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bojar/Documents/"/>
    </mc:Choice>
  </mc:AlternateContent>
  <bookViews>
    <workbookView xWindow="0" yWindow="460" windowWidth="15960" windowHeight="17140" firstSheet="48" activeTab="51"/>
  </bookViews>
  <sheets>
    <sheet name="III-1a" sheetId="1" r:id="rId1"/>
    <sheet name="III-1b" sheetId="2" r:id="rId2"/>
    <sheet name="III-1b (2.1)" sheetId="3" r:id="rId3"/>
    <sheet name="III-1c" sheetId="4" r:id="rId4"/>
    <sheet name="III-1d" sheetId="5" r:id="rId5"/>
    <sheet name="III-1e" sheetId="6" r:id="rId6"/>
    <sheet name="III-1f" sheetId="7" r:id="rId7"/>
    <sheet name="III-1g (2.5) " sheetId="8" r:id="rId8"/>
    <sheet name="III-1g (2.5) - Tabulka 2" sheetId="9" r:id="rId9"/>
    <sheet name="III-1h" sheetId="10" r:id="rId10"/>
    <sheet name="III-1i" sheetId="11" r:id="rId11"/>
    <sheet name="III-1j (2.2)" sheetId="12" r:id="rId12"/>
    <sheet name="III-1k" sheetId="13" r:id="rId13"/>
    <sheet name="III-1l (2.3) - Tabulka 1" sheetId="14" r:id="rId14"/>
    <sheet name="III-1l (2.3) - Tabulka 2" sheetId="15" r:id="rId15"/>
    <sheet name=" III-1m" sheetId="16" r:id="rId16"/>
    <sheet name=" III-1n (2.4) - Tabulka 1" sheetId="17" r:id="rId17"/>
    <sheet name=" III-1n (2.4) - Tabulka 2" sheetId="18" r:id="rId18"/>
    <sheet name="III-1o" sheetId="19" r:id="rId19"/>
    <sheet name="III-1p" sheetId="20" r:id="rId20"/>
    <sheet name="III-2a T" sheetId="21" r:id="rId21"/>
    <sheet name="III-2a W" sheetId="22" r:id="rId22"/>
    <sheet name="III-2b (3.1)" sheetId="23" r:id="rId23"/>
    <sheet name="III-2c" sheetId="24" r:id="rId24"/>
    <sheet name="III-2d" sheetId="25" r:id="rId25"/>
    <sheet name="III-2e" sheetId="26" r:id="rId26"/>
    <sheet name="III-2f" sheetId="27" r:id="rId27"/>
    <sheet name="III-2f (3.2)" sheetId="28" r:id="rId28"/>
    <sheet name="III-2g" sheetId="29" r:id="rId29"/>
    <sheet name="III-2h" sheetId="30" r:id="rId30"/>
    <sheet name="III-3a" sheetId="31" r:id="rId31"/>
    <sheet name="III-3b" sheetId="32" r:id="rId32"/>
    <sheet name="III-3b (5.1)" sheetId="33" r:id="rId33"/>
    <sheet name="III-3c" sheetId="34" r:id="rId34"/>
    <sheet name="III-3d" sheetId="35" r:id="rId35"/>
    <sheet name="III-3e" sheetId="36" r:id="rId36"/>
    <sheet name="III-4a" sheetId="37" r:id="rId37"/>
    <sheet name="III-4a (M)" sheetId="38" r:id="rId38"/>
    <sheet name="III-4b" sheetId="39" r:id="rId39"/>
    <sheet name="III-4c" sheetId="40" r:id="rId40"/>
    <sheet name="III-4c (4.1)" sheetId="41" r:id="rId41"/>
    <sheet name="III-4d" sheetId="42" r:id="rId42"/>
    <sheet name="III-4e" sheetId="43" r:id="rId43"/>
    <sheet name="III-4f" sheetId="44" r:id="rId44"/>
    <sheet name="III-5a" sheetId="45" r:id="rId45"/>
    <sheet name="III-5b" sheetId="46" r:id="rId46"/>
    <sheet name="III-5c" sheetId="47" r:id="rId47"/>
    <sheet name="III-5d (3.3)" sheetId="48" r:id="rId48"/>
    <sheet name="III-6a" sheetId="49" r:id="rId49"/>
    <sheet name="III-6b" sheetId="50" r:id="rId50"/>
    <sheet name="III-7a" sheetId="51" r:id="rId51"/>
    <sheet name="III-7b (3.4)" sheetId="52" r:id="rId52"/>
    <sheet name="III-7c - Tabulka 1" sheetId="53" r:id="rId53"/>
    <sheet name="III-7c - Tabulka 2" sheetId="54" r:id="rId54"/>
    <sheet name="III-8" sheetId="55" r:id="rId55"/>
    <sheet name="III-9" sheetId="56" r:id="rId56"/>
    <sheet name="III-10" sheetId="57" r:id="rId57"/>
    <sheet name="III-11" sheetId="58" r:id="rId58"/>
    <sheet name="III-12a (2.6)" sheetId="59" r:id="rId59"/>
    <sheet name="III-12b (2.7)" sheetId="60" r:id="rId60"/>
    <sheet name="III-13a" sheetId="61" r:id="rId61"/>
    <sheet name="III-13b" sheetId="62" r:id="rId62"/>
    <sheet name="III-14a" sheetId="63" r:id="rId63"/>
    <sheet name="III-14b" sheetId="64" r:id="rId64"/>
    <sheet name="III-15a" sheetId="65" r:id="rId65"/>
    <sheet name="III-15b" sheetId="66" r:id="rId66"/>
    <sheet name="III-16 (8.3)" sheetId="67" r:id="rId67"/>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20" i="67" l="1"/>
  <c r="B20" i="67"/>
  <c r="B8" i="66"/>
  <c r="C8" i="66"/>
  <c r="D8" i="66"/>
  <c r="E8" i="66"/>
  <c r="E7" i="66"/>
  <c r="E6" i="66"/>
  <c r="E5" i="66"/>
  <c r="E4" i="66"/>
  <c r="E3" i="64"/>
  <c r="E4" i="64"/>
  <c r="E5" i="64"/>
  <c r="E6" i="64"/>
  <c r="E8" i="64"/>
  <c r="E9" i="64"/>
  <c r="E12" i="64"/>
  <c r="E15" i="64"/>
  <c r="E21" i="64"/>
  <c r="D21" i="64"/>
  <c r="C21" i="64"/>
  <c r="B21" i="64"/>
  <c r="B21" i="63"/>
  <c r="C21" i="63"/>
  <c r="D21" i="63"/>
  <c r="E21" i="63"/>
  <c r="E20" i="63"/>
  <c r="E19" i="63"/>
  <c r="E18" i="63"/>
  <c r="E17" i="63"/>
  <c r="E16" i="63"/>
  <c r="E15" i="63"/>
  <c r="E14" i="63"/>
  <c r="E13" i="63"/>
  <c r="E12" i="63"/>
  <c r="E11" i="63"/>
  <c r="E10" i="63"/>
  <c r="E9" i="63"/>
  <c r="E8" i="63"/>
  <c r="E7" i="63"/>
  <c r="E6" i="63"/>
  <c r="E5" i="63"/>
  <c r="E4" i="63"/>
  <c r="E3" i="63"/>
  <c r="J24" i="62"/>
  <c r="B24" i="62"/>
  <c r="C24" i="62"/>
  <c r="D24" i="62"/>
  <c r="E24" i="62"/>
  <c r="F24" i="62"/>
  <c r="G24" i="62"/>
  <c r="H24" i="62"/>
  <c r="I24" i="62"/>
  <c r="I23" i="62"/>
  <c r="I22" i="62"/>
  <c r="I21" i="62"/>
  <c r="I20" i="62"/>
  <c r="I19" i="62"/>
  <c r="I18" i="62"/>
  <c r="I17" i="62"/>
  <c r="I16" i="62"/>
  <c r="I15" i="62"/>
  <c r="I14" i="62"/>
  <c r="I13" i="62"/>
  <c r="I12" i="62"/>
  <c r="I11" i="62"/>
  <c r="I10" i="62"/>
  <c r="I9" i="62"/>
  <c r="I8" i="62"/>
  <c r="I7" i="62"/>
  <c r="I6" i="62"/>
  <c r="I5" i="62"/>
  <c r="B24" i="61"/>
  <c r="C24" i="61"/>
  <c r="D24" i="61"/>
  <c r="E24" i="61"/>
  <c r="F24" i="61"/>
  <c r="G24" i="61"/>
  <c r="H24" i="61"/>
  <c r="I24" i="61"/>
  <c r="I23" i="61"/>
  <c r="I22" i="61"/>
  <c r="I21" i="61"/>
  <c r="I20" i="61"/>
  <c r="I19" i="61"/>
  <c r="I18" i="61"/>
  <c r="I17" i="61"/>
  <c r="I16" i="61"/>
  <c r="I15" i="61"/>
  <c r="I14" i="61"/>
  <c r="I13" i="61"/>
  <c r="I12" i="61"/>
  <c r="I11" i="61"/>
  <c r="I10" i="61"/>
  <c r="I9" i="61"/>
  <c r="I8" i="61"/>
  <c r="I7" i="61"/>
  <c r="I6" i="61"/>
  <c r="I5" i="61"/>
  <c r="K15" i="60"/>
  <c r="C15" i="60"/>
  <c r="D15" i="60"/>
  <c r="E15" i="60"/>
  <c r="F15" i="60"/>
  <c r="G15" i="60"/>
  <c r="H15" i="60"/>
  <c r="I15" i="60"/>
  <c r="J15" i="60"/>
  <c r="J14" i="60"/>
  <c r="J13" i="60"/>
  <c r="J12" i="60"/>
  <c r="J11" i="60"/>
  <c r="J10" i="60"/>
  <c r="J9" i="60"/>
  <c r="J8" i="60"/>
  <c r="J7" i="60"/>
  <c r="J6" i="60"/>
  <c r="J5" i="60"/>
  <c r="C15" i="59"/>
  <c r="D15" i="59"/>
  <c r="E15" i="59"/>
  <c r="F15" i="59"/>
  <c r="G15" i="59"/>
  <c r="H15" i="59"/>
  <c r="I15" i="59"/>
  <c r="J15" i="59"/>
  <c r="J14" i="59"/>
  <c r="J13" i="59"/>
  <c r="J12" i="59"/>
  <c r="J11" i="59"/>
  <c r="J10" i="59"/>
  <c r="J9" i="59"/>
  <c r="J8" i="59"/>
  <c r="J7" i="59"/>
  <c r="J6" i="59"/>
  <c r="J5" i="59"/>
  <c r="B14" i="52"/>
  <c r="M3" i="51"/>
  <c r="M4" i="51"/>
  <c r="M5" i="51"/>
  <c r="M6" i="51"/>
  <c r="M7" i="51"/>
  <c r="M8" i="51"/>
  <c r="M9" i="51"/>
  <c r="M10" i="51"/>
  <c r="M11" i="51"/>
  <c r="M12" i="51"/>
  <c r="M13" i="51"/>
  <c r="M14" i="51"/>
  <c r="M15" i="51"/>
  <c r="M16" i="51"/>
  <c r="M17" i="51"/>
  <c r="M18" i="51"/>
  <c r="M19" i="51"/>
  <c r="M20" i="51"/>
  <c r="M21" i="51"/>
  <c r="M22" i="51"/>
  <c r="M23" i="51"/>
  <c r="L23" i="51"/>
  <c r="K23" i="51"/>
  <c r="J23" i="51"/>
  <c r="I23" i="51"/>
  <c r="H23" i="51"/>
  <c r="G23" i="51"/>
  <c r="F23" i="51"/>
  <c r="E23" i="51"/>
  <c r="D23" i="51"/>
  <c r="C23" i="51"/>
  <c r="B23" i="51"/>
  <c r="M21" i="45"/>
  <c r="J21" i="45"/>
  <c r="G21" i="45"/>
  <c r="D21" i="45"/>
  <c r="M20" i="45"/>
  <c r="J20" i="45"/>
  <c r="D20" i="45"/>
  <c r="M19" i="45"/>
  <c r="J19" i="45"/>
  <c r="D19" i="45"/>
  <c r="M18" i="45"/>
  <c r="J18" i="45"/>
  <c r="D18" i="45"/>
  <c r="M17" i="45"/>
  <c r="J17" i="45"/>
  <c r="G17" i="45"/>
  <c r="D17" i="45"/>
  <c r="M16" i="45"/>
  <c r="J16" i="45"/>
  <c r="D16" i="45"/>
  <c r="M15" i="45"/>
  <c r="J15" i="45"/>
  <c r="D15" i="45"/>
  <c r="M14" i="45"/>
  <c r="J14" i="45"/>
  <c r="D14" i="45"/>
  <c r="M13" i="45"/>
  <c r="J13" i="45"/>
  <c r="G13" i="45"/>
  <c r="D13" i="45"/>
  <c r="M12" i="45"/>
  <c r="G12" i="45"/>
  <c r="D12" i="45"/>
  <c r="M11" i="45"/>
  <c r="G11" i="45"/>
  <c r="M10" i="45"/>
  <c r="G10" i="45"/>
  <c r="D10" i="45"/>
  <c r="M9" i="45"/>
  <c r="J9" i="45"/>
  <c r="G9" i="45"/>
  <c r="D9" i="45"/>
  <c r="M8" i="45"/>
  <c r="J8" i="45"/>
  <c r="G8" i="45"/>
  <c r="D8" i="45"/>
  <c r="M7" i="45"/>
  <c r="G7" i="45"/>
  <c r="J6" i="45"/>
  <c r="D6" i="45"/>
  <c r="J5" i="45"/>
  <c r="D5" i="45"/>
  <c r="J4" i="45"/>
  <c r="G4" i="45"/>
  <c r="D4" i="45"/>
  <c r="J190" i="43"/>
  <c r="J189" i="43"/>
  <c r="J188" i="43"/>
  <c r="J187" i="43"/>
  <c r="J186" i="43"/>
  <c r="J185" i="43"/>
  <c r="J184" i="43"/>
  <c r="J183" i="43"/>
  <c r="J182" i="43"/>
  <c r="J181" i="43"/>
  <c r="J180" i="43"/>
  <c r="J179" i="43"/>
  <c r="J178" i="43"/>
  <c r="J177" i="43"/>
  <c r="J176" i="43"/>
  <c r="J175" i="43"/>
  <c r="J174" i="43"/>
  <c r="J173" i="43"/>
  <c r="J172" i="43"/>
  <c r="J171" i="43"/>
  <c r="J170" i="43"/>
  <c r="J169" i="43"/>
  <c r="J168" i="43"/>
  <c r="J167" i="43"/>
  <c r="J166" i="43"/>
  <c r="J165" i="43"/>
  <c r="J164" i="43"/>
  <c r="J163" i="43"/>
  <c r="J162" i="43"/>
  <c r="J161" i="43"/>
  <c r="J160" i="43"/>
  <c r="J159" i="43"/>
  <c r="J158" i="43"/>
  <c r="J157" i="43"/>
  <c r="J156" i="43"/>
  <c r="J155" i="43"/>
  <c r="J154" i="43"/>
  <c r="J153" i="43"/>
  <c r="J152" i="43"/>
  <c r="J151" i="43"/>
  <c r="J150" i="43"/>
  <c r="J149" i="43"/>
  <c r="J148" i="43"/>
  <c r="J147" i="43"/>
  <c r="J146" i="43"/>
  <c r="J145" i="43"/>
  <c r="J144" i="43"/>
  <c r="J143" i="43"/>
  <c r="J142" i="43"/>
  <c r="J141" i="43"/>
  <c r="J140" i="43"/>
  <c r="J139" i="43"/>
  <c r="J138" i="43"/>
  <c r="J137" i="43"/>
  <c r="J136" i="43"/>
  <c r="J135" i="43"/>
  <c r="J134" i="43"/>
  <c r="J133" i="43"/>
  <c r="J132" i="43"/>
  <c r="J131" i="43"/>
  <c r="J130" i="43"/>
  <c r="J129" i="43"/>
  <c r="J128" i="43"/>
  <c r="J127" i="43"/>
  <c r="J126" i="43"/>
  <c r="J125" i="43"/>
  <c r="J124" i="43"/>
  <c r="J123" i="43"/>
  <c r="J122" i="43"/>
  <c r="J121" i="43"/>
  <c r="J120" i="43"/>
  <c r="J119" i="43"/>
  <c r="J118" i="43"/>
  <c r="J117" i="43"/>
  <c r="J116" i="43"/>
  <c r="J115" i="43"/>
  <c r="J114" i="43"/>
  <c r="J113" i="43"/>
  <c r="J112" i="43"/>
  <c r="J111" i="43"/>
  <c r="J110" i="43"/>
  <c r="J109" i="43"/>
  <c r="J108" i="43"/>
  <c r="J107" i="43"/>
  <c r="J106" i="43"/>
  <c r="J105" i="43"/>
  <c r="J104" i="43"/>
  <c r="J103" i="43"/>
  <c r="J102" i="43"/>
  <c r="J101" i="43"/>
  <c r="J100" i="43"/>
  <c r="J99" i="43"/>
  <c r="J98" i="43"/>
  <c r="J97" i="43"/>
  <c r="J96" i="43"/>
  <c r="J95" i="43"/>
  <c r="J94" i="43"/>
  <c r="J93" i="43"/>
  <c r="J92" i="43"/>
  <c r="J91" i="43"/>
  <c r="J90" i="43"/>
  <c r="J89" i="43"/>
  <c r="J88" i="43"/>
  <c r="J87" i="43"/>
  <c r="J86" i="43"/>
  <c r="J85" i="43"/>
  <c r="J84" i="43"/>
  <c r="J83" i="43"/>
  <c r="J82" i="43"/>
  <c r="J81" i="43"/>
  <c r="J80" i="43"/>
  <c r="J79" i="43"/>
  <c r="J78" i="43"/>
  <c r="J77" i="43"/>
  <c r="J76" i="43"/>
  <c r="J75" i="43"/>
  <c r="J74" i="43"/>
  <c r="J73" i="43"/>
  <c r="J72" i="43"/>
  <c r="J71" i="43"/>
  <c r="J70" i="43"/>
  <c r="J69" i="43"/>
  <c r="J68" i="43"/>
  <c r="J67" i="43"/>
  <c r="J66" i="43"/>
  <c r="J65" i="43"/>
  <c r="J64" i="43"/>
  <c r="J63" i="43"/>
  <c r="J62" i="43"/>
  <c r="J61" i="43"/>
  <c r="J60" i="43"/>
  <c r="J59" i="43"/>
  <c r="J58" i="43"/>
  <c r="J57" i="43"/>
  <c r="J56" i="43"/>
  <c r="J55" i="43"/>
  <c r="J54" i="43"/>
  <c r="J53" i="43"/>
  <c r="J52" i="43"/>
  <c r="J51" i="43"/>
  <c r="J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13" i="43"/>
  <c r="J12" i="43"/>
  <c r="J11" i="43"/>
  <c r="J10" i="43"/>
  <c r="J9" i="43"/>
  <c r="J8" i="43"/>
  <c r="J7" i="43"/>
  <c r="J6" i="43"/>
  <c r="J5" i="43"/>
  <c r="J4" i="43"/>
  <c r="J3" i="43"/>
  <c r="J181" i="42"/>
  <c r="I181" i="42"/>
  <c r="H181" i="42"/>
  <c r="G181" i="42"/>
  <c r="F181" i="42"/>
  <c r="E181" i="42"/>
  <c r="D181" i="42"/>
  <c r="J98" i="42"/>
  <c r="I98" i="42"/>
  <c r="H98" i="42"/>
  <c r="G98" i="42"/>
  <c r="F98" i="42"/>
  <c r="E98" i="42"/>
  <c r="D98" i="42"/>
  <c r="J57" i="42"/>
  <c r="I57" i="42"/>
  <c r="H57" i="42"/>
  <c r="G57" i="42"/>
  <c r="F57" i="42"/>
  <c r="E57" i="42"/>
  <c r="D57" i="42"/>
  <c r="J44" i="42"/>
  <c r="I44" i="42"/>
  <c r="H44" i="42"/>
  <c r="G44" i="42"/>
  <c r="F44" i="42"/>
  <c r="E44" i="42"/>
  <c r="D44" i="42"/>
  <c r="L275" i="41"/>
  <c r="K275" i="41"/>
  <c r="J275" i="41"/>
  <c r="I275" i="41"/>
  <c r="H275" i="41"/>
  <c r="G275" i="41"/>
  <c r="F275" i="41"/>
  <c r="E275" i="41"/>
  <c r="D275" i="41"/>
  <c r="L274" i="41"/>
  <c r="K274" i="41"/>
  <c r="J274" i="41"/>
  <c r="I274" i="41"/>
  <c r="H274" i="41"/>
  <c r="G274" i="41"/>
  <c r="F274" i="41"/>
  <c r="E274" i="41"/>
  <c r="D274" i="41"/>
  <c r="L273" i="41"/>
  <c r="K273" i="41"/>
  <c r="J273" i="41"/>
  <c r="I273" i="41"/>
  <c r="H273" i="41"/>
  <c r="G273" i="41"/>
  <c r="F273" i="41"/>
  <c r="E273" i="41"/>
  <c r="D273" i="41"/>
  <c r="C19" i="35"/>
  <c r="C3" i="35"/>
  <c r="S252" i="33"/>
  <c r="R252" i="33"/>
  <c r="Q252" i="33"/>
  <c r="P252" i="33"/>
  <c r="O252" i="33"/>
  <c r="N252" i="33"/>
  <c r="M252" i="33"/>
  <c r="L252" i="33"/>
  <c r="R224" i="33"/>
  <c r="Q224" i="33"/>
  <c r="P224" i="33"/>
  <c r="R56" i="33"/>
  <c r="N42" i="33"/>
  <c r="F42" i="33"/>
  <c r="R8" i="33"/>
  <c r="R9" i="33"/>
  <c r="R14" i="33"/>
  <c r="P9" i="33"/>
  <c r="P14" i="33"/>
  <c r="N8" i="33"/>
  <c r="N14" i="33"/>
  <c r="F8" i="33"/>
  <c r="F14" i="33"/>
  <c r="Q9" i="33"/>
  <c r="E8" i="33"/>
  <c r="M21" i="32"/>
  <c r="L21" i="32"/>
  <c r="J21" i="32"/>
  <c r="I21" i="32"/>
  <c r="G21" i="32"/>
  <c r="D21" i="32"/>
  <c r="C21" i="32"/>
  <c r="C159" i="30"/>
  <c r="B159" i="30"/>
  <c r="B18" i="30"/>
  <c r="B3" i="30"/>
  <c r="M6" i="20"/>
  <c r="M7" i="20"/>
  <c r="M8" i="20"/>
  <c r="M9" i="20"/>
  <c r="M10" i="20"/>
  <c r="M11" i="20"/>
  <c r="M12" i="20"/>
  <c r="M13" i="20"/>
  <c r="M14" i="20"/>
  <c r="M15" i="20"/>
  <c r="M16" i="20"/>
  <c r="M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L109" i="20"/>
  <c r="K109" i="20"/>
  <c r="J109" i="20"/>
  <c r="I109" i="20"/>
  <c r="H109" i="20"/>
  <c r="G109" i="20"/>
  <c r="F109" i="20"/>
  <c r="E109" i="20"/>
  <c r="D109" i="20"/>
  <c r="C109" i="20"/>
  <c r="B109" i="20"/>
  <c r="W46" i="10"/>
  <c r="V46" i="10"/>
  <c r="U32" i="10"/>
  <c r="U33" i="10"/>
  <c r="U38" i="10"/>
  <c r="U41" i="10"/>
  <c r="U43" i="10"/>
  <c r="U46" i="10"/>
  <c r="Q46" i="10"/>
  <c r="P46" i="10"/>
  <c r="O46" i="10"/>
  <c r="N46" i="10"/>
  <c r="K40" i="10"/>
  <c r="K41" i="10"/>
  <c r="K42" i="10"/>
  <c r="K44" i="10"/>
  <c r="K46" i="10"/>
  <c r="H46" i="10"/>
  <c r="G46" i="10"/>
  <c r="F46" i="10"/>
  <c r="E46" i="10"/>
  <c r="D46" i="10"/>
  <c r="C46" i="10"/>
  <c r="B46" i="10"/>
  <c r="W23" i="10"/>
  <c r="V23" i="10"/>
  <c r="U10" i="10"/>
  <c r="U11" i="10"/>
  <c r="U12" i="10"/>
  <c r="U13" i="10"/>
  <c r="U14" i="10"/>
  <c r="U15" i="10"/>
  <c r="U17" i="10"/>
  <c r="U18" i="10"/>
  <c r="U20" i="10"/>
  <c r="U21" i="10"/>
  <c r="U23" i="10"/>
  <c r="T23" i="10"/>
  <c r="S23" i="10"/>
  <c r="Q23" i="10"/>
  <c r="P23" i="10"/>
  <c r="O23" i="10"/>
  <c r="N23" i="10"/>
  <c r="M23" i="10"/>
  <c r="K7" i="10"/>
  <c r="K9" i="10"/>
  <c r="K10" i="10"/>
  <c r="K12" i="10"/>
  <c r="K13" i="10"/>
  <c r="K15" i="10"/>
  <c r="K17" i="10"/>
  <c r="K18" i="10"/>
  <c r="K19" i="10"/>
  <c r="K21" i="10"/>
  <c r="K23" i="10"/>
  <c r="H23" i="10"/>
  <c r="E23" i="10"/>
  <c r="B23" i="10"/>
  <c r="O5" i="6"/>
  <c r="O6" i="6"/>
  <c r="O7" i="6"/>
  <c r="O8" i="6"/>
  <c r="O10" i="6"/>
  <c r="O11" i="6"/>
  <c r="O12" i="6"/>
  <c r="O13" i="6"/>
  <c r="O14" i="6"/>
  <c r="O15" i="6"/>
  <c r="O16" i="6"/>
  <c r="O17" i="6"/>
  <c r="O18" i="6"/>
  <c r="O19" i="6"/>
  <c r="O20" i="6"/>
  <c r="O21" i="6"/>
  <c r="O22" i="6"/>
  <c r="N22" i="6"/>
  <c r="M22" i="6"/>
  <c r="L5" i="6"/>
  <c r="L6" i="6"/>
  <c r="L7" i="6"/>
  <c r="L8" i="6"/>
  <c r="L9" i="6"/>
  <c r="L10" i="6"/>
  <c r="L11" i="6"/>
  <c r="L13" i="6"/>
  <c r="L14" i="6"/>
  <c r="L15" i="6"/>
  <c r="L16" i="6"/>
  <c r="L17" i="6"/>
  <c r="L18" i="6"/>
  <c r="L19" i="6"/>
  <c r="L20" i="6"/>
  <c r="L21" i="6"/>
  <c r="L22" i="6"/>
  <c r="K22" i="6"/>
  <c r="J22" i="6"/>
  <c r="I22" i="6"/>
  <c r="H5" i="6"/>
  <c r="H6" i="6"/>
  <c r="H7" i="6"/>
  <c r="H8" i="6"/>
  <c r="H9" i="6"/>
  <c r="H11" i="6"/>
  <c r="H12" i="6"/>
  <c r="H13" i="6"/>
  <c r="H14" i="6"/>
  <c r="H15" i="6"/>
  <c r="H16" i="6"/>
  <c r="H17" i="6"/>
  <c r="H18" i="6"/>
  <c r="H19" i="6"/>
  <c r="H20" i="6"/>
  <c r="H21" i="6"/>
  <c r="H22" i="6"/>
  <c r="G22" i="6"/>
  <c r="F22" i="6"/>
  <c r="E5" i="6"/>
  <c r="E6" i="6"/>
  <c r="E7" i="6"/>
  <c r="E8" i="6"/>
  <c r="E9" i="6"/>
  <c r="E10" i="6"/>
  <c r="E11" i="6"/>
  <c r="E12" i="6"/>
  <c r="E13" i="6"/>
  <c r="E14" i="6"/>
  <c r="E15" i="6"/>
  <c r="E16" i="6"/>
  <c r="E17" i="6"/>
  <c r="E18" i="6"/>
  <c r="E19" i="6"/>
  <c r="E20" i="6"/>
  <c r="E21" i="6"/>
  <c r="E22" i="6"/>
  <c r="D22" i="6"/>
  <c r="C22" i="6"/>
  <c r="B22" i="6"/>
  <c r="K237" i="3"/>
  <c r="K231" i="3"/>
  <c r="K227" i="3"/>
  <c r="K224" i="3"/>
  <c r="K221" i="3"/>
  <c r="K217" i="3"/>
  <c r="K211" i="3"/>
  <c r="K206" i="3"/>
  <c r="K205" i="3"/>
  <c r="K198" i="3"/>
  <c r="K196" i="3"/>
  <c r="K195" i="3"/>
  <c r="K185" i="3"/>
  <c r="K175" i="3"/>
  <c r="K172" i="3"/>
  <c r="K165" i="3"/>
  <c r="K163" i="3"/>
  <c r="K162" i="3"/>
  <c r="C159" i="3"/>
  <c r="D159" i="3"/>
  <c r="E159" i="3"/>
  <c r="F159" i="3"/>
  <c r="G159" i="3"/>
  <c r="H159" i="3"/>
  <c r="I159" i="3"/>
  <c r="K159" i="3"/>
  <c r="K158" i="3"/>
  <c r="K157" i="3"/>
  <c r="K156" i="3"/>
  <c r="K153" i="3"/>
  <c r="K146" i="3"/>
  <c r="K139" i="3"/>
  <c r="K133" i="3"/>
  <c r="K126" i="3"/>
  <c r="K107" i="3"/>
  <c r="K100" i="3"/>
  <c r="K94" i="3"/>
  <c r="K87" i="3"/>
  <c r="I81" i="3"/>
  <c r="K81" i="3"/>
  <c r="K74" i="3"/>
  <c r="K55" i="3"/>
  <c r="K52" i="3"/>
  <c r="K49" i="3"/>
  <c r="K42" i="3"/>
  <c r="K39" i="3"/>
  <c r="K36" i="3"/>
  <c r="K23" i="3"/>
  <c r="C6" i="3"/>
  <c r="C7" i="3"/>
  <c r="C8" i="3"/>
  <c r="C9" i="3"/>
  <c r="C10" i="3"/>
  <c r="C11" i="3"/>
  <c r="C12" i="3"/>
  <c r="C13" i="3"/>
  <c r="C14" i="3"/>
  <c r="C15" i="3"/>
  <c r="C16" i="3"/>
  <c r="D6" i="3"/>
  <c r="D7" i="3"/>
  <c r="D8" i="3"/>
  <c r="D9" i="3"/>
  <c r="D10" i="3"/>
  <c r="D11" i="3"/>
  <c r="D12" i="3"/>
  <c r="D13" i="3"/>
  <c r="D14" i="3"/>
  <c r="D15" i="3"/>
  <c r="D16" i="3"/>
  <c r="E6" i="3"/>
  <c r="E7" i="3"/>
  <c r="E8" i="3"/>
  <c r="E9" i="3"/>
  <c r="E10" i="3"/>
  <c r="E11" i="3"/>
  <c r="E12" i="3"/>
  <c r="E13" i="3"/>
  <c r="E14" i="3"/>
  <c r="E15" i="3"/>
  <c r="E16" i="3"/>
  <c r="F6" i="3"/>
  <c r="F7" i="3"/>
  <c r="F8" i="3"/>
  <c r="F9" i="3"/>
  <c r="F10" i="3"/>
  <c r="F11" i="3"/>
  <c r="F12" i="3"/>
  <c r="F13" i="3"/>
  <c r="F14" i="3"/>
  <c r="F15" i="3"/>
  <c r="F16" i="3"/>
  <c r="G6" i="3"/>
  <c r="G7" i="3"/>
  <c r="G8" i="3"/>
  <c r="G9" i="3"/>
  <c r="G10" i="3"/>
  <c r="G11" i="3"/>
  <c r="G12" i="3"/>
  <c r="G13" i="3"/>
  <c r="G14" i="3"/>
  <c r="G15" i="3"/>
  <c r="G16" i="3"/>
  <c r="H6" i="3"/>
  <c r="H7" i="3"/>
  <c r="H8" i="3"/>
  <c r="H9" i="3"/>
  <c r="H10" i="3"/>
  <c r="H11" i="3"/>
  <c r="H12" i="3"/>
  <c r="H13" i="3"/>
  <c r="H14" i="3"/>
  <c r="H15" i="3"/>
  <c r="H16" i="3"/>
  <c r="I6" i="3"/>
  <c r="I7" i="3"/>
  <c r="I8" i="3"/>
  <c r="I9" i="3"/>
  <c r="I10" i="3"/>
  <c r="I11" i="3"/>
  <c r="I12" i="3"/>
  <c r="I13" i="3"/>
  <c r="I14" i="3"/>
  <c r="I15" i="3"/>
  <c r="I16" i="3"/>
  <c r="J6" i="3"/>
  <c r="J7" i="3"/>
  <c r="J8" i="3"/>
  <c r="J9" i="3"/>
  <c r="J10" i="3"/>
  <c r="J11" i="3"/>
  <c r="J12" i="3"/>
  <c r="J13" i="3"/>
  <c r="J14" i="3"/>
  <c r="J15" i="3"/>
  <c r="J16" i="3"/>
  <c r="K16" i="3"/>
  <c r="K15" i="3"/>
  <c r="K14" i="3"/>
  <c r="K13" i="3"/>
  <c r="K12" i="3"/>
  <c r="K11" i="3"/>
  <c r="K10" i="3"/>
  <c r="K9" i="3"/>
  <c r="K8" i="3"/>
  <c r="K7" i="3"/>
  <c r="K6" i="3"/>
</calcChain>
</file>

<file path=xl/sharedStrings.xml><?xml version="1.0" encoding="utf-8"?>
<sst xmlns="http://schemas.openxmlformats.org/spreadsheetml/2006/main" count="17779" uniqueCount="1881">
  <si>
    <r>
      <rPr>
        <b/>
        <sz val="18"/>
        <color indexed="8"/>
        <rFont val="Times"/>
      </rPr>
      <t xml:space="preserve">III-1a Počet studijních programů podle skupin kmenových oborů </t>
    </r>
    <r>
      <rPr>
        <b/>
        <sz val="14"/>
        <color indexed="8"/>
        <rFont val="Times"/>
      </rPr>
      <t>(údaje platné k 31.10.2016)</t>
    </r>
  </si>
  <si>
    <t>Skupina oborů</t>
  </si>
  <si>
    <t>Kód skupiny kmenových oborů</t>
  </si>
  <si>
    <t>Programy</t>
  </si>
  <si>
    <t>Bc.</t>
  </si>
  <si>
    <t>Mgr.</t>
  </si>
  <si>
    <t>Mgr. nav.</t>
  </si>
  <si>
    <t>Ph.D.</t>
  </si>
  <si>
    <t>Celkem</t>
  </si>
  <si>
    <t>PF</t>
  </si>
  <si>
    <t>KF</t>
  </si>
  <si>
    <t>Celkem PF+KF</t>
  </si>
  <si>
    <t>Celkem *</t>
  </si>
  <si>
    <t>Přírodní vědy a nauky</t>
  </si>
  <si>
    <t>11 až 18</t>
  </si>
  <si>
    <t>Technické vědy a nauky</t>
  </si>
  <si>
    <t>21 až 39</t>
  </si>
  <si>
    <t>Zemědělské, lesnické a veterinární vědy a nauky</t>
  </si>
  <si>
    <t>41, 43</t>
  </si>
  <si>
    <t>Zdravotní, lékařské a farmaceutické vědy a nauky</t>
  </si>
  <si>
    <t>51 až 53</t>
  </si>
  <si>
    <t>Společenské vědy, nauky a služby</t>
  </si>
  <si>
    <t>61, 67, 71-73</t>
  </si>
  <si>
    <t>Ekonomie</t>
  </si>
  <si>
    <t>62, 65</t>
  </si>
  <si>
    <t>Právo, právní a veřejnosprávní činnost</t>
  </si>
  <si>
    <t>Pedagogika, učitelství a sociální péče</t>
  </si>
  <si>
    <t>74, 75</t>
  </si>
  <si>
    <t>Obory z oblasti psychologie</t>
  </si>
  <si>
    <t>Vědy a nauky o kultuře a umění</t>
  </si>
  <si>
    <t>81, 82</t>
  </si>
  <si>
    <t>Celkem **</t>
  </si>
  <si>
    <t>11 až 82</t>
  </si>
  <si>
    <t>Celkem * je celkový počet různých studijních programů nezávisle na formě studia.</t>
  </si>
  <si>
    <t>Celkem ** je celkový počet různých studijních programů nezávisle na kmenovém oboru.</t>
  </si>
  <si>
    <t>PF - prezenční forma studia</t>
  </si>
  <si>
    <t>KF - kombinovaná forma studia</t>
  </si>
  <si>
    <t>Jako zdrojová data byla použita matriční data ze SIMS z 22.11.2016 (údaje platné k 31.10.2016).</t>
  </si>
  <si>
    <t>Počet programů odpovídá počtu různých kódů studijních programů v rámci UK, ve kterých 31.10.2016 studoval alespoň jeden student, který neměl přerušené studium (nejsou zahrnuti přijíždějící stážisté).</t>
  </si>
  <si>
    <t>Zařazení do skupin oborů bylo provedeno podle druhého a třetího znaku kódu dotyčného studijního programu.</t>
  </si>
  <si>
    <r>
      <rPr>
        <b/>
        <sz val="18"/>
        <color indexed="8"/>
        <rFont val="Times"/>
      </rPr>
      <t xml:space="preserve">III-1b Počet studijních programů a oborů podle skupin kmenových oborů </t>
    </r>
    <r>
      <rPr>
        <b/>
        <sz val="14"/>
        <color indexed="8"/>
        <rFont val="Times"/>
      </rPr>
      <t>(údaje platné k 31.12.2016)</t>
    </r>
  </si>
  <si>
    <t>Jako zdrojová data byla použita matriční data ze SIMS z 24.01.2017 (údaje platné k 31.12.2016)</t>
  </si>
  <si>
    <t>Počet programů odpovídá počtu různých kódů studijních programů v rámci UK, ve kterých 31.12.2016 studoval alespoň jeden student, který neměl přerušené studium (nejsou zahrnuti přijíždějící stážisté).</t>
  </si>
  <si>
    <r>
      <rPr>
        <b/>
        <sz val="18"/>
        <color indexed="8"/>
        <rFont val="Times"/>
      </rPr>
      <t>III-1b (2.1) Akreditované studijní programy (počty)</t>
    </r>
  </si>
  <si>
    <t>UK - celkem</t>
  </si>
  <si>
    <t>Skupiny akreditovaných studijních programů</t>
  </si>
  <si>
    <t>KKOV</t>
  </si>
  <si>
    <t>11-18</t>
  </si>
  <si>
    <t>21-39</t>
  </si>
  <si>
    <t>51-53</t>
  </si>
  <si>
    <t>KTF</t>
  </si>
  <si>
    <t>ETF</t>
  </si>
  <si>
    <t>HTF</t>
  </si>
  <si>
    <t>1.LF</t>
  </si>
  <si>
    <t>2.LF</t>
  </si>
  <si>
    <t>3.LF</t>
  </si>
  <si>
    <t>LFP</t>
  </si>
  <si>
    <t>LFHK</t>
  </si>
  <si>
    <t>FaF</t>
  </si>
  <si>
    <t>FF</t>
  </si>
  <si>
    <t>PřF</t>
  </si>
  <si>
    <t>MFF</t>
  </si>
  <si>
    <t>PedF</t>
  </si>
  <si>
    <t>FSV</t>
  </si>
  <si>
    <t>FTVS</t>
  </si>
  <si>
    <t>FHS</t>
  </si>
  <si>
    <r>
      <rPr>
        <sz val="14"/>
        <color indexed="8"/>
        <rFont val="Times"/>
      </rPr>
      <t xml:space="preserve">Pozn: </t>
    </r>
    <r>
      <rPr>
        <sz val="14"/>
        <color indexed="8"/>
        <rFont val="Times"/>
      </rPr>
      <t xml:space="preserve">v počtech </t>
    </r>
    <r>
      <rPr>
        <b/>
        <sz val="14"/>
        <color indexed="8"/>
        <rFont val="Times"/>
      </rPr>
      <t>SP celkem za UK</t>
    </r>
    <r>
      <rPr>
        <sz val="14"/>
        <color indexed="8"/>
        <rFont val="Times"/>
      </rPr>
      <t xml:space="preserve"> jsou studijní programy akreditované současně pro více fakult započítány pouze jednou</t>
    </r>
  </si>
  <si>
    <r>
      <rPr>
        <sz val="14"/>
        <color indexed="8"/>
        <rFont val="Times"/>
      </rPr>
      <t xml:space="preserve">         </t>
    </r>
  </si>
  <si>
    <t>III-1c Počet uskutečňovaných studijních programů a oborů dle typu studia (2016)</t>
  </si>
  <si>
    <t>Fakulta</t>
  </si>
  <si>
    <t>Obory</t>
  </si>
  <si>
    <t>Programy celkem</t>
  </si>
  <si>
    <t>Obory celkem</t>
  </si>
  <si>
    <t>Pregrad. celkem</t>
  </si>
  <si>
    <t>Počet programů odpovídá počtu různých kódů studijních programů v rámci fakulty, ve kterých k 31.10.2016 studoval alespoň jeden student, který neměl přerušené studium (nejsou zahrnuti přijíždějící stážisté).</t>
  </si>
  <si>
    <t>Počet oborů odpovídá počtu různých kódů studijních oborů v rámci programu a fakulty, ve kterých k 31.10.2016 studoval alespoň jeden student, který neměl přerušené studium (nejsou zahrnuti přijíždějící stážisté). Obory jejichž kódy jsou zakončeny '000' se nezapočítávají, neboť jde o technicky zavedené obory pro programy bez oborů.</t>
  </si>
  <si>
    <r>
      <rPr>
        <b/>
        <sz val="18"/>
        <color indexed="8"/>
        <rFont val="Times"/>
      </rPr>
      <t>III-1d Přehled nově akreditovaných studijních programů a oborů v roce 2016 </t>
    </r>
    <r>
      <rPr>
        <sz val="14"/>
        <color indexed="8"/>
        <rFont val="Times"/>
      </rPr>
      <t>představujících zcela novou nabídku UK</t>
    </r>
  </si>
  <si>
    <t>Název studijního programu</t>
  </si>
  <si>
    <t>Název studijního oboru</t>
  </si>
  <si>
    <t>Forma studia</t>
  </si>
  <si>
    <t>Standardní doba studia (roky)</t>
  </si>
  <si>
    <t>Jazyk</t>
  </si>
  <si>
    <t xml:space="preserve">1obor   2obor </t>
  </si>
  <si>
    <t>bakalářské studium</t>
  </si>
  <si>
    <t>Překladatelství a tlumočnictví</t>
  </si>
  <si>
    <t>Mezikulturní komunikace čeština - němčina / Interkulturelle Kommunikation und Translation Tschechisch - Deutsch</t>
  </si>
  <si>
    <t>ČJ, NJ</t>
  </si>
  <si>
    <t>1obor</t>
  </si>
  <si>
    <t>Chemie</t>
  </si>
  <si>
    <t>Chemie a fyzika speciálních materiálů</t>
  </si>
  <si>
    <t>ČJ, AJ</t>
  </si>
  <si>
    <t>Hydrologie a hydrogeologie</t>
  </si>
  <si>
    <t>Povrchová a podzemní voda</t>
  </si>
  <si>
    <t>ČJ</t>
  </si>
  <si>
    <t>Vědy o Zemi</t>
  </si>
  <si>
    <t>navazující magisterské studium</t>
  </si>
  <si>
    <t>Philologie</t>
  </si>
  <si>
    <r>
      <rPr>
        <sz val="14"/>
        <color indexed="8"/>
        <rFont val="Times"/>
      </rPr>
      <t xml:space="preserve">Deutsche Sprache und Literatur in Mitteleuropa 
</t>
    </r>
    <r>
      <rPr>
        <sz val="14"/>
        <color indexed="8"/>
        <rFont val="Times"/>
      </rPr>
      <t>(ve spolupráci se zahraniční VŠ)</t>
    </r>
  </si>
  <si>
    <t>NJ</t>
  </si>
  <si>
    <t>Geografie</t>
  </si>
  <si>
    <t>Krajina a společnost</t>
  </si>
  <si>
    <t>PřF
MFF</t>
  </si>
  <si>
    <t>Bioinformatika</t>
  </si>
  <si>
    <t>International Area Studies</t>
  </si>
  <si>
    <t>Master in Area Studies</t>
  </si>
  <si>
    <t>AJ</t>
  </si>
  <si>
    <r>
      <rPr>
        <sz val="14"/>
        <color indexed="8"/>
        <rFont val="Times"/>
      </rPr>
      <t xml:space="preserve">European Politics and Society: Vaclav Havel Joint Master Programme
</t>
    </r>
    <r>
      <rPr>
        <sz val="14"/>
        <color indexed="8"/>
        <rFont val="Times"/>
      </rPr>
      <t>(ve spolupráci se zahraniční VŠ)</t>
    </r>
  </si>
  <si>
    <t>doktorské studium</t>
  </si>
  <si>
    <t>Onkologie</t>
  </si>
  <si>
    <t>PF, KF</t>
  </si>
  <si>
    <t xml:space="preserve">Veřejné zdravotnictví </t>
  </si>
  <si>
    <t>FHS
FF</t>
  </si>
  <si>
    <t>Sociální politika a sociální práce</t>
  </si>
  <si>
    <t xml:space="preserve">Sociální práce </t>
  </si>
  <si>
    <t>Humanitní studia</t>
  </si>
  <si>
    <t>Studia dlouhověkosti</t>
  </si>
  <si>
    <r>
      <rPr>
        <b/>
        <sz val="18"/>
        <color indexed="8"/>
        <rFont val="Times"/>
      </rPr>
      <t>Přehled studijních programů a oborů akreditovaných v roce 2016 </t>
    </r>
    <r>
      <rPr>
        <b/>
        <sz val="14"/>
        <color indexed="8"/>
        <rFont val="Times"/>
      </rPr>
      <t>strukturace studia, rozšíření o dvouoborové studium, prodloužení studia se změnou názvu apod.</t>
    </r>
  </si>
  <si>
    <t>Název SP</t>
  </si>
  <si>
    <t>Název SO</t>
  </si>
  <si>
    <t>Změna v rámci restrukturalizace studia</t>
  </si>
  <si>
    <t>Pedagogika</t>
  </si>
  <si>
    <t>2obor</t>
  </si>
  <si>
    <t>rozšíření o dvouoborové studium</t>
  </si>
  <si>
    <t>Obecná teorie a dějiny umění a kultury</t>
  </si>
  <si>
    <t>Dějiny umění</t>
  </si>
  <si>
    <t>Filologie</t>
  </si>
  <si>
    <t>Komparatistika</t>
  </si>
  <si>
    <t>Psychologie</t>
  </si>
  <si>
    <t>Psychologie s rozšířením o speciální pedagogiku</t>
  </si>
  <si>
    <t>změna názvu: dříve Psychologie a speciální pedagogika</t>
  </si>
  <si>
    <t>Teologie</t>
  </si>
  <si>
    <t>Katolická teologie</t>
  </si>
  <si>
    <t>ČJ, It</t>
  </si>
  <si>
    <t>změna standardní doby studia: dříve 3leté studium
nově akreditováno rovněž v italštině</t>
  </si>
  <si>
    <t>Filozofie</t>
  </si>
  <si>
    <t>Filozofie náboženství</t>
  </si>
  <si>
    <t>ČJ, AJ, NJ</t>
  </si>
  <si>
    <t>změna struktury studia a změná názvu: dříve Filozofie</t>
  </si>
  <si>
    <t>Praktická a ekumenická teologie a teologická etika</t>
  </si>
  <si>
    <t>změna struktury studia a změná názvu: dříve Systematická a praktická teologie</t>
  </si>
  <si>
    <t>Historická a systematická teologie</t>
  </si>
  <si>
    <t>změna struktury studia a změná názvu: dříve Historická teologie a teologie náboženství</t>
  </si>
  <si>
    <t>Husitská teologie</t>
  </si>
  <si>
    <t>změna standardní doby studia: dříve 3leté studium</t>
  </si>
  <si>
    <t>Judaistika</t>
  </si>
  <si>
    <t>změna standardní doby studia: dříve 3leté studium
nově akreditováno rovněž v cizím jazyce</t>
  </si>
  <si>
    <t>Sociologie</t>
  </si>
  <si>
    <t>Historické vědy</t>
  </si>
  <si>
    <t>České dějiny</t>
  </si>
  <si>
    <t>Dějiny antického starověku</t>
  </si>
  <si>
    <t>Historie/obecné dějiny</t>
  </si>
  <si>
    <t>Iberoamerikanistika</t>
  </si>
  <si>
    <t>Moderní hospodářské a sociální dějiny</t>
  </si>
  <si>
    <t>Informační studia a knihovnictví</t>
  </si>
  <si>
    <t>Informační věda</t>
  </si>
  <si>
    <t>Anglický jazyk</t>
  </si>
  <si>
    <t>Český jazyk</t>
  </si>
  <si>
    <t>Fonetika</t>
  </si>
  <si>
    <t>Klasická filologie</t>
  </si>
  <si>
    <t>Románské jazyky</t>
  </si>
  <si>
    <t>Románské literatury</t>
  </si>
  <si>
    <t>Slovanské literatury</t>
  </si>
  <si>
    <t>ČJ, RJ</t>
  </si>
  <si>
    <t>Dějiny české literatury a teorie literatury</t>
  </si>
  <si>
    <t>Latinská medievistika a novolatinská studia</t>
  </si>
  <si>
    <t>Obecná a srovnávací literatura (komparatistika)</t>
  </si>
  <si>
    <t>Slovanské filologie</t>
  </si>
  <si>
    <t>Anglofonní literatury a kultury</t>
  </si>
  <si>
    <t>Integrální studium člověka - obecná antropologie</t>
  </si>
  <si>
    <t>ČJ - český jazyk</t>
  </si>
  <si>
    <t>NJ - německý jazyk</t>
  </si>
  <si>
    <t>AJ - anglický jazyk</t>
  </si>
  <si>
    <t>1obor - jednooborové studium</t>
  </si>
  <si>
    <t>III-1e Přehled studijních programů a studijních oborů akreditovaných na fakultách UK ke dni 31. 8. 2016</t>
  </si>
  <si>
    <t>Studijní programy</t>
  </si>
  <si>
    <t>Studijní obory</t>
  </si>
  <si>
    <t>3 leté</t>
  </si>
  <si>
    <t>4 leté</t>
  </si>
  <si>
    <t>Poznámky:</t>
  </si>
  <si>
    <t>1) Stejnojmenný studijní obor s jednooborovou a dvouoborovou formou je počítán pouze jednou</t>
  </si>
  <si>
    <t>2) Stejnojmenný studijní obor s prezenční a kombinovanou formou je počítán pouze jednou</t>
  </si>
  <si>
    <t>3) Stejný studijní program/obor akreditovaný současně v českém a cizím jazyce je počítán pouze jednou</t>
  </si>
  <si>
    <t>III-1f Studijní programy a obory realizované na vyšších odborných školách (2016)</t>
  </si>
  <si>
    <t>Studijní program</t>
  </si>
  <si>
    <t>Studijní obor</t>
  </si>
  <si>
    <t>Typ studia</t>
  </si>
  <si>
    <t>Doba studia (semestry)</t>
  </si>
  <si>
    <t>Vyšší odborná škola</t>
  </si>
  <si>
    <t>Počátek realizace</t>
  </si>
  <si>
    <t>Sociální práce</t>
  </si>
  <si>
    <t>Pastorační a sociální práce</t>
  </si>
  <si>
    <t>PF KF</t>
  </si>
  <si>
    <t>JABOK - Vyšší sociálně pedagogická a teologická škola P-2</t>
  </si>
  <si>
    <t>17. 7. 2001</t>
  </si>
  <si>
    <t>Evangelikální teologický seminář - Vyšší odborná škola teologická P-9</t>
  </si>
  <si>
    <t>10. 3. 2006</t>
  </si>
  <si>
    <t>PF - prezenční forma studia</t>
  </si>
  <si>
    <t xml:space="preserve">KF - kombinovaná forma studia </t>
  </si>
  <si>
    <r>
      <rPr>
        <b/>
        <sz val="18"/>
        <color indexed="8"/>
        <rFont val="Times"/>
      </rPr>
      <t>III-1g</t>
    </r>
    <r>
      <rPr>
        <b/>
        <sz val="18"/>
        <color indexed="8"/>
        <rFont val="Times"/>
      </rPr>
      <t xml:space="preserve"> (2.5) Akreditované studijní programy uskutečňované společně s vyšší odbornou školou</t>
    </r>
  </si>
  <si>
    <t>Univerzita Karlova</t>
  </si>
  <si>
    <t>Sociální práce</t>
  </si>
  <si>
    <t>Skupina KKOV</t>
  </si>
  <si>
    <t>Partnerská vyšší odborná škola</t>
  </si>
  <si>
    <t>JABOK - Vyšší sociálně pedagogická a teologická škola P-2</t>
  </si>
  <si>
    <t>Počátek realizace programu</t>
  </si>
  <si>
    <t>Délka studia (semestry)</t>
  </si>
  <si>
    <t>6 semestrů</t>
  </si>
  <si>
    <t>Typ programu (bakalářský, navazující magisterský, magisterský, doktorský)</t>
  </si>
  <si>
    <t>bakalářský</t>
  </si>
  <si>
    <t>Popis organizace studia, včetně příjímání studentů a ukončení</t>
  </si>
  <si>
    <t xml:space="preserve">Přijímací zkouška se koná na ETF
studenti jsou přijati ke studiu na ETF
v dodatku k diplomu je uveden název VOŠ </t>
  </si>
  <si>
    <t>Počet aktivních studií k 31. 12.</t>
  </si>
  <si>
    <t>Název studijního programu 2</t>
  </si>
  <si>
    <t>Evangelikální teologický seminář - Vyšší odborná škola teologická P-9</t>
  </si>
  <si>
    <t xml:space="preserve">Přijímací zkouškase koná na ETF
studenti jsou přijati ke studiu na ETF
v dodatku k diplomu je uveden název VOŠ </t>
  </si>
  <si>
    <t>Souhrnné informace k tab. 2.5</t>
  </si>
  <si>
    <t>Bakalářské studium</t>
  </si>
  <si>
    <t>Magisterské studium</t>
  </si>
  <si>
    <t>Navazující magisterské studium</t>
  </si>
  <si>
    <t>Doktorské studium</t>
  </si>
  <si>
    <t>Počet studijních programů</t>
  </si>
  <si>
    <t>Počet studentů v těchto programech</t>
  </si>
  <si>
    <t>III-1h Přehled studijních programů a studijních oborů akreditovaných v cizím jazyce ke dni 31. 12. 2016</t>
  </si>
  <si>
    <t>FJ</t>
  </si>
  <si>
    <t>IJ</t>
  </si>
  <si>
    <t>RJ</t>
  </si>
  <si>
    <t>jiný cizí jazyk</t>
  </si>
  <si>
    <t xml:space="preserve">LF </t>
  </si>
  <si>
    <t xml:space="preserve">3) Stejnojmenný studijní obor akreditovaný ve více jazycích je počítán pro každý jazyk </t>
  </si>
  <si>
    <t xml:space="preserve">AJ </t>
  </si>
  <si>
    <t>anglický jazyk</t>
  </si>
  <si>
    <t>německý jazyk</t>
  </si>
  <si>
    <t>francouzský jazyk</t>
  </si>
  <si>
    <t>italský jazyk</t>
  </si>
  <si>
    <t>ruský jazyk</t>
  </si>
  <si>
    <r>
      <rPr>
        <b/>
        <sz val="18"/>
        <color indexed="8"/>
        <rFont val="Times"/>
      </rPr>
      <t xml:space="preserve">III-1i Počet uskutečňovaných studijních programů v cizích jazycích podle skupin kmenových oborů </t>
    </r>
    <r>
      <rPr>
        <b/>
        <sz val="14"/>
        <color indexed="8"/>
        <rFont val="Times"/>
      </rPr>
      <t>(údaje platné k 31. 10. 2016)</t>
    </r>
  </si>
  <si>
    <t>UK celkem</t>
  </si>
  <si>
    <t>Jako zdrojová data byla použita matriční data ze SIMS z 22.11.2016 (údaje platné k 31.10.2016)</t>
  </si>
  <si>
    <t>Počet programů odpovídá počtu různých kódů studijních programů v rámci UK, ve kterých k 31.10.2016 studoval alespoň jeden student, který neměl přerušené studium (nejsou zahrnuti přijíždějící stážisté) s jazykem výuky jiným než českým (různým od 'cze').</t>
  </si>
  <si>
    <r>
      <rPr>
        <b/>
        <sz val="18"/>
        <color indexed="8"/>
        <rFont val="Times"/>
      </rPr>
      <t xml:space="preserve">III-1j (2.2) Počet uskutečňovaných studijních programů v cizích jazycích podle skupin kmenových oborů </t>
    </r>
    <r>
      <rPr>
        <b/>
        <sz val="14"/>
        <color indexed="8"/>
        <rFont val="Times"/>
      </rPr>
      <t>(údaje platné k 31. 12. 2016)</t>
    </r>
  </si>
  <si>
    <t>Jako zdrojová data byla použita matriční data ze SIMS z 24.01.2017 (údaje platné k 31.12.2016).</t>
  </si>
  <si>
    <t>Počet programů odpovídá počtu různých kódů studijních programů v rámci UK, ve kterých k 31.12.2016 studoval alespoň jeden student, který neměl přerušené studium (nejsou zahrnuti přijíždějící stážisté) s jazykem výuky jiným než českým (různým od 'cze').</t>
  </si>
  <si>
    <t>III-1k Předsedové oborových rad doktorských studijních programů (2016)</t>
  </si>
  <si>
    <t>Fakulta / Studijní program</t>
  </si>
  <si>
    <t>Předseda</t>
  </si>
  <si>
    <t>Církevní a obecné dějiny</t>
  </si>
  <si>
    <t>Prof. PhDr. Jiří Kuthan, DrSc., dr. h. c.</t>
  </si>
  <si>
    <t>Dějiny křesťanského umění</t>
  </si>
  <si>
    <t>Doc. PhDr. Martin Zlatohlávek, Ph.D.</t>
  </si>
  <si>
    <t>Prof. PhLic. Vojtěch Novotný, Th.D.</t>
  </si>
  <si>
    <t>Prof. Lenka Karfíková, Dr. theol.</t>
  </si>
  <si>
    <t>Biblická teologie</t>
  </si>
  <si>
    <t>Doc. Mgr. Jiří Mrázek, Th.D.</t>
  </si>
  <si>
    <t>Historická teologie a teologie náboženství</t>
  </si>
  <si>
    <t>Doc. Mgr. Martin Wernisch, Dr.</t>
  </si>
  <si>
    <t>Systematická a praktická teologie</t>
  </si>
  <si>
    <t>Prof. Mgr. Jan Štefan, Dr.</t>
  </si>
  <si>
    <t>Prof. ThDr. Jan Blahoslav Lášek</t>
  </si>
  <si>
    <t>Doc. Mgr. Jiří Beneš, Th.D.</t>
  </si>
  <si>
    <t>Teoretické právní vědy</t>
  </si>
  <si>
    <t>Prof. JUDr. Jan Dvořák, CSc.</t>
  </si>
  <si>
    <t>Bioetika</t>
  </si>
  <si>
    <t>Doc. PhDr. MUDr. Jan Payne, Ph.D.</t>
  </si>
  <si>
    <t>Dějiny lékařství</t>
  </si>
  <si>
    <t>Prof. PhDr. Milada Říhová, CSc.</t>
  </si>
  <si>
    <t>Lékařská psychologie a psychopatologie</t>
  </si>
  <si>
    <t>Prof. MUDr. Jiří Raboch, DrSc.</t>
  </si>
  <si>
    <t>Specializace ve zdravotnictví</t>
  </si>
  <si>
    <t>Adiktologie</t>
  </si>
  <si>
    <t>Prof. PhDr. Michal Miovský, Ph.D.</t>
  </si>
  <si>
    <t>Anatomie, histologie a embryologie</t>
  </si>
  <si>
    <t>Prof. MUDr. Milena Králíčková, Ph.D.</t>
  </si>
  <si>
    <t>Dermatovenerologie</t>
  </si>
  <si>
    <t>Prof. MUDr. Karel Pizinger, CSc.</t>
  </si>
  <si>
    <t>Fyziologie a patologická fyziologie</t>
  </si>
  <si>
    <t>Doc. MUDr. Milan Štengl, Ph.D.</t>
  </si>
  <si>
    <t>Gynekologie a porodnictví</t>
  </si>
  <si>
    <t>Doc. MUDr. Zdeněk Novotný, CSc.</t>
  </si>
  <si>
    <t>Hygiena, preventivní lékařství a epidemiologie</t>
  </si>
  <si>
    <t>Prof. MUDr. Petr Pazdiora, CSc.</t>
  </si>
  <si>
    <t>Chirurgie</t>
  </si>
  <si>
    <t>Prof. MUDr. Vladislav Třeška, DrSc.</t>
  </si>
  <si>
    <t>Lékařská farmakologie</t>
  </si>
  <si>
    <t>Doc. RNDr. Eva Kmoníčková, CSc.</t>
  </si>
  <si>
    <t>Neurologie a psychiatrie</t>
  </si>
  <si>
    <t>Doc. MUDr. Jiří Beran, CSc.</t>
  </si>
  <si>
    <t>Prof. MUDr. Jindřich Fínek, Ph.D.</t>
  </si>
  <si>
    <t>Ortopedie</t>
  </si>
  <si>
    <t>Doc. MUDr. Tomáš Pavelka, Ph.D.</t>
  </si>
  <si>
    <t>Otorinolaryngologie</t>
  </si>
  <si>
    <t>Doc. MUDr. Jaroslav Slípka, CSc.</t>
  </si>
  <si>
    <t>Patologie</t>
  </si>
  <si>
    <t>Prof. MUDr. Alena Skálová, CSc.</t>
  </si>
  <si>
    <t>Pediatrie</t>
  </si>
  <si>
    <t>Prof. MUDr. Josef Sýkora, Ph.D.</t>
  </si>
  <si>
    <t>Radiologie</t>
  </si>
  <si>
    <t>Prof. MUDr. Boris Kreuzberg, CSc.</t>
  </si>
  <si>
    <t>Sociální lékařství</t>
  </si>
  <si>
    <t>Doc. MUDr. Libuše Čeledová, Ph.D.</t>
  </si>
  <si>
    <t>Stomatologie</t>
  </si>
  <si>
    <t>Doc. MUDr. Antonín Zicha, CSc.</t>
  </si>
  <si>
    <t>Vnitřní nemoci</t>
  </si>
  <si>
    <t>Prof. MUDr. Ondřej Topolčan, CSc.</t>
  </si>
  <si>
    <t>Zobrazovací metody v lékařství</t>
  </si>
  <si>
    <t>Prof. MUDr. Jiří Ferda, Ph.D.</t>
  </si>
  <si>
    <t>Prof. MUDr. Jaroslav Mokrý, Ph.D.</t>
  </si>
  <si>
    <t>Prof. MUDr. Zuzana Červinková, CSc.</t>
  </si>
  <si>
    <t>Doc. MUDr. Jiří Špaček, Ph.D.</t>
  </si>
  <si>
    <t>Hygiena, preventivní lékařství</t>
  </si>
  <si>
    <t>Prof. Ing. Zdeněk Fiala, CSc.</t>
  </si>
  <si>
    <t>Doc. MUDr. RNDr. Milan Kaška, Ph.D.</t>
  </si>
  <si>
    <t>Klinická biochemie</t>
  </si>
  <si>
    <t>Prof. MUDr. Vladimír Palička, CSc., dr. h. c.</t>
  </si>
  <si>
    <t>Klinická onkologie a radioterapie</t>
  </si>
  <si>
    <t>Prof. MUDr. Jiří Petera, Ph.D.</t>
  </si>
  <si>
    <t>Lékařská biofyzika</t>
  </si>
  <si>
    <t>Doc. Ing. Josef Hanuš, CSc.</t>
  </si>
  <si>
    <t>Lékařská biologie</t>
  </si>
  <si>
    <t>Prof. PharmDr. Emil Rudolf, Ph.D.</t>
  </si>
  <si>
    <t>Prof. MUDr. Stanislav Mičuda, Ph.D.</t>
  </si>
  <si>
    <t>Lékařská chemie a biochemie</t>
  </si>
  <si>
    <t>Prof. MUDr. Martina Řezáčová, Ph.D.</t>
  </si>
  <si>
    <t>Lékařská imunologie</t>
  </si>
  <si>
    <t>Prof. RNDr. Jan Krejsek, CSc.</t>
  </si>
  <si>
    <t>Lékařská mikrobiologie</t>
  </si>
  <si>
    <t>Doc. MUDr. Helena Žemličková, Ph.D.</t>
  </si>
  <si>
    <t xml:space="preserve">Neurologie </t>
  </si>
  <si>
    <t>Doc. MUDr. Martin Vališ, Ph.D.</t>
  </si>
  <si>
    <t>Oční lékařství</t>
  </si>
  <si>
    <t>Prof. MUDr. Naďa Jirásková, Ph.D.</t>
  </si>
  <si>
    <t>Prof. MUDr. Aleš Ryška, Ph.D.</t>
  </si>
  <si>
    <t>Doc. MUDr. Sylva Skálová, Ph.D.</t>
  </si>
  <si>
    <t>Psychiatrie</t>
  </si>
  <si>
    <t>Prof. MUDr. Ladislav Hosák, Ph.D.</t>
  </si>
  <si>
    <t>Prof. MUDr. Pavel Eliáš, CSc.</t>
  </si>
  <si>
    <t>Prof. MUDr. Antonín Šimůnek, CSc.</t>
  </si>
  <si>
    <t>Prof. MUDr. Roman Prymula, CSc., Ph.D.</t>
  </si>
  <si>
    <t>Prof. MUDr. Jan Bureš, CSc.</t>
  </si>
  <si>
    <t>Biochemie</t>
  </si>
  <si>
    <t>Patobiochemie a xenobiochemie</t>
  </si>
  <si>
    <t>Prof. Ing. Vladimír Wsól, Ph.D.</t>
  </si>
  <si>
    <t>Farmacie</t>
  </si>
  <si>
    <t>Farmaceutická analýza</t>
  </si>
  <si>
    <t>Doc. PharmDr. Hana Sklenářová, Ph.D.</t>
  </si>
  <si>
    <t>Farmaceutická chemie</t>
  </si>
  <si>
    <t>Prof. PharmDr. Martin Doležal, Ph.D.</t>
  </si>
  <si>
    <t>Farmaceutická technologie</t>
  </si>
  <si>
    <t>Doc. PharmDr. Zdeňka Šklubalová, Ph.D.</t>
  </si>
  <si>
    <t>Farmakognosie</t>
  </si>
  <si>
    <t>Doc. PharmDr. Lenka Tůmová, CSc.</t>
  </si>
  <si>
    <t>Farmakognosie a toxikologie přírodních látek</t>
  </si>
  <si>
    <t>Prof. RNDr. Lubomír Opletal, CSc.</t>
  </si>
  <si>
    <t>Farmakologie a toxikologie</t>
  </si>
  <si>
    <t>Prof. PharmDr. František Štaud, Ph.D.</t>
  </si>
  <si>
    <t>Klinická a sociální farmacie</t>
  </si>
  <si>
    <t>Prof. RNDr. Jiří Vlček, CSc.</t>
  </si>
  <si>
    <t>Klinická farmacie</t>
  </si>
  <si>
    <t>Prof. PharmDr. Petr Pávek, Ph.D.</t>
  </si>
  <si>
    <t>Toxikologie přírodních látek</t>
  </si>
  <si>
    <t>Prof. RNDr. Luděk Jahodář, CSc.</t>
  </si>
  <si>
    <t>Organická chemie</t>
  </si>
  <si>
    <t>Bioorganická chemie</t>
  </si>
  <si>
    <t>Prof. RNDr. Milan Pour, Ph.D.</t>
  </si>
  <si>
    <t>Zdravotnická bioanalytika</t>
  </si>
  <si>
    <t>Bioanalytická chemie</t>
  </si>
  <si>
    <t>Prof. RNDr. Petr Solich, CSc.</t>
  </si>
  <si>
    <t>Anglická a americká literatura</t>
  </si>
  <si>
    <t>Prof. PhDr. Martin Procházka, CSc.</t>
  </si>
  <si>
    <t>Prof. PhDr. Aleš Klégr</t>
  </si>
  <si>
    <t>Prof. PhDr. Petr Mareš, CSc.</t>
  </si>
  <si>
    <t>Doc. PhDr. Jan Wiendl, Ph.D.</t>
  </si>
  <si>
    <t>Didaktika konkrétního jazyka</t>
  </si>
  <si>
    <t>Prof. PhDr. Karel Šebesta, CSc.</t>
  </si>
  <si>
    <t>Doc. Mgr. Radek Skarnitzl, Ph.D.</t>
  </si>
  <si>
    <t>Germánské jazyky</t>
  </si>
  <si>
    <t>Doc. PhDr. Marie Vachková, Ph.D.</t>
  </si>
  <si>
    <t>Germánské jazyky a literatury</t>
  </si>
  <si>
    <t>Prof. PhDr. Milan Tvrdík, CSc.</t>
  </si>
  <si>
    <t>Germánské literatury</t>
  </si>
  <si>
    <t>Jazyky zemí Asie a Afriky</t>
  </si>
  <si>
    <t>Doc. PhDr. Petr Zemánek, CSc.</t>
  </si>
  <si>
    <t>Doc. PhDr. Dagmar Muchnová, CSc.</t>
  </si>
  <si>
    <t>Prof. PhDr. Hana Pátková, Ph.D.</t>
  </si>
  <si>
    <t>Matematická lingvistika</t>
  </si>
  <si>
    <t>Doc. RNDr. Vladimír Petkevič, CSc.</t>
  </si>
  <si>
    <t>Prof. Dr. phil. Josef Vojvodík, M.A.</t>
  </si>
  <si>
    <t>Obecná lingvistika</t>
  </si>
  <si>
    <t>Doc. PhDr. Jiří Nekvapil, CSc.</t>
  </si>
  <si>
    <t>Doc. PhDr. Petr Čermák, Ph.D.</t>
  </si>
  <si>
    <t>Doc. PhDr. Eva Voldřichová - Beránková, Ph.D.</t>
  </si>
  <si>
    <t>Prof. PhDr. Hana Gladkova, CSc.</t>
  </si>
  <si>
    <t>Doc. PhDr. Alenka Jensterle Doležal, CSc.</t>
  </si>
  <si>
    <t>Teorie a dějiny literatur zemí Asie a Afriky</t>
  </si>
  <si>
    <t>Prof. PhDr. Olga Lomová, CSc.</t>
  </si>
  <si>
    <t>Translatologie</t>
  </si>
  <si>
    <t>Prof. PhDr. Jana Králová, CSc.</t>
  </si>
  <si>
    <t>Prof. PhDr. Karel Thein, Ph.D.</t>
  </si>
  <si>
    <t>Religionistika</t>
  </si>
  <si>
    <t>Doc. Mgr. Radek Chlup, Ph.D.</t>
  </si>
  <si>
    <t>Doc. PhDr. Jana Čechurová, Ph.D.</t>
  </si>
  <si>
    <t>Dějiny a kultury zemí Asie a Afriky</t>
  </si>
  <si>
    <t>Doc. PhDr. Jitka Malečková, CSc.</t>
  </si>
  <si>
    <t>Doc. PhDr. Václav Marek, CSc.</t>
  </si>
  <si>
    <t>Didaktika dějepisu</t>
  </si>
  <si>
    <t>Prof. PhDr. Zdeněk Beneš, CSc.</t>
  </si>
  <si>
    <t>Egyptologie</t>
  </si>
  <si>
    <t>Prof. PhDr. Ladislav Bareš, CSc.</t>
  </si>
  <si>
    <t>Etnologie</t>
  </si>
  <si>
    <t>Doc. PhDr. František Vrhel, CSc.</t>
  </si>
  <si>
    <t>Prof. PhDr. Václav Horčička, Ph.D.</t>
  </si>
  <si>
    <t>Prof. PhDr. Josef Opatrný, CSc.</t>
  </si>
  <si>
    <t>Klasická archeologie</t>
  </si>
  <si>
    <t>Doc. PhDr. Jiří Musil, Ph.D.</t>
  </si>
  <si>
    <t>Prof. PhDr. Ivan Jakubec, CSc.</t>
  </si>
  <si>
    <t>Pomocné vědy historické</t>
  </si>
  <si>
    <t>Prof. Marie Bláhová, DrSc.</t>
  </si>
  <si>
    <t>Pravěká a středověká archeologie</t>
  </si>
  <si>
    <t>Doc. PhDr. Miroslav Popelka, CSc.</t>
  </si>
  <si>
    <t>Doc. RNDr. Jiří Souček, DrSc.</t>
  </si>
  <si>
    <t>Logika</t>
  </si>
  <si>
    <t>Doc. RNDr. Vítězslav Švejdar, CSc.</t>
  </si>
  <si>
    <t>Dějiny výtvarného umění</t>
  </si>
  <si>
    <t>Doc. PhDr. Marie Klimešová, Ph.D.</t>
  </si>
  <si>
    <t>Divadelní věda</t>
  </si>
  <si>
    <t>Doc. Petr Christov, Ph.D.</t>
  </si>
  <si>
    <t>Estetika</t>
  </si>
  <si>
    <t>Prof. PhDr. Vlastimil Zuska, CSc.</t>
  </si>
  <si>
    <t>Filmová věda</t>
  </si>
  <si>
    <t>Doc. PhDr. Ivan Klimeš</t>
  </si>
  <si>
    <t>Hudební věda</t>
  </si>
  <si>
    <t>Prof. PhDr. Jarmila Gabrielová, CSc.</t>
  </si>
  <si>
    <t>Kulturologie</t>
  </si>
  <si>
    <t>Doc. PhDr. Irena Štěpánová, CSc.</t>
  </si>
  <si>
    <t>Andragogika</t>
  </si>
  <si>
    <t>Doc. PhDr. Helena Záškodná, CSc.</t>
  </si>
  <si>
    <t>Doc. PhDr. Jaroslav Koťa</t>
  </si>
  <si>
    <t>Politologie</t>
  </si>
  <si>
    <t>Doc. PhDr. Ing. Milan Znoj, CSc.</t>
  </si>
  <si>
    <t>Klinická psychologie</t>
  </si>
  <si>
    <t>Prof. PhDr. Jiří Šípek, CSc., Ph.D.</t>
  </si>
  <si>
    <t>Obecná psychologie</t>
  </si>
  <si>
    <t>Doc. PhDr. MUDr. Mgr. Radvan Bahbouh, Ph.D.</t>
  </si>
  <si>
    <t>Psychologie práce a organizace</t>
  </si>
  <si>
    <t>Sociální psychologie</t>
  </si>
  <si>
    <t>Prof. PhDr. Lenka Šulová, CSc.</t>
  </si>
  <si>
    <t>Doc. PhDr. Jiří Buriánek, CSc.</t>
  </si>
  <si>
    <t>Analytická chemie</t>
  </si>
  <si>
    <t>Prof. RNDr. Jiří Zima, CSc.</t>
  </si>
  <si>
    <t>Anatomie a fyziologie rostlin</t>
  </si>
  <si>
    <t>Prof. RNDr. Jana Albrechtová, Ph.D.</t>
  </si>
  <si>
    <t>Anorganická chemie</t>
  </si>
  <si>
    <t>Prof. RNDr. Petr Štěpnička, Ph.D., DSc.</t>
  </si>
  <si>
    <t>Antropologie a genetika člověka</t>
  </si>
  <si>
    <t>Doc. Mgr. Vladimír Sládek, Ph.D.</t>
  </si>
  <si>
    <t>Aplikovaná geologie</t>
  </si>
  <si>
    <t>Prof. Mgr. Richard Přikryl, Dr.</t>
  </si>
  <si>
    <t>Aplikovaná geologie se zaměřeními</t>
  </si>
  <si>
    <t>Aplikovaná matematika</t>
  </si>
  <si>
    <t>Zpracování dat a matematické modelování v přírodních vědách</t>
  </si>
  <si>
    <t>Doc. RNDr. Josef Ježek, CSc.</t>
  </si>
  <si>
    <t>Doc. RNDr. Miroslav Šulc, Ph.D.</t>
  </si>
  <si>
    <t>Botanika</t>
  </si>
  <si>
    <t>Prof. RNDr. Tomáš Herben, CSc.</t>
  </si>
  <si>
    <t>Demografie</t>
  </si>
  <si>
    <t>Prof. RNDr. Jitka Rychtaříková, CSc.</t>
  </si>
  <si>
    <t>Didaktika chemie</t>
  </si>
  <si>
    <t>Prof. RNDr. Hana Čtrnáctová, CSc.</t>
  </si>
  <si>
    <t>Ekologie</t>
  </si>
  <si>
    <t>Prof. David Storch, Ph.D.</t>
  </si>
  <si>
    <t>Environmentální vědy</t>
  </si>
  <si>
    <t>Prof. Mgr. Ing. Jan Frouz, CSc.</t>
  </si>
  <si>
    <t>Filozofie a dějiny přírodních věd</t>
  </si>
  <si>
    <t>Prof. RNDr. Stanislav Komárek, Dr.</t>
  </si>
  <si>
    <t>Fyzická geografie a geoekologie</t>
  </si>
  <si>
    <t>Doc. RNDr. Zdeněk Lipský, CSc.</t>
  </si>
  <si>
    <t>Fyzikální chemie</t>
  </si>
  <si>
    <t>Prof. RNDr. Karel Procházka, DrSc.</t>
  </si>
  <si>
    <t>Fyziologie živočichů</t>
  </si>
  <si>
    <t>Doc. RNDr. Jiří Novotný, DSc.</t>
  </si>
  <si>
    <t>Geologie</t>
  </si>
  <si>
    <t>Doc. RNDr. Stanislav Opluštil, Ph.D.</t>
  </si>
  <si>
    <t>Geologie se zaměřeními</t>
  </si>
  <si>
    <t>Imunologie</t>
  </si>
  <si>
    <t>Prof. RNDr. Jan Černý, Ph.D.</t>
  </si>
  <si>
    <t>Kartografie, geoinformatika a dálkový průzkum Země</t>
  </si>
  <si>
    <t>Doc. Ing. Jan Kolář, CSc.</t>
  </si>
  <si>
    <t>Makromolekulární chemie</t>
  </si>
  <si>
    <t>Prof. RNDr. Jiří Vohlídal, CSc.</t>
  </si>
  <si>
    <t>Modelování chemických vlastností nano- a biostruktur</t>
  </si>
  <si>
    <t>Prof. RNDr. Petr Nachtigall, Ph.D.</t>
  </si>
  <si>
    <t>Obecné otázky geografie</t>
  </si>
  <si>
    <t>Doc. RNDr. Ivan Bičík, CSc.</t>
  </si>
  <si>
    <t>Prof. Mgr. Jana Roithová, Ph.D.</t>
  </si>
  <si>
    <t>Parazitologie</t>
  </si>
  <si>
    <t>Prof. RNDr. Jan Tachezy, Ph.D.</t>
  </si>
  <si>
    <t>Regionální a politická geografie</t>
  </si>
  <si>
    <t>Doc. RNDr. Josef Novotný, Ph.D.</t>
  </si>
  <si>
    <t>Sociální geografie a regionální rozvoj</t>
  </si>
  <si>
    <t>Prof. RNDr. Dušan Drbohlav, CSc.</t>
  </si>
  <si>
    <t>Teoretická a evoluční biologie</t>
  </si>
  <si>
    <t>Doc. RNDr. Anton Markoš, CSc.</t>
  </si>
  <si>
    <t>Vývojová a buněčná biologie</t>
  </si>
  <si>
    <t>Doc. RNDr. Petr Folk, CSc.</t>
  </si>
  <si>
    <t>Vzdělávání v chemii</t>
  </si>
  <si>
    <t>Zoologie</t>
  </si>
  <si>
    <t>Doc. RNDr. Daniel Frynta, Ph.D.</t>
  </si>
  <si>
    <t>Fyzika</t>
  </si>
  <si>
    <t>Biofyzika, chemická a makromolekulární fyzika</t>
  </si>
  <si>
    <t>Prof. RNDr. Josef Štěpánek, CSc.</t>
  </si>
  <si>
    <t>Didaktika fyziky a obecné otázky fyziky</t>
  </si>
  <si>
    <t>Doc. RNDr. Leoš Dvořák, CSc.</t>
  </si>
  <si>
    <t>Fyzika kondenzovaných látek a materiálový výzkum</t>
  </si>
  <si>
    <t>Prof. RNDr. Helena Štěpánková, CSc.</t>
  </si>
  <si>
    <t>Fyzika nanostruktur</t>
  </si>
  <si>
    <t>Prof. RNDr. Václav Holý, CSc.</t>
  </si>
  <si>
    <t>Fyzika plazmatu a ionizovaných prostředí</t>
  </si>
  <si>
    <t>Prof. RNDr. Jana Šafránková, DrSc.</t>
  </si>
  <si>
    <t>Fyzika povrchů a rozhraní</t>
  </si>
  <si>
    <t>Doc. RNDr. Ivan Ošťádal, CSc.</t>
  </si>
  <si>
    <t>Geofyzika</t>
  </si>
  <si>
    <t>Doc. RNDr. Hana Čížková, Ph.D.</t>
  </si>
  <si>
    <t>Jaderná fyzika</t>
  </si>
  <si>
    <t>Prof. RNDr. Jan Kvasil, DrSc.</t>
  </si>
  <si>
    <t>Kvantová optika a optoelektronika</t>
  </si>
  <si>
    <t>Prof. RNDr. Petr Malý, DrSc.</t>
  </si>
  <si>
    <t>Matematické a počítačové modelování</t>
  </si>
  <si>
    <t>Doc. Mgr. Milan Pokorný, Ph.D.</t>
  </si>
  <si>
    <t>Meteorologie a klimatologie</t>
  </si>
  <si>
    <t>Doc. RNDr. Petr Pišoft, Ph.D.</t>
  </si>
  <si>
    <t>Subjaderná fyzika</t>
  </si>
  <si>
    <t>Prof. Ing. Josef Žáček, DrSc.</t>
  </si>
  <si>
    <t>Teoretická fyzika, astronomie a astrofyzika</t>
  </si>
  <si>
    <t>Prof. RNDr. Jiří Bičák, DrSc., dr. h. c.</t>
  </si>
  <si>
    <t>Informatika</t>
  </si>
  <si>
    <t>Diskrétní modely a algoritmy</t>
  </si>
  <si>
    <t>Prof. RNDr. Jaroslav Nešetřil, DrSc.</t>
  </si>
  <si>
    <t>Doc. Ing. Zdeněk Žabokrtský, Ph.D.</t>
  </si>
  <si>
    <t>Počítačová grafika a analýza obrazu</t>
  </si>
  <si>
    <t>Doc. Ing. Jaroslav Křivánek, Ph.D.</t>
  </si>
  <si>
    <t>Softwarové systémy</t>
  </si>
  <si>
    <t>Doc. Ing. Petr Tůma, Dr.</t>
  </si>
  <si>
    <t>Teoretická informatika</t>
  </si>
  <si>
    <t>Prof. RNDr. Roman Barták, Ph.D.</t>
  </si>
  <si>
    <t>Matematika</t>
  </si>
  <si>
    <t>Algebra, teorie čísel a matematická logika</t>
  </si>
  <si>
    <t>Prof. RNDr. Jan Trlifaj, CSc., DSc.</t>
  </si>
  <si>
    <t>Geometrie a topologie, globální analýza a obecné struktury</t>
  </si>
  <si>
    <t>Prof. RNDr. Vladimír Souček, DrSc.</t>
  </si>
  <si>
    <t>Matematická analýza</t>
  </si>
  <si>
    <t>Prof. RNDr. Luboš Pick, CSc., DSc.</t>
  </si>
  <si>
    <t>Obecné otázky matematiky a informatiky</t>
  </si>
  <si>
    <t>Doc. RNDr. Antonín Slavík, Ph.D.</t>
  </si>
  <si>
    <t>Pravděpodobnost a matematická statistika</t>
  </si>
  <si>
    <t>Prof. RNDr. Jaromír Antoch, CSc.</t>
  </si>
  <si>
    <t>Pravděpodobnost a statistika, ekonometrie a finanční matematika</t>
  </si>
  <si>
    <t>Prof. RNDr. Viktor Beneš, DrSc.</t>
  </si>
  <si>
    <t>Vědecko-technické výpočty</t>
  </si>
  <si>
    <t>Prof. RNDr. Vít Dolejší, Ph.D., DSc.</t>
  </si>
  <si>
    <t>Prof. PhDr. Anna Hogenová, CSc.</t>
  </si>
  <si>
    <t>České a československé dějiny</t>
  </si>
  <si>
    <t>Prof. PhDr. Kateřina Charvátová, CSc.</t>
  </si>
  <si>
    <t>Didaktika matematiky</t>
  </si>
  <si>
    <t>Doc. RNDr. Naďa Vondrová, Ph.D.</t>
  </si>
  <si>
    <t>Hudební teorie a pedagogika</t>
  </si>
  <si>
    <t>Prof. PaedDr. Michal Nedělka, Dr.</t>
  </si>
  <si>
    <t>Doc. RNDr. Jana Straková, Ph.D.</t>
  </si>
  <si>
    <t>Speciální pedagogika</t>
  </si>
  <si>
    <t>Doc. PhDr. Lea Květoňová, Ph.D.</t>
  </si>
  <si>
    <t>Didaktika českého jazyka</t>
  </si>
  <si>
    <t>Doc. PhDr. Martina Šmejkalová, Ph.D.</t>
  </si>
  <si>
    <t>Pedagogická psychologie</t>
  </si>
  <si>
    <t>Doc. PhDr. Miloš Kučera, CSc.</t>
  </si>
  <si>
    <t>Specializace v pedagogice</t>
  </si>
  <si>
    <t>Výtvarná výchova</t>
  </si>
  <si>
    <t>Doc. PhDr. Marie Fulková, Ph.D.</t>
  </si>
  <si>
    <t>Vzdělávání v biologii</t>
  </si>
  <si>
    <t>Prof. RNDr. Miroslav Papáček, CSc.</t>
  </si>
  <si>
    <t>Ekonomické teorie</t>
  </si>
  <si>
    <t>Doc. Ing. Michal Kejak, M.A., CSc.</t>
  </si>
  <si>
    <t>Prof. RNDr. Jan Ámos Víšek, CSc.</t>
  </si>
  <si>
    <t>Ekonomie a ekonometrie</t>
  </si>
  <si>
    <t>Prof. Ing. Štěpán Jurajda, Ph.D.</t>
  </si>
  <si>
    <t>Moderní dějiny</t>
  </si>
  <si>
    <t>Prof. PhDr. Jaroslav Kučera, CSc.</t>
  </si>
  <si>
    <t>Mediální a komunikační studia</t>
  </si>
  <si>
    <t>Mediální studia</t>
  </si>
  <si>
    <t>Doc. Mgr. MgA. Filip Láb, Ph.D.</t>
  </si>
  <si>
    <t>Mezinárodní teritoriální studia</t>
  </si>
  <si>
    <t>Doc. PhDr. Michal Kubát, Ph.D.</t>
  </si>
  <si>
    <t>Mezinárodní vztahy</t>
  </si>
  <si>
    <t>Doc. PhDr. Běla Plechanovová, CSc.</t>
  </si>
  <si>
    <t>Prof. PhDr. Blanka Říchová, CSc.</t>
  </si>
  <si>
    <t>Doc. PhDr. Ondřej Císař, Ph.D.</t>
  </si>
  <si>
    <t>Veřejná a sociální politika</t>
  </si>
  <si>
    <t>Prof. PhDr. Martin Potůček, M.Sc., CSc.</t>
  </si>
  <si>
    <t>Biomechanika</t>
  </si>
  <si>
    <t>Doc. PaedDr. Karel Jelen, CSc.</t>
  </si>
  <si>
    <t>Kinantropologie</t>
  </si>
  <si>
    <t>Prof. PhDr. Pavel Slepička, DrSc.</t>
  </si>
  <si>
    <t>Environmentální studia</t>
  </si>
  <si>
    <t>Prof. RNDr. Bedřich Moldan, CSc., dr. h. c.</t>
  </si>
  <si>
    <t>Aplikovaná etika</t>
  </si>
  <si>
    <t>Prof. PhDr. RNDr. Helena Haškovcová, CSc.</t>
  </si>
  <si>
    <t>Německá a francouzská filozofie</t>
  </si>
  <si>
    <t>Doc. PhDr. Ladislav Benyovszky, CSc.</t>
  </si>
  <si>
    <t>Sémiotika a filozofie komunikace</t>
  </si>
  <si>
    <t>Prof. PhDr. Miroslav Marcelli, CSc.</t>
  </si>
  <si>
    <t>Historická sociologie</t>
  </si>
  <si>
    <t>Doc. PhDr. Jiří Šubrt, CSc.</t>
  </si>
  <si>
    <t>Studia občanského sektoru</t>
  </si>
  <si>
    <t>Doc. Ing. Marie Dohnalová, CSc.</t>
  </si>
  <si>
    <t>Studijní programy uskutečňované společně více fakultami</t>
  </si>
  <si>
    <t>1.LF, PřF</t>
  </si>
  <si>
    <t>1.LF, 2.LF</t>
  </si>
  <si>
    <t>Biomedicínská informatika</t>
  </si>
  <si>
    <t>Prof. MUDr. Štěpán Svačina, MBA, DrSc.</t>
  </si>
  <si>
    <t>Gerontologie</t>
  </si>
  <si>
    <t>Prof. MUDr. Eva Topinková, CSc.</t>
  </si>
  <si>
    <t>Prof. MUDr. Jan Daneš, CSc.</t>
  </si>
  <si>
    <t>1.LF, 2.LF, 3.LF</t>
  </si>
  <si>
    <t>Biologie a patologie buňky</t>
  </si>
  <si>
    <t>Prof. RNDr. Ivan Raška, DrSc.</t>
  </si>
  <si>
    <t>Experimentální chirurgie</t>
  </si>
  <si>
    <t>Prof. MUDr. Jaroslav Živný, DrSc.</t>
  </si>
  <si>
    <t>Doc. MUDr. Věra Klenerová, DrSc.</t>
  </si>
  <si>
    <t>Fyziologie a patofyziologie člověka</t>
  </si>
  <si>
    <t>Prof. MUDr. Jaroslav Pokorný, DrSc.</t>
  </si>
  <si>
    <t>Prof. RNDr. MUDr. Jiří Beneš, CSc.</t>
  </si>
  <si>
    <t>Neurovědy</t>
  </si>
  <si>
    <t>Prof. MUDr. Karel Šonka, DrSc.</t>
  </si>
  <si>
    <t>Preventivní medicína</t>
  </si>
  <si>
    <t>Doc. MUDr. Alexander Čelko, CSc.</t>
  </si>
  <si>
    <t>1.LF, 2.LF, 3.LF, FTVS</t>
  </si>
  <si>
    <t>1.LF, 2.LF, 3.LF, LFP</t>
  </si>
  <si>
    <t>Biochemie a patobiochemie</t>
  </si>
  <si>
    <t>Prof. MUDr. Stanislav Štípek, DrSc.</t>
  </si>
  <si>
    <t>1.LF, 2.LF, 3.LF, PřF</t>
  </si>
  <si>
    <t>Mikrobiologie</t>
  </si>
  <si>
    <t>Doc. RNDr. Ivo Konopásek, CSc.</t>
  </si>
  <si>
    <t>Molekulární a buněčná biologie, genetika a virologie</t>
  </si>
  <si>
    <t>Prof. RNDr. Zdena Palková, CSc.</t>
  </si>
  <si>
    <t>1.LF, 3.LF</t>
  </si>
  <si>
    <t>2.LF, 3.LF, PřF, FHS</t>
  </si>
  <si>
    <t>Antropologie</t>
  </si>
  <si>
    <t>Prof. PhDr. Jan Sokol, CSc., Ph.D.</t>
  </si>
  <si>
    <t>FF, FHS</t>
  </si>
  <si>
    <t>Doc. PhDr. Zuzana Havrdová, CSc.</t>
  </si>
  <si>
    <r>
      <rPr>
        <b/>
        <sz val="18"/>
        <color indexed="8"/>
        <rFont val="Times"/>
      </rPr>
      <t>III-l (2.3) Joint/Double/Multiple Degree studijní programy realizované se zahraniční VŠ (2016)</t>
    </r>
  </si>
  <si>
    <t>Název programu 1</t>
  </si>
  <si>
    <t>TEEME: Text and Event in Early Modern Europe</t>
  </si>
  <si>
    <t>Partnerské organizace</t>
  </si>
  <si>
    <t>University of Kent, Velká Británie;
Free University Berlin, Německo;
University of Porto, Portugalsko;</t>
  </si>
  <si>
    <t>Přidružené organizace</t>
  </si>
  <si>
    <t>celkem 17 organizací</t>
  </si>
  <si>
    <t>Druh programu (Joint/Double/Multiple Degree)</t>
  </si>
  <si>
    <t>joint degree</t>
  </si>
  <si>
    <t>6 (3 roky)</t>
  </si>
  <si>
    <t>doktorský</t>
  </si>
  <si>
    <t>v souladu s akreditací</t>
  </si>
  <si>
    <t>Jakým způsobem je vydáván diplom a dodatek k diplomu?</t>
  </si>
  <si>
    <t>joint diploma, joint diploma supplement</t>
  </si>
  <si>
    <t>Jakým způsobem jsou realizovány výměny studentů?</t>
  </si>
  <si>
    <t>simultánní zápis na více VŠ</t>
  </si>
  <si>
    <t>Název programu 2</t>
  </si>
  <si>
    <t>TEMA: European Societies: Identity and Development  /  Sociétés européennes: identité et développement</t>
  </si>
  <si>
    <t xml:space="preserve">Eötvös  Loránd Tudományegyetem, Budapešť, Maďarsko;
École des hautes études en sciences sociales, Paříž, Francie;
Università degli studi di Catania, Itálie                       </t>
  </si>
  <si>
    <t>celkem 15 organizací</t>
  </si>
  <si>
    <t>double nebo multiple degree (podle průchodu studiem)</t>
  </si>
  <si>
    <t>navazující magisterský</t>
  </si>
  <si>
    <t>multiple diploma, multiple diploma supplement</t>
  </si>
  <si>
    <t>Název programu 3</t>
  </si>
  <si>
    <t>EM SIE: Erasmus Mundus Masters in Special and Inclusive Education</t>
  </si>
  <si>
    <t>Roehampton University, Londýn, Velká Británie;
University of Oslo, Norsko;
Universiti Sains Malaysia, Penang, Malajsie;
University of Kwazulu-Natal, Durban, JAR</t>
  </si>
  <si>
    <t>neuvedeno</t>
  </si>
  <si>
    <t>Název programu 4</t>
  </si>
  <si>
    <t>IMESS: International Masters in Economy, State and Society</t>
  </si>
  <si>
    <t>University College London, Velká Británie;
Corvinus University of Budapest, Maďarsko;
University of Helsinki, Finsko;
Jagiellonian University, Krakov, Polsko;
University of Belgrade, Bělehrad, Srbsko;
University of Tartu, Estonsko;
University – Higher School  of Economics, Moskva, Rusko</t>
  </si>
  <si>
    <t>double degree</t>
  </si>
  <si>
    <t>double diploma, double diploma supplement</t>
  </si>
  <si>
    <t>Název programu 5</t>
  </si>
  <si>
    <t>EuroPhilosophie: Philosophies allemande et française dans l’espace européen</t>
  </si>
  <si>
    <t>Université Toulouse - Jean Jaurès, Francie;
Université Catholique de Louvain-la-Neuve, Belgie;
Bergische Universität Wuppertal, Německo;
Universidade de Coimbra, Portugalsko;
Hosei University, Tokio, Japonsko;
University of Memphis, USA;
University of São Carlos, Brazílie;</t>
  </si>
  <si>
    <t>celkem 5 organizací</t>
  </si>
  <si>
    <t xml:space="preserve">multiple diploma a multiple diploma  supplement </t>
  </si>
  <si>
    <t>Název programu 6</t>
  </si>
  <si>
    <t>LCT: European Masters Program in Language and Communication Technologies</t>
  </si>
  <si>
    <t>Universität des Saarlandes, Saarbrücken, Německo;
Università degli studi di Trento, Itálie;
Università ta' Malta;
Université de Lorraine, Francie;
Rijksuniversiteit Groningen, Nizozemí;
Euskal Herriko Unibertsitatea, Španělsko;
Shanghai Jiao Tong University, Čína;
University of Melbourne, Austrálie</t>
  </si>
  <si>
    <t>double diploma, joint diploma supplement</t>
  </si>
  <si>
    <t>Název programu 7</t>
  </si>
  <si>
    <t>Corporate Strategy and Finance in Europe</t>
  </si>
  <si>
    <t>Université de Strasbourg, Štrasburk, Francie</t>
  </si>
  <si>
    <t>double diploma and double diploma supplement</t>
  </si>
  <si>
    <t>Název programu 8</t>
  </si>
  <si>
    <t>Česko-německá studia/Deutsch-Tschechische Studien</t>
  </si>
  <si>
    <t>Universität Regensburg, Řezno, Německo</t>
  </si>
  <si>
    <t>Název programu 9</t>
  </si>
  <si>
    <t>Social Services Focused on Diaconia and Christian Social Practice</t>
  </si>
  <si>
    <t>Diaconia University of Applied Sciences (Diak), Helsinki, Finsko</t>
  </si>
  <si>
    <t>Interdiac o.p.s.</t>
  </si>
  <si>
    <t>Název programu 10</t>
  </si>
  <si>
    <t>German and Central European Studies / Deutsche und mitteleuropäische Studien</t>
  </si>
  <si>
    <t>Uniwersytet Pedagogiczny im. Komisji Edukacji Narodowej w Krakowie</t>
  </si>
  <si>
    <t>neuvedeny</t>
  </si>
  <si>
    <t>Název programu 11</t>
  </si>
  <si>
    <t>MAiSI: MA in Sports Ethics and Integrity</t>
  </si>
  <si>
    <t>Swansea University, Wales, Velká Británie;
Katholieke Universiteit Leuven, Belgie; 
Universitat Pompeu Fabra, Barcelona, Španělsko;
University of Peloponnisos, Nafplio, Řecko;
Johannes Gutenberg Universität Mainz, Německo</t>
  </si>
  <si>
    <t>2016 (přípravný rok)</t>
  </si>
  <si>
    <t>Název programu 12</t>
  </si>
  <si>
    <t>IMSISS: International Master in Security, Intelligence and Strategic Studies</t>
  </si>
  <si>
    <t>University of Glasgow; Skotsko, Velká Británie
Dublin City University, Irsko</t>
  </si>
  <si>
    <t>Ostbayerische technische Hochschule Regensburg
a dalších 20 organizací</t>
  </si>
  <si>
    <t>Název programu 13</t>
  </si>
  <si>
    <t>Deutsche Sprache und Literatur in Mitteleuropa</t>
  </si>
  <si>
    <t>Universität zu Köln, Německo</t>
  </si>
  <si>
    <t>Název programu 14</t>
  </si>
  <si>
    <t>Leipzig University</t>
  </si>
  <si>
    <t>Název programu 15</t>
  </si>
  <si>
    <t>European Politics and Society: Vaclav Havel Joint Master Programme</t>
  </si>
  <si>
    <t>Leiden University, Nizozemsko;
Jagellonian University in Krakow, Polsko; 
Pompeu Fabra University, Barcelona, Španělsko</t>
  </si>
  <si>
    <t>Souhrnné informace k tab. 2.3</t>
  </si>
  <si>
    <t>Vysoká škola (název)</t>
  </si>
  <si>
    <t>III-1m Akreditované studijní programy uskutečňované společně s jinou vysokou školou nebo s veřejnou výzkumnou institucí se sídlem v ČR (2016)</t>
  </si>
  <si>
    <t>Partnerská VŠ</t>
  </si>
  <si>
    <t>Délka (semestry)</t>
  </si>
  <si>
    <t>Vývojová a buněčná biologie / Developmental and Cell Biology</t>
  </si>
  <si>
    <t>1.LF
3.LF
PřF</t>
  </si>
  <si>
    <t>Ústav molekulární genetiky AV ČR, v.v.i.
Mikrobiologický ústav AV ČR, v.v.i.
Ústav živočišné fyziologie a genetiky AV ČR, v.v.i.
Ústav experimentální medicíny AV ČR, v.v.i.
Fyziologický ústav AV ČR, v.v.i.</t>
  </si>
  <si>
    <t>Biomedicínská informatika / Biomedical Informatics</t>
  </si>
  <si>
    <t>2.LF
1.LF</t>
  </si>
  <si>
    <t>Ústav teorie informace a automatizace AV ČR, v.v.i.
Ústav informatiky AV ČR, v.v.i.</t>
  </si>
  <si>
    <t>Biologie a patologie buňky / Cell Biology and Pathology</t>
  </si>
  <si>
    <t>2.LF
1.LF 3.LF</t>
  </si>
  <si>
    <t>Ústav molekulární genetiky AV ČR, v.v.i.
Mikrobiologický ústav AV ČR, v.v.i.
Ústav experimentální medicíny AV ČR, v.v.i.
Fyziologický ústav AV ČR, v.v.i.</t>
  </si>
  <si>
    <t>Imunologie / Immunology</t>
  </si>
  <si>
    <t>Ústav molekulární genetiky AV ČR, v.v.i.
Mikrobiologický ústav AV ČR, v.v.i.</t>
  </si>
  <si>
    <t>Lékařská biofyzika / Medical Biophysics</t>
  </si>
  <si>
    <t>2.LF
1.LF  3.LF</t>
  </si>
  <si>
    <t>Fyziologický ústav AV ČR, v.v.i.</t>
  </si>
  <si>
    <t>Farmakologie a toxikologie / Pharmacology and Toxicology</t>
  </si>
  <si>
    <t>Ústav organické chemie a biochemie AV ČR, v.v.i.
Ústav experimentální medicíny AV ČR, v.v.i.
Fyziologický ústav AV ČR, v.v.i.</t>
  </si>
  <si>
    <t>Molekulární a buněčná biologie, genetika a virologie / Molecular and Cell Biology, Genetics and Virology</t>
  </si>
  <si>
    <t>2.LF
1.LF  3.LF
PřF</t>
  </si>
  <si>
    <t>Ústav molekulární genetiky AV ČR, v.v.i.</t>
  </si>
  <si>
    <t>Biomechanika / Biomechanics</t>
  </si>
  <si>
    <t>2.LF
1.LF FTVS
3.LF</t>
  </si>
  <si>
    <t>Ústav teoretické a aplikované mechaniky AV ČR, v.v.i.
Ústav termomechaniky AV ČR, v.v.i.
Ústav experimentální medicíny AV ČR, v.v.i.
Fyziologický ústav AV ČR, v.v.i.</t>
  </si>
  <si>
    <t>Biochemie a patobiochemie / Biochemistry and Pathobiochemistry</t>
  </si>
  <si>
    <t>2.LF
1.LF LFP
3.LF</t>
  </si>
  <si>
    <t>Ústav molekulární genetiky AV ČR, v.v.i.
Ústav organické chemie a biochemie AV ČR, v.v.i.
Fyziologický ústav AV ČR, v.v.i.</t>
  </si>
  <si>
    <t>Antropologie / Anthropology</t>
  </si>
  <si>
    <t>2.LF
FHS
PřF
3.LF</t>
  </si>
  <si>
    <t>Archeologický ústav, Praha AV ČR, v.v.i.
Ústav experimentální medicíny AV ČR, v.v.i.</t>
  </si>
  <si>
    <t xml:space="preserve">Filozofie / Philosophy / Philosophie  </t>
  </si>
  <si>
    <t>Filozofický ústav AV ČR, v.v.i.</t>
  </si>
  <si>
    <t>Sociologie / Sociology</t>
  </si>
  <si>
    <t>Sociologický ústav AV ČR, v.v.i.</t>
  </si>
  <si>
    <t>Ústav pro soudobé dějiny AV ČR, v.v.i.</t>
  </si>
  <si>
    <t>Ekonomické teorie / Economic Theory</t>
  </si>
  <si>
    <t>FSV
CERGE</t>
  </si>
  <si>
    <t>Národohospodářský ústav AV ČR, v.v.i.</t>
  </si>
  <si>
    <t>Filozofie /Philosophy</t>
  </si>
  <si>
    <t>Archeologický ústav AV ČR, v.v.i.
Etnologický ústav AV ČR, v.v.i.
Historický ústav AV ČR, v.v.i.
Orientální ústav AV ČR, v.v.i.</t>
  </si>
  <si>
    <t>Filozofický ústav AV ČR, v.v.i.
Ústav pro jazyk český AV ČR, v.v.i.</t>
  </si>
  <si>
    <t>Filologie / Filologija</t>
  </si>
  <si>
    <t>Slovanský ústav AV ČR, v.v.i.</t>
  </si>
  <si>
    <t>Ústav dějin umění AV ČR, v.v.i.</t>
  </si>
  <si>
    <t>Matematika / Mathematics</t>
  </si>
  <si>
    <t>Ústav informatiky AV ČR, v.v.i.
Matematický ústav AV ČR, v.v.i.
Ústav teorie informace a automatizace AV ČR, v.v.i.
Ústav termomechaniky AV ČR, v.v.i.</t>
  </si>
  <si>
    <t>Fyzika / Physics</t>
  </si>
  <si>
    <t>Astronomický ústav AV ČR, v.v.i.
Geofyzikální ústav AV ČR, v.v.i.
Ústav struktury a mechaniky hornin AV ČR, v.v.i.
Mikrobiologický ústav AV ČR, v.v.i.
Ústav organické chemie a biochemie AV ČR, v.v.i.
Fyziologický ústav AV ČR, v.v.i.
Ústav makromolekulární chemie AV ČR, v.v.i.
Ústav fyzikální chemie Jaroslava Heyrovského AV ČR, v.v.i.
Fyzikální ústav AV ČR, v.v.i.
Ústav fotoniky a elektroniky AV ČR, v.v.i.
Ústav fyziky atmosféry AV ČR, v.v.i.
Ústav fyziky plazmatu AV ČR, v.v.i.
Ústav jaderné fyziky AV ČR, v.v.i.
Ústav fotoniky a elektroniky AV ČR, v.v.i.</t>
  </si>
  <si>
    <t>Informatika / Informatics</t>
  </si>
  <si>
    <t>Ústav termomechaniky AV ČR, v.v.i.
Ústav teorie informace a automatizace AV ČR, v.v.i.
Ústav informatiky AV ČR, v.v.i.
Matematický ústav AV ČR, v.v.i.</t>
  </si>
  <si>
    <t>Ekonomie a ekonometrie / Economics and Econometrics</t>
  </si>
  <si>
    <t>Filozofie / Philosophy</t>
  </si>
  <si>
    <t>Matematický ústav AV ČR, v.v.i.</t>
  </si>
  <si>
    <t>Jihočeská univerzita v Českých Budějovicích</t>
  </si>
  <si>
    <t>Geofyzikální ústav AV ČR, v.v.i.
Geologický ústav AV ČR, v.v.i.</t>
  </si>
  <si>
    <t>Geofyzikální ústav AV ČR, v.v.i.
Geologický ústav AV ČR, v.v.i.
Ústav struktury a mechaniky hornin AV ČR, v.v.i.</t>
  </si>
  <si>
    <t>Anorganická chemie / Inorganic Chemistry</t>
  </si>
  <si>
    <t>Ústav anorganické chemie AV ČR, v.v.i.
Ústav chemických procesů AV ČR, v.v.i.
Ústav fyzikální chemie Jaroslava Heyrovského AV ČR, v.v.i.</t>
  </si>
  <si>
    <t>Organická chemie / Organic Chemistry</t>
  </si>
  <si>
    <t>Ústav jaderné fyziky AV ČR, v.v.i.
Mikrobiologický ústav AV ČR, v.v.i.
Ústav organické chemie a biochemie AV ČR, v.v.i.
Ústav chemických procesů AV ČR, v.v.i.
Ústav experimentální botaniky AV ČR, v.v.i.
Ústav makromolekulární chemie AV ČR, v.v.i.</t>
  </si>
  <si>
    <t>Analytická chemie / Analytical Chemistry</t>
  </si>
  <si>
    <t>Mikrobiologický ústav AV ČR, v.v.i.
Ústav makromolekulární chemie AV ČR, v.v.i.
Ústav fyzikální chemie Jaroslava Heyrovského AV ČR, v.v.i.
Ústav organické chemie a biochemie AV ČR, v.v.i.
Ústav anorganické chemie AV ČR, v.v.i.
Ústav analytické chemie AV ČR, v.v.i.</t>
  </si>
  <si>
    <t>Makromolekulární chemie / Macromolecular Chemistry</t>
  </si>
  <si>
    <t>Ústav makromolekulární chemie AV ČR, v.v.i.
Ústav fyzikální chemie Jaroslava Heyrovského AV ČR, v.v.i.</t>
  </si>
  <si>
    <t>Modelování chemických vlastností nano- a biostruktur / Modeling of Chemical Properties of Nano- and Biostructures</t>
  </si>
  <si>
    <t>Ústav organické chemie a biochemie AV ČR, v.v.i.</t>
  </si>
  <si>
    <t>Ústav živočišné fyziologie a genetiky AV ČR, v.v.i.</t>
  </si>
  <si>
    <t>Botanika / Botany</t>
  </si>
  <si>
    <t>Botanický ústav AV ČR, v.v.i.</t>
  </si>
  <si>
    <t>Ekologie / Ecology</t>
  </si>
  <si>
    <t>Fyziologie živočichů / Animal Physiology</t>
  </si>
  <si>
    <r>
      <rPr>
        <b/>
        <sz val="18"/>
        <color indexed="8"/>
        <rFont val="Times"/>
      </rPr>
      <t>III-1n (2.4) Akreditované studijní programy uskutečňované společně s jinou vysokou školou nebo s veřejnou výzkumnou institucí* se sídlem v ČR (2016)</t>
    </r>
  </si>
  <si>
    <t>Fakulta UK</t>
  </si>
  <si>
    <t>Pedagogická fakulta</t>
  </si>
  <si>
    <t>Partnerská vysoká škola/ instituce*</t>
  </si>
  <si>
    <t>8 semestrů</t>
  </si>
  <si>
    <t xml:space="preserve">Přijímací zkouška se koná na fakultě UK
studenti jsou přijati ke studiu na fakultu UK
v dodatku k diplomu je uveden název instituce/cí, které se na realizaci studia podílí </t>
  </si>
  <si>
    <t>Matematicko-fyzikální fakulta</t>
  </si>
  <si>
    <t>13.12.2007</t>
  </si>
  <si>
    <t>Přírodovědecká fakulta</t>
  </si>
  <si>
    <t>01.01.1990</t>
  </si>
  <si>
    <t>10.11.2002</t>
  </si>
  <si>
    <t>24.04.2005</t>
  </si>
  <si>
    <t>24.04.2008</t>
  </si>
  <si>
    <t>01.01.1999</t>
  </si>
  <si>
    <t>2. lékařská fakulta
1. lékařská fakulta
Lékařská fakulta v Plzni
3. lékařská fakulta</t>
  </si>
  <si>
    <t xml:space="preserve">17.02.2009
</t>
  </si>
  <si>
    <t>2. lékařská fakulta
Fakulta humanitních studií
Přírodovědecká fakulta
3. lékařská fakulta</t>
  </si>
  <si>
    <t>17.02.2009</t>
  </si>
  <si>
    <t>2. lékařská fakulta
1. lékařská fakulta
3. lékařská fakulta</t>
  </si>
  <si>
    <t>2. lékařská fakulta
1. lékařská fakulta
3. lékařská fakulta
Přírodovědecká fakulta</t>
  </si>
  <si>
    <t>1. lékařská fakulta
3. lékařská fakulta
Přírodovědecká fakulta</t>
  </si>
  <si>
    <t>2. lékařská fakulta
1. lékařská fakulta</t>
  </si>
  <si>
    <t>2. lékařská fakulta
1. lékařská fakulta
Fakulta tělesné výchovy a sportu
3. lékařská fakulta</t>
  </si>
  <si>
    <t>16.12.2009</t>
  </si>
  <si>
    <t>Evangelická teologická fakulta</t>
  </si>
  <si>
    <t>03.03.2016</t>
  </si>
  <si>
    <t>Filozofická fakulta</t>
  </si>
  <si>
    <t>05.08.2016</t>
  </si>
  <si>
    <t>Fakulta sociálních věd
Centrum pro ekonomický výzkum a doktorské studium</t>
  </si>
  <si>
    <t>28.07.2009</t>
  </si>
  <si>
    <t>Fakulta sociálních věd</t>
  </si>
  <si>
    <t>24.04.2009</t>
  </si>
  <si>
    <t>07.10.2008</t>
  </si>
  <si>
    <t>Souhrnné informace k tab. 2.4</t>
  </si>
  <si>
    <t>III-1o Společné studinjí programy Joint Degree na UK (2016)</t>
  </si>
  <si>
    <t>Název projektu</t>
  </si>
  <si>
    <t>Studijní program</t>
  </si>
  <si>
    <t>Studijní obor</t>
  </si>
  <si>
    <t>Doba studia</t>
  </si>
  <si>
    <t>Partnerské VŠ</t>
  </si>
  <si>
    <t>Grant</t>
  </si>
  <si>
    <r>
      <rPr>
        <sz val="14"/>
        <color indexed="8"/>
        <rFont val="Times"/>
      </rPr>
      <t>Social Services Focused on Diaconia and Christian Social Practice</t>
    </r>
  </si>
  <si>
    <t>Social Work</t>
  </si>
  <si>
    <t>Diaconia University of Applied Sciences (Diak), Finsko</t>
  </si>
  <si>
    <r>
      <rPr>
        <sz val="14"/>
        <color indexed="8"/>
        <rFont val="Times"/>
      </rPr>
      <t>TEEME: Text and Event in Early Modern Europe</t>
    </r>
  </si>
  <si>
    <t>Text and Event in Early Modern Europe (ERASMUS MUNDUS Joint Doctorate)</t>
  </si>
  <si>
    <t>bez studijních oborů</t>
  </si>
  <si>
    <t>University of Kent, Velká Británie, Free University Berlin, Německo, University of Porto, Portugalsko</t>
  </si>
  <si>
    <t>Erasmus Mundus</t>
  </si>
  <si>
    <r>
      <rPr>
        <sz val="14"/>
        <color indexed="8"/>
        <rFont val="Times"/>
      </rPr>
      <t>TEMA: Territoires européens (civilisation, nation, région, ville): identité et développement</t>
    </r>
  </si>
  <si>
    <t>Les sciences historiques</t>
  </si>
  <si>
    <t>TEMA – European Societies: Identity and Development  /  Sociétés européennes: identité et développement</t>
  </si>
  <si>
    <t>Eötvös  Loránd Tudományegyetem, Budapešť, Maďarsko, École des hautes études en sciences sociales, Paříž, Francie, Università degli studi di Catania, Itálie</t>
  </si>
  <si>
    <t>Interkulturelle Kommunikation und Translation Tschechisch – Deutsch</t>
  </si>
  <si>
    <t>Übersetzen und Dolmetschen</t>
  </si>
  <si>
    <t>Mezikulturní komunikace čeština – němčina / Interkulturelle Kommunikation und Translation Tschechisch – Deutsch</t>
  </si>
  <si>
    <t>Leipzig University, Německo</t>
  </si>
  <si>
    <r>
      <rPr>
        <sz val="14"/>
        <color indexed="8"/>
        <rFont val="Times"/>
      </rPr>
      <t>LCT: European Masters Program in Language and Communication Technologies</t>
    </r>
  </si>
  <si>
    <t>Informatics</t>
  </si>
  <si>
    <t>Mathematical Linguistics</t>
  </si>
  <si>
    <t>Saarland University in Saarbrücken, Německo, Università degli studi di Trento, Itálie, Università ta’ Malta, Malta, Université de Lorraine (včetně U. Nancy 2), Francie, Rijksuniversiteit Groningen, Nizozemsko, Euskal Herriko Universitatea, Španělsko, Shanghai Jiaotong University, Čína, University of Melbourne, Austrálie</t>
  </si>
  <si>
    <r>
      <rPr>
        <sz val="14"/>
        <color indexed="8"/>
        <rFont val="Times"/>
      </rPr>
      <t>EM SIE: Erasmus Mundus Masters in Special and Inclusive Education</t>
    </r>
  </si>
  <si>
    <t>Special and Inclusive Education (Erasmus Mundus)</t>
  </si>
  <si>
    <t>Roehampton University, Londýn, Velká Británie, University of Oslo, Norsko, Universiti Sains Malaysia, Penang, Malajsie, University of Kwazulu-Natal, Durban, JAR</t>
  </si>
  <si>
    <r>
      <rPr>
        <sz val="14"/>
        <color indexed="8"/>
        <rFont val="Times"/>
      </rPr>
      <t>IMESS – International Masters in Economy, State and Society</t>
    </r>
  </si>
  <si>
    <t>International Masters in Economy, State and Society</t>
  </si>
  <si>
    <t>University College London, Velká Británie, Corvinus University of Budapest, Maďarsko, University of Helsinki, Finsko, Jagiellonian University, Krakov, Polsko, University of Belgrade, Beograd, Srbsko, University of Tartu, Estonsko, University – Higher School  of Economics, Moskva, Rusko</t>
  </si>
  <si>
    <t>Erasmus Mundus Brand</t>
  </si>
  <si>
    <r>
      <rPr>
        <sz val="14"/>
        <color indexed="8"/>
        <rFont val="Times"/>
      </rPr>
      <t xml:space="preserve">Corporate Finance &amp; Strategy ( CFS ) </t>
    </r>
  </si>
  <si>
    <t>Economics</t>
  </si>
  <si>
    <t>Université de Strasbourg, Francie</t>
  </si>
  <si>
    <r>
      <rPr>
        <sz val="14"/>
        <color indexed="8"/>
        <rFont val="Times"/>
      </rPr>
      <t>Deutsch-Tschechische Studien/Česko-německá studia</t>
    </r>
  </si>
  <si>
    <t>Internationale territoriale Studien</t>
  </si>
  <si>
    <t>Universität Regensburg, Regensburg, Německo</t>
  </si>
  <si>
    <r>
      <rPr>
        <sz val="14"/>
        <color indexed="8"/>
        <rFont val="Times"/>
      </rPr>
      <t>German and Central European Studies / Deutsche und mitteleuropäische Studien</t>
    </r>
  </si>
  <si>
    <t>Deutsche und mitteleuropäische Studien</t>
  </si>
  <si>
    <t>Uniwersytet Pedagogiczny im. Komisji Edukacji Narodowej w Krakowie, Polsko</t>
  </si>
  <si>
    <t>International Master in Security, Intelligence and Strategic Studies</t>
  </si>
  <si>
    <t>Political Science</t>
  </si>
  <si>
    <t>International Security Studies</t>
  </si>
  <si>
    <t>University of Glasgow, Skotsko, Velká Británie, Dublin City University, Irsko</t>
  </si>
  <si>
    <t>Erasmus Mundus JMD</t>
  </si>
  <si>
    <t>Leiden University, Nizozemsko, Jagellonian University in Krakow, Polsko, Pompeu Fabra University, Barcelona, Španělsko</t>
  </si>
  <si>
    <t>Joint MA in Sports Ethics and Integrity</t>
  </si>
  <si>
    <t>Physical Education and Sport</t>
  </si>
  <si>
    <t>MA in Sports Ethics and Integrity</t>
  </si>
  <si>
    <t>Swansea University, Wales, Velká Británie, Katholieke Universiteit Leuven, Belgie, Universitat Pompeu Fabra, Barcelona, Španělsko, University of Peloponnisos, Nafplio, Řecko, Johannes Gutenberg Universität Mainz, Německo</t>
  </si>
  <si>
    <r>
      <rPr>
        <sz val="14"/>
        <color indexed="8"/>
        <rFont val="Times"/>
      </rPr>
      <t>EuroPhilosophie: Philosophies allemande et française dans l’espace européen</t>
    </r>
  </si>
  <si>
    <t>Philosophie</t>
  </si>
  <si>
    <t>Philosophies allemande et française dans ľespace européen (EuroPhilosophie)</t>
  </si>
  <si>
    <t>Université Toulouse - Jean Jaurès, Francie, Université Catholique de Louvain-la-Neuve, Belgie, Rheinische Wilhelm-Fridrichs Universität Bonn, Německo, Bergische Universität Wuppertal, Německo, Universidade de Coimbra, Portugalsko, Hosei University, Tokio, Japonsko, University of Memphis, USA, University of São Carlos, Brazílie</t>
  </si>
  <si>
    <t>III-1p Počty studentů a absolventů podle státní příslušnosti v jednotlivých  SP/SO Joint Degree na UK (2016)</t>
  </si>
  <si>
    <t xml:space="preserve">Fakulta </t>
  </si>
  <si>
    <t>Akademické roky</t>
  </si>
  <si>
    <t>11/12-16/17</t>
  </si>
  <si>
    <t>05/06-9/10</t>
  </si>
  <si>
    <t>07/08-16/17</t>
  </si>
  <si>
    <t>13/14-16/17</t>
  </si>
  <si>
    <t>15/16-16/17</t>
  </si>
  <si>
    <t>08/09-16/17</t>
  </si>
  <si>
    <t>STUDIJNÍ OBOR*</t>
  </si>
  <si>
    <t>TEEME</t>
  </si>
  <si>
    <t>TEMA</t>
  </si>
  <si>
    <t>SEN</t>
  </si>
  <si>
    <t>SIE</t>
  </si>
  <si>
    <t>IMESS</t>
  </si>
  <si>
    <t>EuroPhilo</t>
  </si>
  <si>
    <t>LCT</t>
  </si>
  <si>
    <t>CSFE</t>
  </si>
  <si>
    <t>DMS</t>
  </si>
  <si>
    <t>ČNS</t>
  </si>
  <si>
    <t>Diaconia</t>
  </si>
  <si>
    <t>ST. PŘÍSLUŠNOST</t>
  </si>
  <si>
    <t>Albánie</t>
  </si>
  <si>
    <t>Alžírsko</t>
  </si>
  <si>
    <t>Americká Samoa</t>
  </si>
  <si>
    <t>Argentina</t>
  </si>
  <si>
    <t>Arménie</t>
  </si>
  <si>
    <t>Austrálie</t>
  </si>
  <si>
    <t>Azerbajdžán</t>
  </si>
  <si>
    <t>Bangladéš</t>
  </si>
  <si>
    <t>Belgie</t>
  </si>
  <si>
    <t>Belize</t>
  </si>
  <si>
    <t>Bělorusko</t>
  </si>
  <si>
    <t>Bhutan</t>
  </si>
  <si>
    <t>Botswana</t>
  </si>
  <si>
    <t>Brazílie</t>
  </si>
  <si>
    <t>Bulharsko</t>
  </si>
  <si>
    <t>Černá Hora</t>
  </si>
  <si>
    <t>Česká republika</t>
  </si>
  <si>
    <t>Čína</t>
  </si>
  <si>
    <t>Egypt</t>
  </si>
  <si>
    <t>Eritrea</t>
  </si>
  <si>
    <t>Estonsko</t>
  </si>
  <si>
    <t>Etiopie</t>
  </si>
  <si>
    <t>Fidži</t>
  </si>
  <si>
    <t>Filipíny</t>
  </si>
  <si>
    <t>Francie</t>
  </si>
  <si>
    <t>Gambie</t>
  </si>
  <si>
    <t>Ghana</t>
  </si>
  <si>
    <t>Grenada</t>
  </si>
  <si>
    <t>Gruzie</t>
  </si>
  <si>
    <t>Hongkong</t>
  </si>
  <si>
    <t>Chile</t>
  </si>
  <si>
    <t>Chorvatsko</t>
  </si>
  <si>
    <t>Indie</t>
  </si>
  <si>
    <t>Indonésie</t>
  </si>
  <si>
    <t>Irán</t>
  </si>
  <si>
    <t>Itálie</t>
  </si>
  <si>
    <t>Izrael</t>
  </si>
  <si>
    <t>Japonsko</t>
  </si>
  <si>
    <t>JAR</t>
  </si>
  <si>
    <t>Jižní Korea</t>
  </si>
  <si>
    <t>Jordánsko</t>
  </si>
  <si>
    <t>Litva</t>
  </si>
  <si>
    <t>Kambodža</t>
  </si>
  <si>
    <t>Kamerun</t>
  </si>
  <si>
    <t>Kanada</t>
  </si>
  <si>
    <t>Kazachstán</t>
  </si>
  <si>
    <t>Keňa</t>
  </si>
  <si>
    <t>Kolumbie</t>
  </si>
  <si>
    <t>Korejská republika</t>
  </si>
  <si>
    <t>Kostarika</t>
  </si>
  <si>
    <t>Kypr</t>
  </si>
  <si>
    <t>Libanon</t>
  </si>
  <si>
    <t>Lucembursko</t>
  </si>
  <si>
    <t>Maďarsko</t>
  </si>
  <si>
    <t>Makedonie</t>
  </si>
  <si>
    <t>Malajsie</t>
  </si>
  <si>
    <t>Malawi</t>
  </si>
  <si>
    <t>Maroko</t>
  </si>
  <si>
    <t>Mexiko</t>
  </si>
  <si>
    <t>Moldavsko</t>
  </si>
  <si>
    <t>Mongolsko</t>
  </si>
  <si>
    <t>Německo</t>
  </si>
  <si>
    <t>Nepál</t>
  </si>
  <si>
    <t>Nigérie</t>
  </si>
  <si>
    <t>Nizozemí</t>
  </si>
  <si>
    <t>Nový Zéland</t>
  </si>
  <si>
    <t>Norsko</t>
  </si>
  <si>
    <t>Omán</t>
  </si>
  <si>
    <t>Pakistán</t>
  </si>
  <si>
    <t>Palestina</t>
  </si>
  <si>
    <t>Papua-Nová Quinea</t>
  </si>
  <si>
    <t>Peru</t>
  </si>
  <si>
    <t>Polsko</t>
  </si>
  <si>
    <t>Portugalsko</t>
  </si>
  <si>
    <t>Rakousko</t>
  </si>
  <si>
    <t>Rumunsko</t>
  </si>
  <si>
    <t>Rusko</t>
  </si>
  <si>
    <t>Řecko</t>
  </si>
  <si>
    <t>Rwanda</t>
  </si>
  <si>
    <t>Senegal</t>
  </si>
  <si>
    <t>Seychelly</t>
  </si>
  <si>
    <t>Sierra Leone</t>
  </si>
  <si>
    <t>Singapur</t>
  </si>
  <si>
    <t>Slovensko</t>
  </si>
  <si>
    <t>Srbsko</t>
  </si>
  <si>
    <t>Středoafrická rep.</t>
  </si>
  <si>
    <t>Svazijsko</t>
  </si>
  <si>
    <t>Sýrie</t>
  </si>
  <si>
    <t>Španělsko</t>
  </si>
  <si>
    <t>Švýcarsko</t>
  </si>
  <si>
    <t>Tanzánie</t>
  </si>
  <si>
    <t>Thajsko</t>
  </si>
  <si>
    <t>Tchaj-wan</t>
  </si>
  <si>
    <t>Turecko</t>
  </si>
  <si>
    <t>Uganda</t>
  </si>
  <si>
    <t>Ukrajina</t>
  </si>
  <si>
    <t>Uruguay</t>
  </si>
  <si>
    <t>USA</t>
  </si>
  <si>
    <t>Uzbekistán</t>
  </si>
  <si>
    <t>Velká Británie</t>
  </si>
  <si>
    <t>Venezuela</t>
  </si>
  <si>
    <t>Vietnam</t>
  </si>
  <si>
    <t>Zambie</t>
  </si>
  <si>
    <r>
      <rPr>
        <b/>
        <sz val="14"/>
        <color indexed="8"/>
        <rFont val="Times"/>
      </rPr>
      <t>TEEME</t>
    </r>
    <r>
      <rPr>
        <sz val="14"/>
        <color indexed="8"/>
        <rFont val="Arial"/>
      </rPr>
      <t xml:space="preserve">	</t>
    </r>
    <r>
      <rPr>
        <sz val="14"/>
        <color indexed="8"/>
        <rFont val="Times"/>
      </rPr>
      <t xml:space="preserve">Text and Event in Early Modern Europe (ERASMUS MUNDUS Joint Doctorate) </t>
    </r>
  </si>
  <si>
    <r>
      <rPr>
        <b/>
        <sz val="14"/>
        <color indexed="8"/>
        <rFont val="Times"/>
      </rPr>
      <t>TEMA</t>
    </r>
    <r>
      <rPr>
        <sz val="14"/>
        <color indexed="8"/>
        <rFont val="Arial"/>
      </rPr>
      <t xml:space="preserve">	</t>
    </r>
    <r>
      <rPr>
        <sz val="14"/>
        <color indexed="8"/>
        <rFont val="Times"/>
      </rPr>
      <t>Territoires européens (civilisation, nation, région, ville): identité et développement</t>
    </r>
  </si>
  <si>
    <r>
      <rPr>
        <b/>
        <sz val="14"/>
        <color indexed="8"/>
        <rFont val="Times"/>
      </rPr>
      <t>SEN</t>
    </r>
    <r>
      <rPr>
        <sz val="14"/>
        <color indexed="8"/>
        <rFont val="Arial"/>
      </rPr>
      <t xml:space="preserve">	</t>
    </r>
    <r>
      <rPr>
        <sz val="14"/>
        <color indexed="8"/>
        <rFont val="Times"/>
      </rPr>
      <t>Erasmus Mundus - Special Education Needs</t>
    </r>
  </si>
  <si>
    <r>
      <rPr>
        <b/>
        <sz val="14"/>
        <color indexed="8"/>
        <rFont val="Times"/>
      </rPr>
      <t>SIE</t>
    </r>
    <r>
      <rPr>
        <sz val="14"/>
        <color indexed="8"/>
        <rFont val="Arial"/>
      </rPr>
      <t xml:space="preserve">	</t>
    </r>
    <r>
      <rPr>
        <sz val="14"/>
        <color indexed="8"/>
        <rFont val="Times"/>
      </rPr>
      <t>Special and Inclusive Education (Erasmus Mundus Programme)</t>
    </r>
  </si>
  <si>
    <r>
      <rPr>
        <b/>
        <sz val="14"/>
        <color indexed="8"/>
        <rFont val="Times"/>
      </rPr>
      <t>IMESS</t>
    </r>
    <r>
      <rPr>
        <sz val="14"/>
        <color indexed="8"/>
        <rFont val="Arial"/>
      </rPr>
      <t xml:space="preserve">	</t>
    </r>
    <r>
      <rPr>
        <sz val="14"/>
        <color indexed="8"/>
        <rFont val="Times"/>
      </rPr>
      <t>International Masters in Economy, State and Society</t>
    </r>
  </si>
  <si>
    <r>
      <rPr>
        <b/>
        <sz val="14"/>
        <color indexed="8"/>
        <rFont val="Times"/>
      </rPr>
      <t>EuroPhilo</t>
    </r>
    <r>
      <rPr>
        <sz val="14"/>
        <color indexed="8"/>
        <rFont val="Arial"/>
      </rPr>
      <t xml:space="preserve">	</t>
    </r>
    <r>
      <rPr>
        <sz val="14"/>
        <color indexed="8"/>
        <rFont val="Times"/>
      </rPr>
      <t>Philosophies allemande et française dans ľespace européen (EuroPhilosophie)</t>
    </r>
  </si>
  <si>
    <r>
      <rPr>
        <b/>
        <sz val="14"/>
        <color indexed="8"/>
        <rFont val="Times"/>
      </rPr>
      <t>LCT</t>
    </r>
    <r>
      <rPr>
        <sz val="14"/>
        <color indexed="8"/>
        <rFont val="Arial"/>
      </rPr>
      <t xml:space="preserve">	</t>
    </r>
    <r>
      <rPr>
        <sz val="14"/>
        <color indexed="8"/>
        <rFont val="Times"/>
      </rPr>
      <t>European Masters Program in Language and Communication Technologies</t>
    </r>
  </si>
  <si>
    <r>
      <rPr>
        <b/>
        <sz val="14"/>
        <color indexed="8"/>
        <rFont val="Times"/>
      </rPr>
      <t>CSFE</t>
    </r>
    <r>
      <rPr>
        <sz val="14"/>
        <color indexed="8"/>
        <rFont val="Arial"/>
      </rPr>
      <t xml:space="preserve">	</t>
    </r>
    <r>
      <rPr>
        <sz val="14"/>
        <color indexed="8"/>
        <rFont val="Times"/>
      </rPr>
      <t>Corporate Strategy and Finance in Europe</t>
    </r>
  </si>
  <si>
    <r>
      <rPr>
        <b/>
        <sz val="14"/>
        <color indexed="8"/>
        <rFont val="Times"/>
      </rPr>
      <t>DMS</t>
    </r>
    <r>
      <rPr>
        <sz val="14"/>
        <color indexed="8"/>
        <rFont val="Arial"/>
      </rPr>
      <t xml:space="preserve">	</t>
    </r>
    <r>
      <rPr>
        <sz val="14"/>
        <color indexed="8"/>
        <rFont val="Times"/>
      </rPr>
      <t>Deutsche und mitteleuropäische Studien</t>
    </r>
  </si>
  <si>
    <r>
      <rPr>
        <b/>
        <sz val="14"/>
        <color indexed="8"/>
        <rFont val="Times"/>
      </rPr>
      <t>ČNS</t>
    </r>
    <r>
      <rPr>
        <sz val="14"/>
        <color indexed="8"/>
        <rFont val="Arial"/>
      </rPr>
      <t xml:space="preserve">	</t>
    </r>
    <r>
      <rPr>
        <sz val="14"/>
        <color indexed="8"/>
        <rFont val="Times"/>
      </rPr>
      <t>Česko-německá studia/Deutsch-Tschechische Studien</t>
    </r>
  </si>
  <si>
    <r>
      <rPr>
        <b/>
        <sz val="14"/>
        <color indexed="8"/>
        <rFont val="Times"/>
      </rPr>
      <t>Diaconia</t>
    </r>
    <r>
      <rPr>
        <sz val="14"/>
        <color indexed="8"/>
        <rFont val="Arial"/>
      </rPr>
      <t xml:space="preserve">	</t>
    </r>
    <r>
      <rPr>
        <sz val="14"/>
        <color indexed="8"/>
        <rFont val="Times"/>
      </rPr>
      <t>Social Services Focused on Diaconia and Christian Social Practice</t>
    </r>
  </si>
  <si>
    <t>III-2a Celkový počet studentů podle skupin kmenových oborů</t>
  </si>
  <si>
    <t>UK</t>
  </si>
  <si>
    <t>Počty odpovídají počtu různých studií, která neměla k 31.10.2016 přerušené studium a studovala (nejsou zahrnuti přijíždějící stážisté).</t>
  </si>
  <si>
    <t>III-2b (3.1) Studenti v akreditovaných studijních programech (počty studií)</t>
  </si>
  <si>
    <r>
      <rPr>
        <b/>
        <sz val="14"/>
        <color indexed="8"/>
        <rFont val="Times"/>
      </rPr>
      <t>Kód skupiny kmenových oborů</t>
    </r>
  </si>
  <si>
    <t>Z toho celkem žen</t>
  </si>
  <si>
    <t>Z toho celkem cizinců</t>
  </si>
  <si>
    <t>Jako zdrojová data byla použita matriční data ze SIMS z 24. 1. 2017 (údaje platné k 31. 12. 2016).</t>
  </si>
  <si>
    <t>Počty odpovídají počtu různých studií, která neměla k 31. 12. 2016 přerušené studium a studovala (nejsou zahrnuti přijíždějící stážisté).</t>
  </si>
  <si>
    <t xml:space="preserve">Zařazení do skupin oborů bylo provedeno podle druhého a třetího znaku kódu dotyčného studijního programu. </t>
  </si>
  <si>
    <t>Počty cizinců byly určeny podle kódu občanství státu (různý od 203 ~ ČR). Počty žen byly určeny podle třetí pozice rodného čísla 5 či 6, jinak se student počítá jako muž.</t>
  </si>
  <si>
    <t>III-2c Celkový počet studentů podle fakult</t>
  </si>
  <si>
    <t>Jako zdrojová data byla použita matriční data ze SIMS z 22. 11. 2016 (údaje platné k 31. 10. 2016)</t>
  </si>
  <si>
    <t>Počty odpovídají počtu různých studií, která neměla k 31. 10. 2016 přerušené studium a studovala (nejsou zahrnuti přijíždějící stážisté), v členění podle fakult a formy studia.</t>
  </si>
  <si>
    <t>III-2d Počet studentů podle studijních programů</t>
  </si>
  <si>
    <t>Kód</t>
  </si>
  <si>
    <t>Název</t>
  </si>
  <si>
    <t>Muži</t>
  </si>
  <si>
    <t>Ženy</t>
  </si>
  <si>
    <t>Cizinci</t>
  </si>
  <si>
    <t>V ciz. jaz.</t>
  </si>
  <si>
    <t>B7105</t>
  </si>
  <si>
    <t>N7105</t>
  </si>
  <si>
    <t>P7105</t>
  </si>
  <si>
    <t>N6107</t>
  </si>
  <si>
    <t>B8109</t>
  </si>
  <si>
    <t>N8109</t>
  </si>
  <si>
    <t>P8109</t>
  </si>
  <si>
    <t>B6141</t>
  </si>
  <si>
    <t>M6141</t>
  </si>
  <si>
    <t>N6141</t>
  </si>
  <si>
    <t>P6141</t>
  </si>
  <si>
    <t>KTF celkem</t>
  </si>
  <si>
    <t>P6101</t>
  </si>
  <si>
    <t>B7508</t>
  </si>
  <si>
    <t>ETF celkem</t>
  </si>
  <si>
    <t>B6107</t>
  </si>
  <si>
    <t>N7508</t>
  </si>
  <si>
    <t>B7507</t>
  </si>
  <si>
    <t>M7504</t>
  </si>
  <si>
    <t>Učitelství pro střední školy</t>
  </si>
  <si>
    <t>N7504</t>
  </si>
  <si>
    <t>HTF celkem</t>
  </si>
  <si>
    <t>M6805</t>
  </si>
  <si>
    <t>Právo a právní věda</t>
  </si>
  <si>
    <t>P6801</t>
  </si>
  <si>
    <t>PF celkem</t>
  </si>
  <si>
    <t>P5183</t>
  </si>
  <si>
    <t>P1412</t>
  </si>
  <si>
    <t>P1516</t>
  </si>
  <si>
    <t>P1804</t>
  </si>
  <si>
    <t>P5132</t>
  </si>
  <si>
    <t>P5105</t>
  </si>
  <si>
    <t>P5208</t>
  </si>
  <si>
    <t>P5106</t>
  </si>
  <si>
    <t>P5107</t>
  </si>
  <si>
    <t>P1517</t>
  </si>
  <si>
    <t>P5110</t>
  </si>
  <si>
    <t>P1510</t>
  </si>
  <si>
    <t>P1519</t>
  </si>
  <si>
    <t>P5108</t>
  </si>
  <si>
    <t>B5341</t>
  </si>
  <si>
    <t>Ošetřovatelství</t>
  </si>
  <si>
    <t>P1522</t>
  </si>
  <si>
    <t>B5349</t>
  </si>
  <si>
    <t>Porodní asistence</t>
  </si>
  <si>
    <t>P5109</t>
  </si>
  <si>
    <t>P7701</t>
  </si>
  <si>
    <t>B5345</t>
  </si>
  <si>
    <t>N5345</t>
  </si>
  <si>
    <t>P5345</t>
  </si>
  <si>
    <t>M5103</t>
  </si>
  <si>
    <t>Všeobecné lékařství</t>
  </si>
  <si>
    <t>P1529</t>
  </si>
  <si>
    <t>P5150</t>
  </si>
  <si>
    <t>M5111</t>
  </si>
  <si>
    <t>Zubní lékařství</t>
  </si>
  <si>
    <t>1.LF celkem</t>
  </si>
  <si>
    <t>P1512</t>
  </si>
  <si>
    <t>P3919</t>
  </si>
  <si>
    <t>2.LF celkem</t>
  </si>
  <si>
    <t>3.LF celkem</t>
  </si>
  <si>
    <t>P5112</t>
  </si>
  <si>
    <t>P5144</t>
  </si>
  <si>
    <t>P5113</t>
  </si>
  <si>
    <t>P5114</t>
  </si>
  <si>
    <t>P5115</t>
  </si>
  <si>
    <t>P5116</t>
  </si>
  <si>
    <t>P5118</t>
  </si>
  <si>
    <t>P5143</t>
  </si>
  <si>
    <t>P5185</t>
  </si>
  <si>
    <t>P5137</t>
  </si>
  <si>
    <t>P5145</t>
  </si>
  <si>
    <t>P5124</t>
  </si>
  <si>
    <t>P5146</t>
  </si>
  <si>
    <t>P5128</t>
  </si>
  <si>
    <t>P5104</t>
  </si>
  <si>
    <t>P5129</t>
  </si>
  <si>
    <t>LFP celkem</t>
  </si>
  <si>
    <t>P5163</t>
  </si>
  <si>
    <t>P5151</t>
  </si>
  <si>
    <t>P5142</t>
  </si>
  <si>
    <t>P5117</t>
  </si>
  <si>
    <t>P5120</t>
  </si>
  <si>
    <t>P5121</t>
  </si>
  <si>
    <t>P5122</t>
  </si>
  <si>
    <t>P5123</t>
  </si>
  <si>
    <t>P5147</t>
  </si>
  <si>
    <t>P5127</t>
  </si>
  <si>
    <t>LFHK celkem</t>
  </si>
  <si>
    <t>P1406</t>
  </si>
  <si>
    <t>M5206</t>
  </si>
  <si>
    <t>P5206</t>
  </si>
  <si>
    <t>P1402</t>
  </si>
  <si>
    <t>B5207</t>
  </si>
  <si>
    <t>N5207</t>
  </si>
  <si>
    <t>P5207</t>
  </si>
  <si>
    <t>FaF celkem</t>
  </si>
  <si>
    <t>B7311</t>
  </si>
  <si>
    <t>Anglistika - amerikanistika</t>
  </si>
  <si>
    <t>N7311</t>
  </si>
  <si>
    <t>B7312</t>
  </si>
  <si>
    <t>Čeština v komunikaci neslyšících</t>
  </si>
  <si>
    <t>N7312</t>
  </si>
  <si>
    <t>B7310</t>
  </si>
  <si>
    <t>M7310</t>
  </si>
  <si>
    <t>N7310</t>
  </si>
  <si>
    <t>P7310</t>
  </si>
  <si>
    <t>B6101</t>
  </si>
  <si>
    <t>N6101</t>
  </si>
  <si>
    <t>M7105</t>
  </si>
  <si>
    <t>M6107</t>
  </si>
  <si>
    <t>B6145</t>
  </si>
  <si>
    <t>Humanitní vědy</t>
  </si>
  <si>
    <t>N6145</t>
  </si>
  <si>
    <t>B7201</t>
  </si>
  <si>
    <t>N7201</t>
  </si>
  <si>
    <t>P7201</t>
  </si>
  <si>
    <t>B6142</t>
  </si>
  <si>
    <t>N6142</t>
  </si>
  <si>
    <t>M8109</t>
  </si>
  <si>
    <t>B7501</t>
  </si>
  <si>
    <t>N7501</t>
  </si>
  <si>
    <t>P7501</t>
  </si>
  <si>
    <t>B6701</t>
  </si>
  <si>
    <t>N6701</t>
  </si>
  <si>
    <t>P6701</t>
  </si>
  <si>
    <t>B7313</t>
  </si>
  <si>
    <t>N7313</t>
  </si>
  <si>
    <t>B7701</t>
  </si>
  <si>
    <t>M7701</t>
  </si>
  <si>
    <t>N7701</t>
  </si>
  <si>
    <t>B6731</t>
  </si>
  <si>
    <t>N6731</t>
  </si>
  <si>
    <t>B6703</t>
  </si>
  <si>
    <t>M6703</t>
  </si>
  <si>
    <t>N6703</t>
  </si>
  <si>
    <t>P6703</t>
  </si>
  <si>
    <t>P7316</t>
  </si>
  <si>
    <t>Text a dění v raně novověké Evropě</t>
  </si>
  <si>
    <t>FF celkem</t>
  </si>
  <si>
    <t>P1403</t>
  </si>
  <si>
    <t>P1524</t>
  </si>
  <si>
    <t>P1401</t>
  </si>
  <si>
    <t>P1525</t>
  </si>
  <si>
    <t>P1202</t>
  </si>
  <si>
    <t>B1406</t>
  </si>
  <si>
    <t>N1406</t>
  </si>
  <si>
    <t>B3967</t>
  </si>
  <si>
    <t>B1501</t>
  </si>
  <si>
    <t>Biologie</t>
  </si>
  <si>
    <t>N1501</t>
  </si>
  <si>
    <t>P1507</t>
  </si>
  <si>
    <t>B1303</t>
  </si>
  <si>
    <t>N1303</t>
  </si>
  <si>
    <t>P1303</t>
  </si>
  <si>
    <t>P1423</t>
  </si>
  <si>
    <t>P1514</t>
  </si>
  <si>
    <t>B1601</t>
  </si>
  <si>
    <t>Ekologie a ochrana prostředí</t>
  </si>
  <si>
    <t>N1601</t>
  </si>
  <si>
    <t>P3931</t>
  </si>
  <si>
    <t>N5135</t>
  </si>
  <si>
    <t>Epidemiologie</t>
  </si>
  <si>
    <t>P6144</t>
  </si>
  <si>
    <t>P1306</t>
  </si>
  <si>
    <t>P1404</t>
  </si>
  <si>
    <t>P1521</t>
  </si>
  <si>
    <t>B1301</t>
  </si>
  <si>
    <t>N1301</t>
  </si>
  <si>
    <t>B1201</t>
  </si>
  <si>
    <t>N1201</t>
  </si>
  <si>
    <t>P1201</t>
  </si>
  <si>
    <t>B1407</t>
  </si>
  <si>
    <t>N1407</t>
  </si>
  <si>
    <t>P1310</t>
  </si>
  <si>
    <t>B1413</t>
  </si>
  <si>
    <t>Klinická a toxikologická analýza</t>
  </si>
  <si>
    <t>N1413</t>
  </si>
  <si>
    <t>P1405</t>
  </si>
  <si>
    <t>P1415</t>
  </si>
  <si>
    <t>P1315</t>
  </si>
  <si>
    <t>P1308</t>
  </si>
  <si>
    <t>P1309</t>
  </si>
  <si>
    <t>B3912</t>
  </si>
  <si>
    <t>Speciální chemicko-biologické obory</t>
  </si>
  <si>
    <t>P1526</t>
  </si>
  <si>
    <t>P1414</t>
  </si>
  <si>
    <t>P1502</t>
  </si>
  <si>
    <t>PřF celkem</t>
  </si>
  <si>
    <t>B1701</t>
  </si>
  <si>
    <t>N1701</t>
  </si>
  <si>
    <t>P1701</t>
  </si>
  <si>
    <t>B1801</t>
  </si>
  <si>
    <t>N1801</t>
  </si>
  <si>
    <t>P1801</t>
  </si>
  <si>
    <t>B1101</t>
  </si>
  <si>
    <t>N1101</t>
  </si>
  <si>
    <t>P1101</t>
  </si>
  <si>
    <t>MFF celkem</t>
  </si>
  <si>
    <t>N7535</t>
  </si>
  <si>
    <t>Erasmus Mundus - Speciální pedagogika</t>
  </si>
  <si>
    <t>N7507</t>
  </si>
  <si>
    <t>P7507</t>
  </si>
  <si>
    <t>B7506</t>
  </si>
  <si>
    <t>N7506</t>
  </si>
  <si>
    <t>M7503</t>
  </si>
  <si>
    <t>Učitelství pro základní školy</t>
  </si>
  <si>
    <t>B7505</t>
  </si>
  <si>
    <t>Vychovatelství</t>
  </si>
  <si>
    <t>PedF celkem</t>
  </si>
  <si>
    <t>B6201</t>
  </si>
  <si>
    <t>N6201</t>
  </si>
  <si>
    <t>P6201</t>
  </si>
  <si>
    <t>P6228</t>
  </si>
  <si>
    <t>B7202</t>
  </si>
  <si>
    <t>N7202</t>
  </si>
  <si>
    <t>P7202</t>
  </si>
  <si>
    <t>N6736</t>
  </si>
  <si>
    <t>Mezinárodní ekonomická a politická studia</t>
  </si>
  <si>
    <t>B6702</t>
  </si>
  <si>
    <t>N6702</t>
  </si>
  <si>
    <t>P6702</t>
  </si>
  <si>
    <t>FSV celkem</t>
  </si>
  <si>
    <t>P7403</t>
  </si>
  <si>
    <t>B7401</t>
  </si>
  <si>
    <t>Tělesná výchova a sport</t>
  </si>
  <si>
    <t>N7401</t>
  </si>
  <si>
    <t>FTVS celkem</t>
  </si>
  <si>
    <t>P1602</t>
  </si>
  <si>
    <t>P6107</t>
  </si>
  <si>
    <t>P6731</t>
  </si>
  <si>
    <t>FHS celkem</t>
  </si>
  <si>
    <t>Počty odpovídají počtu různých studií, která neměla k 31.10.2016 přerušené studium a studovala (nejsou zahrnuti přijíždějící stážisté), v členění podle fakult a studijních programů.</t>
  </si>
  <si>
    <t>Počty žen byly určeny podle třetí pozice rodného čísla 5 či 6, jinak se student počítá jako muž.</t>
  </si>
  <si>
    <t>Počty cizinců byly určeny podle kódu občanství státu (různý od 203 ~ ČR).</t>
  </si>
  <si>
    <t>Sloupec v cizím jazyce obsahuje studia cizinců s jiným než českým jazykem výuky (různý od 'cze').</t>
  </si>
  <si>
    <t>III-2e Počet cizinců studujících na UK</t>
  </si>
  <si>
    <t>Bc.  v ciz. jaz.</t>
  </si>
  <si>
    <t>Mgr.  v ciz. jaz.</t>
  </si>
  <si>
    <t>Mgr. nav. v ciz. jaz.</t>
  </si>
  <si>
    <t>Ph.D.  v ciz. jaz.</t>
  </si>
  <si>
    <t>Z toho  v ciz. jaz.</t>
  </si>
  <si>
    <t>Jako zdrojová data byla použita matriční data ze SIMS z 22. 11. 2016 (údaje platné k 31. 10. 2016).</t>
  </si>
  <si>
    <t>Jsou uvažována pouze studia, která neměla k 31. 10. 2016 přerušené studium a studovala  (nejsou zahrnuti přijíždějící stážisté), v členění podle fakult a typu studijního programu.</t>
  </si>
  <si>
    <r>
      <rPr>
        <b/>
        <sz val="18"/>
        <color indexed="8"/>
        <rFont val="Times"/>
      </rPr>
      <t xml:space="preserve">III-2f Celkový počet studentů - samoplátců podle skupin kmenových oborů </t>
    </r>
    <r>
      <rPr>
        <b/>
        <sz val="14"/>
        <color indexed="8"/>
        <rFont val="Times"/>
      </rPr>
      <t>(údaje platné k 31. 10. 2016)</t>
    </r>
  </si>
  <si>
    <t>Skupina oboru</t>
  </si>
  <si>
    <t>Kód skupiny</t>
  </si>
  <si>
    <t>kmen. oborů</t>
  </si>
  <si>
    <t>Počty odpovídají počtu různých studií samoplátců (financování = 6), která neměla k 31. 10. 2016 přerušené studium a studovala (nejsou zahrnuti přijíždějící stážisté).</t>
  </si>
  <si>
    <r>
      <rPr>
        <b/>
        <sz val="18"/>
        <color indexed="8"/>
        <rFont val="Times"/>
      </rPr>
      <t xml:space="preserve">III-2f (3.2) Celkový počet studentů - samoplátců podle skupin kmenových oborů </t>
    </r>
    <r>
      <rPr>
        <b/>
        <sz val="14"/>
        <color indexed="8"/>
        <rFont val="Times"/>
      </rPr>
      <t>(údaje platné k 31. 12. 2016)</t>
    </r>
  </si>
  <si>
    <t>Jako zdrojová data byla použita matriční data ze SIMS z 24.  1. 2017 (údaje platné k 31. 12. 2016).</t>
  </si>
  <si>
    <t>Počty odpovídají počtu různých studií samoplátců (financování = 6), která neměla k 31. 12. 2016 přerušené studium a studovala (nejsou zahrnuti přijíždějící stážisté).</t>
  </si>
  <si>
    <t>III-2g Počet studií ve kterých studují studenti starší 30 let podle skupin kmenových oborů (2016)</t>
  </si>
  <si>
    <t>Počet studií odpovídá počtu studií v rámci UK, ve kterých k 31.12.2016 studoval alespoň jeden student, který neměl přerušené studium (nejsou zahrnuti přijíždějící stážisté) starší 30 let.</t>
  </si>
  <si>
    <t>III-2h Celkový počet studentů podle států a krajů (2016)</t>
  </si>
  <si>
    <t>Stát</t>
  </si>
  <si>
    <t>Podle bydliště</t>
  </si>
  <si>
    <t>Podle občanství</t>
  </si>
  <si>
    <t>Česká republika celkem</t>
  </si>
  <si>
    <t>Praha (Hl. m. Praha)</t>
  </si>
  <si>
    <t>Středočeský</t>
  </si>
  <si>
    <t>Jihočeský</t>
  </si>
  <si>
    <t>Ústecký</t>
  </si>
  <si>
    <t>Královéhradecký</t>
  </si>
  <si>
    <t>Plzeňský</t>
  </si>
  <si>
    <t>Moravskoslezský</t>
  </si>
  <si>
    <t>Liberecký</t>
  </si>
  <si>
    <t>Pardubický</t>
  </si>
  <si>
    <t>Vysočina</t>
  </si>
  <si>
    <t>Karlovarský</t>
  </si>
  <si>
    <t>Zlínský</t>
  </si>
  <si>
    <t>Jihomoravský</t>
  </si>
  <si>
    <t>Olomoucký</t>
  </si>
  <si>
    <t>Slovenská republika celkem</t>
  </si>
  <si>
    <t>Prešovský kraj</t>
  </si>
  <si>
    <t>Košický kraj</t>
  </si>
  <si>
    <t>Žilinský kraj</t>
  </si>
  <si>
    <t>Bratislavský kraj</t>
  </si>
  <si>
    <t>Banskobystrický kraj</t>
  </si>
  <si>
    <t>Trenčiansky kraj</t>
  </si>
  <si>
    <t>Nitriansky kraj</t>
  </si>
  <si>
    <t>Trnavský kraj</t>
  </si>
  <si>
    <t>Slovenská republika (nezjištěno)</t>
  </si>
  <si>
    <t>Ruská federace</t>
  </si>
  <si>
    <t>Spolková republika Německo</t>
  </si>
  <si>
    <t>Spojené království Velké Británie a Severního Irska</t>
  </si>
  <si>
    <t>Portugalská republika</t>
  </si>
  <si>
    <t>Norské království</t>
  </si>
  <si>
    <t>Izraelský stát</t>
  </si>
  <si>
    <t>Řecká republika</t>
  </si>
  <si>
    <t>Spojené arabské emiráty</t>
  </si>
  <si>
    <t>Spojené státy americké</t>
  </si>
  <si>
    <t>Švédské království</t>
  </si>
  <si>
    <t>Indická republika</t>
  </si>
  <si>
    <t>Kyperská republika</t>
  </si>
  <si>
    <t>Republika Kazachstán</t>
  </si>
  <si>
    <t>Saúdskoarabské království</t>
  </si>
  <si>
    <t>Běloruská republika</t>
  </si>
  <si>
    <t>Italská republika</t>
  </si>
  <si>
    <t>Španělské království</t>
  </si>
  <si>
    <t>Polská republika</t>
  </si>
  <si>
    <t>Botswanská republika</t>
  </si>
  <si>
    <t>Francouzská republika</t>
  </si>
  <si>
    <t>Íránská islámská republika</t>
  </si>
  <si>
    <t>Irsko</t>
  </si>
  <si>
    <t>Republika Srbsko</t>
  </si>
  <si>
    <t>Čínská lidová republika</t>
  </si>
  <si>
    <t>Moldavská republika</t>
  </si>
  <si>
    <t>Kuvajtský stát</t>
  </si>
  <si>
    <t>Turecká republika</t>
  </si>
  <si>
    <t>Nigérijská federativní republika</t>
  </si>
  <si>
    <t>Thajské království</t>
  </si>
  <si>
    <t>Albánská republika</t>
  </si>
  <si>
    <t>Ázerbájdžánská republika</t>
  </si>
  <si>
    <t>Okupovaná palestinská území</t>
  </si>
  <si>
    <t>Nizozemské království</t>
  </si>
  <si>
    <t>Arménská republika</t>
  </si>
  <si>
    <t>Brazilská federativní republika</t>
  </si>
  <si>
    <t>Švýcarská konfederace</t>
  </si>
  <si>
    <t>Egyptská arabská republika</t>
  </si>
  <si>
    <t>Bosna a Hercegovina</t>
  </si>
  <si>
    <t>Finská republika</t>
  </si>
  <si>
    <t>Chorvatská republika</t>
  </si>
  <si>
    <t>Libanonská republika</t>
  </si>
  <si>
    <t>Rakouská republika</t>
  </si>
  <si>
    <t>Syrská arabská republika</t>
  </si>
  <si>
    <t>Bývalá jugoslávská republika Makedonie</t>
  </si>
  <si>
    <t>Maďarská republika</t>
  </si>
  <si>
    <t>Spojené státy mexické</t>
  </si>
  <si>
    <t>Vietnamská socialistická republika</t>
  </si>
  <si>
    <t>Republika Uzbekistán</t>
  </si>
  <si>
    <t>Slovinská republika</t>
  </si>
  <si>
    <t>Etiopská federativní demokratická republika</t>
  </si>
  <si>
    <t>Republika Kosovo</t>
  </si>
  <si>
    <t>Jordánské hášimovské království</t>
  </si>
  <si>
    <t>Filipínská republika</t>
  </si>
  <si>
    <t>Ghanská republika</t>
  </si>
  <si>
    <t>Hongkong, zvláštní administrativní oblast Čínské lidové republiky</t>
  </si>
  <si>
    <t>Litevská republika</t>
  </si>
  <si>
    <t>Pákistánská islámská republika</t>
  </si>
  <si>
    <t>Afghánistán</t>
  </si>
  <si>
    <t>Bahrajnské království</t>
  </si>
  <si>
    <t>Belgické království</t>
  </si>
  <si>
    <t>Bulharská republika</t>
  </si>
  <si>
    <t>Estonská republika</t>
  </si>
  <si>
    <t>Jemenská republika</t>
  </si>
  <si>
    <t>Keňská republika</t>
  </si>
  <si>
    <t>Kyrgyzská republika</t>
  </si>
  <si>
    <t>Nepálské království</t>
  </si>
  <si>
    <t>Peruánská republika</t>
  </si>
  <si>
    <t>Srílanská demokratická socialistická republika</t>
  </si>
  <si>
    <t>Zambijská republika</t>
  </si>
  <si>
    <t>Zimbabwská republika</t>
  </si>
  <si>
    <t>Beninská republika</t>
  </si>
  <si>
    <t>Irácká republika</t>
  </si>
  <si>
    <t>Libyjská arabská lidová socialistická džamáhírije</t>
  </si>
  <si>
    <t>Sjednocená republika Tanzanie</t>
  </si>
  <si>
    <t>Bangladéšská lidová republika</t>
  </si>
  <si>
    <t>Gibraltar</t>
  </si>
  <si>
    <t>Chilská republika</t>
  </si>
  <si>
    <t>Indonéská republika</t>
  </si>
  <si>
    <t>Kolumbijská republika</t>
  </si>
  <si>
    <t>Kostarická republika</t>
  </si>
  <si>
    <t>Lucemburské velkovévodství</t>
  </si>
  <si>
    <t>Marocké království</t>
  </si>
  <si>
    <t>Dánské království</t>
  </si>
  <si>
    <t>Demokratická republika Kongo</t>
  </si>
  <si>
    <t>Ekvádorská republika</t>
  </si>
  <si>
    <t>Gabonská republika</t>
  </si>
  <si>
    <t>Honduraská republika</t>
  </si>
  <si>
    <t>Jihoafrická republika</t>
  </si>
  <si>
    <t>Kamerunská republika</t>
  </si>
  <si>
    <t>Lotyšská republika</t>
  </si>
  <si>
    <t>Malawská republika</t>
  </si>
  <si>
    <t>Myanmarský svaz</t>
  </si>
  <si>
    <t>Panamská republika</t>
  </si>
  <si>
    <t>Seychelská republika</t>
  </si>
  <si>
    <t>Singapurská republika</t>
  </si>
  <si>
    <t>Stát Katar</t>
  </si>
  <si>
    <t>Uruguayská východní republika</t>
  </si>
  <si>
    <t>Alžírská lidová demokratická republika</t>
  </si>
  <si>
    <t>Angolská republika</t>
  </si>
  <si>
    <t>Argentinská republika</t>
  </si>
  <si>
    <t>Bolívarovská republika Venezuela</t>
  </si>
  <si>
    <t>Dominikánská republika</t>
  </si>
  <si>
    <t>Haitská republika</t>
  </si>
  <si>
    <t>Kambodžské království</t>
  </si>
  <si>
    <t>Kubánská republika</t>
  </si>
  <si>
    <t>Macao, zvláštní administrativní oblast Čínské lidové republiky</t>
  </si>
  <si>
    <t>Maledivská republika</t>
  </si>
  <si>
    <t>Maliská republika</t>
  </si>
  <si>
    <t>Ostatní</t>
  </si>
  <si>
    <t>Ostrov Man</t>
  </si>
  <si>
    <t>Paraguayská republika</t>
  </si>
  <si>
    <t>Republika Fidžijské ostrovy</t>
  </si>
  <si>
    <t>Republika Sierra Leone</t>
  </si>
  <si>
    <t>Rwandská republika</t>
  </si>
  <si>
    <t>Salvadorská republika</t>
  </si>
  <si>
    <t>Súdánská republika</t>
  </si>
  <si>
    <t>Ugandská republika</t>
  </si>
  <si>
    <t>Jako zdrojová data byla použita matriční data ze SIMS z 22. 11. 2016 (údaje platné k 31. 10. 2016) a jako doplňující zdroj data z aplikace Student (tabulka OSOBA v případě studentů SR - údaje o PFČ ke dni 23. 2. 2017).</t>
  </si>
  <si>
    <t>Jsou uvažována pouze studia, která neměla k 31. 10. 2016 přerušené studium a studovala  (nejsou zahrnuti přijíždějící stážisté), v členění podle států a krajů trvalého bydliště.</t>
  </si>
  <si>
    <t>Počty odpovídají počtu studií v členění dle kraje podle údajů získaných z adresy trvalého bydliště tak, že kraj odpovídá příslušnému okresu dle dat SIMS v případě studentů s adresou na území ČR, resp. PFČ dle dat aplikace Student v případě studentů s adresou na území SR, nebo státu v případě ostatních studentů.</t>
  </si>
  <si>
    <t>III-3a Zájem uchazečů o studium podle skupin kmenových oborů (2016)</t>
  </si>
  <si>
    <t>Přihlášek</t>
  </si>
  <si>
    <t>Přihlášených</t>
  </si>
  <si>
    <t>Přijetí</t>
  </si>
  <si>
    <t>Přijatých</t>
  </si>
  <si>
    <t>Zapsaných</t>
  </si>
  <si>
    <t>Jako zdrojová data byla použita matriční data ze SIMS z 22. 11. 2016 (údaje platné k 31. 10. 2016) a data z aplikace Uchazeč (archivní tabulka AUCHA a pohled NUCHA nad tabulkou PRIHLASKA z 23. 2. 2017 – informace o příjímacím řízení na akademický rok 2016/2017).</t>
  </si>
  <si>
    <t>Počty přihlášek odpovídají počtu podaných přihlášek ke studiu na UK. Použita data z Uchazeče.</t>
  </si>
  <si>
    <t>Počty přihlášených odpovídají počtu různých rodných čísel v rámci skupin oborů. Použita data z Uchazeče.  V kolonce celkem je uveden počet různých rodných čísel bez ohledu na skupiny.</t>
  </si>
  <si>
    <t>Počty přijetí odpovídají počtu přihlášek, kterým bylo umožněno studium na UK (bez ohledu na způsob přijetí). Použita data z Uchazeče.</t>
  </si>
  <si>
    <t>Počty přijatých odpovídají počtu různých rodných čísel v rámci skupin oborů, kterým bylo umožněno studium na UK. Použita data z Uchazeče. V kolonce celkem je uveden počet různých rodných čísel bez ohledu na skupiny.</t>
  </si>
  <si>
    <t>Počty zapsaných odpovídá počtu různých rodných čísel uchazečů v rámci skupin oborů,  kteří se zapsali ke studiu na UK. Data byla vybrána z matričních dat SIMS (první věty s daty zápisu mezi 1. 6. 2016 a 31. 10. 2016), nejsou zahrnuty přestupy pouze uvnitř UK.</t>
  </si>
  <si>
    <t>Zařazení do skupin oborů bylo provedeno podle druhého a třetího znaku kódu studijního programu studia.</t>
  </si>
  <si>
    <t>III-3b Počet podaných přihlášek, počet přijatých, počet zapsaných (2016)</t>
  </si>
  <si>
    <t>Počet přihlášek</t>
  </si>
  <si>
    <t>Počet přijatých</t>
  </si>
  <si>
    <t>Počet zapsaných</t>
  </si>
  <si>
    <t>Legenda platí pouze pro sloupce s počty zapsaných.</t>
  </si>
  <si>
    <t>Počty odpovídají počtu různých studií, která mají datum zápisu mezi 1. 6. 2016 a 31. 10. 2016, v členění podle fakult a typu studijního programu  (nejsou zahrnuti přijíždějící stážisté).</t>
  </si>
  <si>
    <t>Nejsou zahrnuty přestupy pouze uvnitř UK.</t>
  </si>
  <si>
    <r>
      <rPr>
        <b/>
        <sz val="18"/>
        <color indexed="8"/>
        <rFont val="Times"/>
      </rPr>
      <t xml:space="preserve">III-3b (5.1) Počet uchazečů, podaných přihlášek, počet přijatých, počet zapsaných - děleno dle typu studia a skupin kmenových oborů  </t>
    </r>
    <r>
      <rPr>
        <b/>
        <sz val="14"/>
        <color indexed="8"/>
        <rFont val="Times"/>
      </rPr>
      <t>(údaje platné k 31.12.2016)</t>
    </r>
  </si>
  <si>
    <t>Počet uchazečů</t>
  </si>
  <si>
    <t>Řádek "Celkem" odpovídá celkovému součtu údajů uvedených v řádcích nad tímto řádkem v tabulce.</t>
  </si>
  <si>
    <t>Počet uchazečů odpovídá počtu různých rodných čísel z podaných přihlášek.</t>
  </si>
  <si>
    <t>Pro získání počtu zapsaných byla použita matriční data ze SIMS z 24.01.2017 (údaje platné k 31.12.2016).</t>
  </si>
  <si>
    <t>Počty zapsaných odpovídají počtu různých studií, která mají datum zápisu mezi 1.6.2016 a 31.10.2016, v členění podle fakult a typu studijního programu (nejsou zahrnuti přijíždějící stážisté a nejsou zahrnuty přestupy pouze uvnitř UK).</t>
  </si>
  <si>
    <t>III-3c Četnost přihlášek podaných do bakalářských, magisterských a doktorských studijních programů (2016)</t>
  </si>
  <si>
    <t>Počet osob</t>
  </si>
  <si>
    <t>%</t>
  </si>
  <si>
    <t>Data z přijímacího řízení na rok 2016/2017).</t>
  </si>
  <si>
    <t>Jako zdrojová data byla použita data z aplikace Uchazeč (archivní tabulka AUCHA a pohled NUCHA nad tabulkou PRIHLASKA z 23. 2. 2017 – informace o příjímacím řízení na akademický rok 2016/2017).</t>
  </si>
  <si>
    <t>Počty přihlášek odpovídají počtu podaných přihlášek ke studiu na UK jednou osobou (dle rodného čísla). Použita data z Uchazeče. Počet osob odpovídá počtu osob (tj. různých rodných čísel), které si podaly daný počet přihlášek.</t>
  </si>
  <si>
    <t>III-3d Celkový počet uchazečů podle států a krajů (2016)</t>
  </si>
  <si>
    <t>Kraj</t>
  </si>
  <si>
    <t>Počet</t>
  </si>
  <si>
    <t>nezjištěno</t>
  </si>
  <si>
    <t>Slovenská republika</t>
  </si>
  <si>
    <t>Tuniská republika</t>
  </si>
  <si>
    <t>Kapverdská republika</t>
  </si>
  <si>
    <t>Guinejská republika</t>
  </si>
  <si>
    <t>Konžská republika</t>
  </si>
  <si>
    <t>Namibijská republika</t>
  </si>
  <si>
    <t>Kajmanské ostrovy</t>
  </si>
  <si>
    <t>Maltská republika</t>
  </si>
  <si>
    <t>Norfolk</t>
  </si>
  <si>
    <t>Republika Tádžikistán</t>
  </si>
  <si>
    <t>Svatá Lucie</t>
  </si>
  <si>
    <t>Bahamské společenství</t>
  </si>
  <si>
    <t>Barbados</t>
  </si>
  <si>
    <t>Gambijská republika</t>
  </si>
  <si>
    <t>Mauricijská republika</t>
  </si>
  <si>
    <t>Portoriko</t>
  </si>
  <si>
    <t>Republika Trinidad a Tobago</t>
  </si>
  <si>
    <t>Senegalská republika</t>
  </si>
  <si>
    <t>Somálská republika</t>
  </si>
  <si>
    <t>Tožská republika</t>
  </si>
  <si>
    <t>Počty odpovídají počtu přihlášek v členění dle kraje podle údajů získaných z adresy trvalého bydliště tak, že kraj odpovídá příslušnému okresu v případě uchazečů s adresou na území ČR, resp. PFČ v případě uchazečů s adresou na území SR, nebo státu v případě ostatních uchazečů.</t>
  </si>
  <si>
    <t>III-3e Studenti navazujícího magisterského a doktorského studia, kteří absolvovali předchozí stupeň studia na jiné vysoké škole (2016)</t>
  </si>
  <si>
    <t>Počty odpovídají počtu různých Mgr. nav. a Ph.D. studií s datem zápisu mezi 1. 6. 2016 a 31. 10. 2016 na UK bez ohledu na typ financování, rozpočtovost, formu studia a ročník. Z výběru byly vyloučeny příjezdy na stáž.</t>
  </si>
  <si>
    <t>Pro každé takové vybrané studium byla hledána jiná studia (vedená na libovolné fakultě UK), u kterých byl uveden příznak absolvování, a to s datem absolvování &lt;= datum zápisu do vybraného studia + 30 dní, přičemž pro vybrané Mgr. nav. studium byla hledána absolvovaná studia Bc., Mgr. a Mgr. nav., pro vybrané Ph.D. studium byla hledána absolvovaná studia Mgr. a Mgr. nav. Z absolvovaných studií byly opět vyloučeny příjezdy na stáž, jinak nebyl brán ohled na financování, rozpočtovost, formu studia ani ročník.</t>
  </si>
  <si>
    <t>V přehledu výše jsou pak uvedeny pro každou fakultu počty takových vybraných studií, u kterých nebylo nalezeno žádné absolvované studium vyhovující uvedeným podmínkám.</t>
  </si>
  <si>
    <r>
      <rPr>
        <b/>
        <sz val="18"/>
        <color indexed="8"/>
        <rFont val="Times"/>
      </rPr>
      <t xml:space="preserve">III-4a Celkový počet absolventů UK </t>
    </r>
    <r>
      <rPr>
        <b/>
        <sz val="14"/>
        <color indexed="8"/>
        <rFont val="Times"/>
      </rPr>
      <t>(údaje platné k 31. 10. 2016)</t>
    </r>
  </si>
  <si>
    <t>Počet různých navazujících magisterských studií s datem zápisu mezi 1.6.2016 a 31.10.2016</t>
  </si>
  <si>
    <t>Z toho počet studií, ke kterým existuje absolvované bakalářské studium na UK</t>
  </si>
  <si>
    <t>2 245 (62.40%)</t>
  </si>
  <si>
    <t>Počty odpovídají počtu různých studií, která ukončila studium mezi 1.1.2016 a 31.10.2016 absolvováním  (nejsou zahrnuti přijíždějící stážisté).</t>
  </si>
  <si>
    <r>
      <rPr>
        <b/>
        <sz val="18"/>
        <color indexed="8"/>
        <rFont val="Times"/>
      </rPr>
      <t xml:space="preserve">III-4a Celkový počet absolventů UK </t>
    </r>
    <r>
      <rPr>
        <b/>
        <sz val="14"/>
        <color indexed="8"/>
        <rFont val="Times"/>
      </rPr>
      <t>(údaje platné k 31. 12. 2016)</t>
    </r>
  </si>
  <si>
    <t>2 245 (62.34%)</t>
  </si>
  <si>
    <t>Počty odpovídají počtu různých studií, která ukončila studium mezi 1. 1. 2016 a 31. 12. 2016 absolvováním  (nejsou zahrnuti přijíždějící stážisté).</t>
  </si>
  <si>
    <t>III-4b Celkový počet absolventů podle fakult (2016)</t>
  </si>
  <si>
    <t>Jako zdrojová data byla použita matriční data ze SIMS z 22. 11. 2016 (údaje platné k 31. 10. 2016).</t>
  </si>
  <si>
    <t>Počty odpovídají počtu různých studií, která ukončila studium mezi 1. 1. 2016 a 31. 10. 2016 absolvováním, v členění podle fakult a formy studia (nejsou zahrnuti přijíždějící stážisté).</t>
  </si>
  <si>
    <t>III-4c Celkový počet absolventů podle studijních programů (2016)</t>
  </si>
  <si>
    <t xml:space="preserve"> </t>
  </si>
  <si>
    <t>P1103</t>
  </si>
  <si>
    <t>Počty odpovídají počtu různých studií, která ukončila studium mezi 1. 1. 2016 a 31. 10. 2016 absolvováním, v členění podle fakult a studijních programů (nejsou zahrnuti přijíždějící stážisté).</t>
  </si>
  <si>
    <t>III-4c (4.1) Celkový počet absolventů UK</t>
  </si>
  <si>
    <t>přírodní vědy a nauky</t>
  </si>
  <si>
    <t>technické vědy a nauky</t>
  </si>
  <si>
    <t>zemědělské, lesnické a veterinární vědy a nauky</t>
  </si>
  <si>
    <t>zdravotní, lékařské a farmaceutické vědy a nauky</t>
  </si>
  <si>
    <t>společenské vědy, nauky a služby</t>
  </si>
  <si>
    <t>ekonomie</t>
  </si>
  <si>
    <t>právo, právní a veřejnosprávní činnost</t>
  </si>
  <si>
    <t>pedagogika, učitelství a sociální péče</t>
  </si>
  <si>
    <t>obory z oblasti psychologie</t>
  </si>
  <si>
    <t>vědy a nauky o kultuře a umění</t>
  </si>
  <si>
    <t>Z toho počet žen</t>
  </si>
  <si>
    <t>Z toho počet cizinců</t>
  </si>
  <si>
    <t>81,82</t>
  </si>
  <si>
    <t>Počty odpovídají počtu různých studií, která ukončila studium mezi 1.1.2016 a 31.12.2016 absolvováním  (nejsou zahrnuti přijíždějící stážisté).</t>
  </si>
  <si>
    <t>Počty žen byly určeny podle třetí pozice rodného čísla 5 či 6, jinak se student počítá jako muž. Počty cizinců byly určeny podle kódu občanství státu (různý od 203 ~ ČR).</t>
  </si>
  <si>
    <t>III-4d Celkový počet absolventů podle studijních programů bez ohledu na fakultu (2016)</t>
  </si>
  <si>
    <t>Kód (na kolika fakultách)</t>
  </si>
  <si>
    <t>B5341 (4)</t>
  </si>
  <si>
    <t>B5345 (5)</t>
  </si>
  <si>
    <t>B6107 (2)</t>
  </si>
  <si>
    <t>B6141 (3)</t>
  </si>
  <si>
    <t>B6701 (2)</t>
  </si>
  <si>
    <t>B6703 (2)</t>
  </si>
  <si>
    <t>B7105 (3)</t>
  </si>
  <si>
    <t>B7507 (2)</t>
  </si>
  <si>
    <t>B7508 (2)</t>
  </si>
  <si>
    <t>B8109 (2)</t>
  </si>
  <si>
    <t xml:space="preserve">Celkem UK </t>
  </si>
  <si>
    <t>Bc. studium</t>
  </si>
  <si>
    <t>M5103 (5)</t>
  </si>
  <si>
    <t>Všeobecné lékařství (5)</t>
  </si>
  <si>
    <t>Zubní lékařství (3)</t>
  </si>
  <si>
    <t>M6141 (2)</t>
  </si>
  <si>
    <t>Celkem UK</t>
  </si>
  <si>
    <t>Mgr. studium</t>
  </si>
  <si>
    <t>N1601 (2)</t>
  </si>
  <si>
    <t>N5345 (3)</t>
  </si>
  <si>
    <t>N6107 (3)</t>
  </si>
  <si>
    <t>N6141 (3)</t>
  </si>
  <si>
    <t>N6701 (2)</t>
  </si>
  <si>
    <t>N6703 (2)</t>
  </si>
  <si>
    <t>N6731 (2)</t>
  </si>
  <si>
    <t>N7105 (3)</t>
  </si>
  <si>
    <t>N7202 (2)</t>
  </si>
  <si>
    <t>N7501 (2)</t>
  </si>
  <si>
    <t>N7504 (3)</t>
  </si>
  <si>
    <t>N7701 (2)</t>
  </si>
  <si>
    <t>N8109 (2)</t>
  </si>
  <si>
    <t>Mgr. nav. studium</t>
  </si>
  <si>
    <t>P1402 (2)</t>
  </si>
  <si>
    <t>P1406 (2)</t>
  </si>
  <si>
    <t>P1412 (2)</t>
  </si>
  <si>
    <t>P1516 (3)</t>
  </si>
  <si>
    <t>P1517 (3)</t>
  </si>
  <si>
    <t>P1519 (3)</t>
  </si>
  <si>
    <t>P1529 (2)</t>
  </si>
  <si>
    <t>P5105 (3)</t>
  </si>
  <si>
    <t>P5106 (3)</t>
  </si>
  <si>
    <t>P5108 (3)</t>
  </si>
  <si>
    <t>P5109 (3)</t>
  </si>
  <si>
    <t>P5110 (2)</t>
  </si>
  <si>
    <t>P5113 (2)</t>
  </si>
  <si>
    <t>P5116 (2)</t>
  </si>
  <si>
    <t>P5129 (2)</t>
  </si>
  <si>
    <t>P5150 (2)</t>
  </si>
  <si>
    <t>P6101 (4)</t>
  </si>
  <si>
    <t>P6141 (3)</t>
  </si>
  <si>
    <t>P6701 (2)</t>
  </si>
  <si>
    <t>P6703 (2)</t>
  </si>
  <si>
    <t>P7105 (3)</t>
  </si>
  <si>
    <t>P7501 (2)</t>
  </si>
  <si>
    <t>P7701 (3)</t>
  </si>
  <si>
    <t>P8109 (2)</t>
  </si>
  <si>
    <t>Ph.D. studium</t>
  </si>
  <si>
    <t>Počty odpovídají počtu různých studií, která ukončila studium mezi 1.1.2016 a 31.10.2016 absolvováním, v členění podle fakult a studijních programů (nejsou zahrnuti přijíždějící stážisté).</t>
  </si>
  <si>
    <t>III-4e Průměrná délka studia absolventů podle studijních programů (v měsících) (2016)</t>
  </si>
  <si>
    <t>Kód</t>
  </si>
  <si>
    <t>Název</t>
  </si>
  <si>
    <t>Standardní délka</t>
  </si>
  <si>
    <t>Počet PF</t>
  </si>
  <si>
    <t>Počet KF</t>
  </si>
  <si>
    <t>Bez rozlišení</t>
  </si>
  <si>
    <t xml:space="preserve">Počet </t>
  </si>
  <si>
    <t>O kolik delší</t>
  </si>
  <si>
    <t>Standardní délka - standardní délka studijního programu (v měsících)</t>
  </si>
  <si>
    <t xml:space="preserve"> PF - průměrná délka studia absolventů v prezenční formě studia (v měsících)</t>
  </si>
  <si>
    <t xml:space="preserve"> Počet PF - počet absolventů prezenční formy studia</t>
  </si>
  <si>
    <t xml:space="preserve"> KF - průměrná délka studia absolventů v kombinované formě studia (v měsících)</t>
  </si>
  <si>
    <t xml:space="preserve"> Počet KF - počet absolventů kombinované formy studia</t>
  </si>
  <si>
    <t xml:space="preserve"> Bez rozlišení - průměrná délka studia absolventů bez rozlišení formy studia</t>
  </si>
  <si>
    <t xml:space="preserve"> Počet - počet absolventů</t>
  </si>
  <si>
    <t xml:space="preserve"> O kolik delší - rozdíl průměrné délky studia absolventů bez rozlišení formy studia a standardní délky studijního programu (v měsících)</t>
  </si>
  <si>
    <t>Absolventi v prezenční či kombinované formě za období od 1. 1. do 31. 12. daného kal. roku.</t>
  </si>
  <si>
    <t>Jsou uvažována pouze matriční studia s financováním jiným než 11, tj. bez příjezdů na stáž. Jiný filtr na financování není použit.</t>
  </si>
  <si>
    <t>Zdroj dat je ve stavu po ukončení sběru SIMS k 31. 12. daného kal. roku.</t>
  </si>
  <si>
    <t>Je počítána čistá délka studia vč. přestupných studií ve dnech pro každé studium, ta je přepočtena na měsíce (/365*12) a zaokrouhlena dolů, takto vzniklé dílčí výsledky jednotlivých studií jsou zprůměrovány vždy pro daný studijní program a formu a výsledek je zaokrouhlen na celá čísla.</t>
  </si>
  <si>
    <t>Při výpočtu čisté délky studia nejsou započítávány úseky, kdy bylo studium přerušené nebo trvala uznaná doba rodičovství.</t>
  </si>
  <si>
    <t>III-4f Seznam smluv a dodatků ke smlouvám o dvojím vedení disertačních prací uzavřených na institucionální úrovni (2016)</t>
  </si>
  <si>
    <t>Obor</t>
  </si>
  <si>
    <t>Zahraniční univerzita</t>
  </si>
  <si>
    <t>Pozn.</t>
  </si>
  <si>
    <t>Université Paris-Est, Francie</t>
  </si>
  <si>
    <t>vyslání</t>
  </si>
  <si>
    <t>Université Sorbonne Nouvelle – Paris 3, Francie</t>
  </si>
  <si>
    <t xml:space="preserve">FF </t>
  </si>
  <si>
    <t>Université de Fribourg, Švýcarsko</t>
  </si>
  <si>
    <t>Universidad de Valladolid, Španělsko</t>
  </si>
  <si>
    <t>Biologie, genetika a virologie</t>
  </si>
  <si>
    <t>Katholieke Universiteit Leuven, Belgie</t>
  </si>
  <si>
    <t xml:space="preserve">PřF </t>
  </si>
  <si>
    <t>Université de Montpellier, Francie</t>
  </si>
  <si>
    <t>Vrije Universiteit Amsterdam, Nizozemí</t>
  </si>
  <si>
    <t>Universita degli Studi di Milano, Itálie</t>
  </si>
  <si>
    <t>přijetí</t>
  </si>
  <si>
    <t>Universität Heidelberg, Německo</t>
  </si>
  <si>
    <t>FVS</t>
  </si>
  <si>
    <t>Politické vědy</t>
  </si>
  <si>
    <t>Goethe Universität Frankfurt, Německo</t>
  </si>
  <si>
    <t xml:space="preserve">Filozofie </t>
  </si>
  <si>
    <t>Witten/Herdecke University, Německo</t>
  </si>
  <si>
    <r>
      <rPr>
        <b/>
        <sz val="18"/>
        <color indexed="8"/>
        <rFont val="Times"/>
      </rPr>
      <t xml:space="preserve">III-5a Studijní neúspěšnost ve studijních programech v 1. ročníku </t>
    </r>
    <r>
      <rPr>
        <b/>
        <sz val="14"/>
        <color indexed="8"/>
        <rFont val="Times"/>
      </rPr>
      <t>(údaje platné k 31. 10. 2016)</t>
    </r>
  </si>
  <si>
    <r>
      <rPr>
        <b/>
        <sz val="14"/>
        <color indexed="8"/>
        <rFont val="Times"/>
      </rPr>
      <t>Bc.</t>
    </r>
  </si>
  <si>
    <r>
      <rPr>
        <b/>
        <sz val="14"/>
        <color indexed="8"/>
        <rFont val="Times"/>
      </rPr>
      <t>Mgr.</t>
    </r>
  </si>
  <si>
    <r>
      <rPr>
        <b/>
        <sz val="14"/>
        <color indexed="8"/>
        <rFont val="Times"/>
      </rPr>
      <t>Mgr. nav.</t>
    </r>
  </si>
  <si>
    <r>
      <rPr>
        <b/>
        <sz val="14"/>
        <color indexed="8"/>
        <rFont val="Times"/>
      </rPr>
      <t>Ph.D.</t>
    </r>
  </si>
  <si>
    <t>Neúspěšní celkem</t>
  </si>
  <si>
    <t>Zapsaní 2015</t>
  </si>
  <si>
    <t>Neúspěšní 2015</t>
  </si>
  <si>
    <t>Počty zapsaných odpovídají počtu různých studií. která mají datum zápisu mezi 1. 6. 2015 a 31. 10. 2015 v členění podle fakult a typu studijního programu (nejsou zahrnuti přijíždějící stážisté).</t>
  </si>
  <si>
    <t>Počty neúspěšných odpovídají počtu zapsaných, kteří později ukončili studium jinak než absolvováním, přestupem, převodem, zrušením či odnětím akreditace studijního programu.</t>
  </si>
  <si>
    <r>
      <rPr>
        <b/>
        <sz val="18"/>
        <color indexed="8"/>
        <rFont val="Times"/>
      </rPr>
      <t xml:space="preserve">III-5b Počty neúspěšných studentů VŠ </t>
    </r>
    <r>
      <rPr>
        <b/>
        <sz val="14"/>
        <color indexed="8"/>
        <rFont val="Times"/>
      </rPr>
      <t>(údaje platné k 31. 10. 2016)</t>
    </r>
  </si>
  <si>
    <t>Počty odpovídají počtu různých studií, která ukončila studium mezi 1. 11. 2015 a 31. 10. 2016 způsobem jiným než absolvováním, přestupem, převodem, zánikem akreditace, odnětím akreditace studijnímu programu či úspěšným ukončením stáže (nejsou zahrnuti přijíždějící stážisté) v členění podle oborů, typu studijního programu a formy studia.</t>
  </si>
  <si>
    <r>
      <rPr>
        <b/>
        <sz val="18"/>
        <color indexed="8"/>
        <rFont val="Times"/>
      </rPr>
      <t xml:space="preserve">III-5c Počty neúspěšných studentů VŠ </t>
    </r>
    <r>
      <rPr>
        <b/>
        <sz val="14"/>
        <color indexed="8"/>
        <rFont val="Times"/>
      </rPr>
      <t>(údaje platné k 31. 12. 2016)</t>
    </r>
  </si>
  <si>
    <t>Počty odpovídají počtu různých studií, která ukončila studium mezi 1. 1. 2016 a 31. 12. 2016 způsobem jiným než absolvováním, přestupem, převodem, zánikem akreditace, odnětím akreditace studijnímu programu či úspěšným ukončením stáže (nejsou zahrnuti přijíždějící stážisté) v členění podle oborů, typu studijního programu a formy studia.</t>
  </si>
  <si>
    <t>III-5d (3.3) Studijní neúspěšnost 1. ročníku studia (v %) - MŠMT (2016)</t>
  </si>
  <si>
    <t>Nově zapsaní</t>
  </si>
  <si>
    <t>CELKEM</t>
  </si>
  <si>
    <t>Všechny VŠ</t>
  </si>
  <si>
    <t>Metodika výpočtu:</t>
  </si>
  <si>
    <t>Jedná se míru studijní neúspěšnosti vyjádřenou v procentech, kterou je podíl nových studií zahájených v roce 2015 a z těchto studií neúspěšně ukončených studií v témže a následujícím roce.</t>
  </si>
  <si>
    <t> </t>
  </si>
  <si>
    <t>Nově zahájená studia – jedná se všechna o nově zahájená studia (zápisem) na dané fakultě v roce 2015 (datum zahájení uvedené v SIMS od 1. 1. do 31. 12.). Primárně se jedná o zápisy do prvního semestru. Na některých vysokých školách nebo fakultách je praxí, že studium, u něhož se v jeho průběhu změní jeden z jeho atributů, např. forma studia, je po této změně vedeno jako nové (nově zahájené). Jelikož nelze zcela spolehlivě odlišit tyto zápisy od zápisů zcela nových, byla tato studia do výpočtu zahrnuta taktéž, avšak jejich vliv na celkový výsledek je minimální.</t>
  </si>
  <si>
    <t>Ukončená studia – jedná se o neúspěšně ukončená studia v roce 2015 a 2016 (datum ukončení uvedené v SIMS od 1. 1. do 31. 12.; označené kódy 2, 3, 6 a 7) z výše uvedených nově zahájených studií (nejedná se tak o všechna neúspěšná studia).</t>
  </si>
  <si>
    <r>
      <rPr>
        <b/>
        <sz val="18"/>
        <color indexed="8"/>
        <rFont val="Times"/>
      </rPr>
      <t xml:space="preserve">III-6a Počet studentů studujících ve dvou nebo více studijních programech </t>
    </r>
    <r>
      <rPr>
        <b/>
        <sz val="14"/>
        <color indexed="8"/>
        <rFont val="Times"/>
      </rPr>
      <t>(údaje platné k 31. 10. 2016)</t>
    </r>
  </si>
  <si>
    <t>Jsou uvažována pouze studia, která neměla k 31. 10. 2016 přerušené studium a studovala (nejsou zahrnuti přijíždějící stážisté).</t>
  </si>
  <si>
    <t>Počty odpovídají počtu různých rodných čísel studentů, kteří na obou fakultách, určených příslušným řádkem a sloupcem. Na diagonále jsou pak počty různých rodných čísel studentů, kteří studují ve více než jednom studijním programu na dané fakultě.</t>
  </si>
  <si>
    <t>III-6b Počet studentů studujících ve dvou nebo více studijních programech (2016)</t>
  </si>
  <si>
    <t>Počet současně studovaných studií</t>
  </si>
  <si>
    <t>Jsou uvažována pouze studia, která neměla k 31. 10. 2016 přerušené studium a studovala (nejsou zahrnuti přijíždějící stážisté).</t>
  </si>
  <si>
    <t>Počty odpovídají počtu různých rodných čísel studentů, kteří studují ve více studijních programech.</t>
  </si>
  <si>
    <r>
      <rPr>
        <b/>
        <sz val="18"/>
        <color indexed="8"/>
        <rFont val="Times"/>
      </rPr>
      <t>III-7a Počet přiznaných stipendií (2016)</t>
    </r>
  </si>
  <si>
    <t>Fakulta / Součást</t>
  </si>
  <si>
    <t>A</t>
  </si>
  <si>
    <t>B</t>
  </si>
  <si>
    <t>C</t>
  </si>
  <si>
    <t>D</t>
  </si>
  <si>
    <t>E</t>
  </si>
  <si>
    <t>F</t>
  </si>
  <si>
    <t>G</t>
  </si>
  <si>
    <t>H</t>
  </si>
  <si>
    <t>I</t>
  </si>
  <si>
    <t>J</t>
  </si>
  <si>
    <t>K</t>
  </si>
  <si>
    <t>CERGE</t>
  </si>
  <si>
    <t>UJOP</t>
  </si>
  <si>
    <t>RUK</t>
  </si>
  <si>
    <t>A - za vynikající studijní výsledky dle § 91 odst. 2 písm. a)</t>
  </si>
  <si>
    <t>B - za vynikající vědecké, výzkumné, vývojové, umělecké nebo další tvůrčí výsledky dle § 91 odst. 2 písm. b)</t>
  </si>
  <si>
    <t>C - na výzkumnou, vývojovou a inovační činnost podle zvláštního právního předpisu, § 91 odst.2 písm. c)</t>
  </si>
  <si>
    <t>D - v případě tíživé sociální situace studenta dle § 91 odst. 2 písm. d)</t>
  </si>
  <si>
    <t>E - v případě tíživé sociální situace studenta dle § 91 odst. 3</t>
  </si>
  <si>
    <t>F - v případech zvláštního zřetele hodných dle § 91 odst. 2 písm. e)</t>
  </si>
  <si>
    <t>G - z toho ubytovací stipendium</t>
  </si>
  <si>
    <t>H - na podporu studia v zahraničí dle § 91 odst. 4 písm. a)</t>
  </si>
  <si>
    <t>I - na podporu studia v ČR dle § 91 odst. 4 písm. b)</t>
  </si>
  <si>
    <t xml:space="preserve">J - studentům doktorských studijních programů dle § 91 odst. 4 písm. c) </t>
  </si>
  <si>
    <t>K - jiná stipendia</t>
  </si>
  <si>
    <t xml:space="preserve">Pozn.: * = Bez ohledu na zdroj prostředků, netýká se pouze prostředků z MŠMT. </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</si>
  <si>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</si>
  <si>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r>
      <rPr>
        <b/>
        <sz val="14"/>
        <color indexed="8"/>
        <rFont val="Times"/>
      </rPr>
      <t>Příklad:</t>
    </r>
    <r>
      <rPr>
        <sz val="14"/>
        <color indexed="8"/>
        <rFont val="Times"/>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</si>
  <si>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r>
      <rPr>
        <b/>
        <sz val="18"/>
        <color indexed="8"/>
        <rFont val="Times"/>
      </rPr>
      <t>III-7b (3.4) Stipendia* studentům podle účelu stipendia (počty fyzických osob) (2016)</t>
    </r>
  </si>
  <si>
    <t>Účel stipendia</t>
  </si>
  <si>
    <t>Počty studentů</t>
  </si>
  <si>
    <t>Průměrná výše stipendia**</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</si>
  <si>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</si>
  <si>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</si>
  <si>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</si>
  <si>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</si>
  <si>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případě tíživé sociální situace studenta dle § 91 odst. 3</t>
  </si>
  <si>
    <t>v případech zvláštního zřetele hodných dle § 91 odst. 2 písm. e)</t>
  </si>
  <si>
    <t>z toho ubytovací stipendium</t>
  </si>
  <si>
    <t>na podporu studia v zahraničí dle § 91 odst. 4 písm. a)</t>
  </si>
  <si>
    <t>na podporu studia v ČR dle § 91 odst. 4 písm. b)</t>
  </si>
  <si>
    <t xml:space="preserve">studentům doktorských studijních programů dle § 91 odst. 4 písm. c) </t>
  </si>
  <si>
    <t>jiná stipendia</t>
  </si>
  <si>
    <t>III-7c Přehled vyměřených poplatků spojených se studiem v roce 2016 - za další studium</t>
  </si>
  <si>
    <t>Poplatky za další studium</t>
  </si>
  <si>
    <t>Počet vyměřených poplatků</t>
  </si>
  <si>
    <t>Suma vyměřených poplatků (v Kč)</t>
  </si>
  <si>
    <t>Počet podaných žádostí</t>
  </si>
  <si>
    <t>Počet plně prominutých žádostí</t>
  </si>
  <si>
    <t>Počet zrušených rozhodnutí</t>
  </si>
  <si>
    <t>Počet částečně prominutých žádostí</t>
  </si>
  <si>
    <t>Suma úlev z částečně prominutých žádostí (v Kč)</t>
  </si>
  <si>
    <t>Suma plně prominutých (v Kč)</t>
  </si>
  <si>
    <t>Suma chybných rozhodnutí (v Kč)</t>
  </si>
  <si>
    <t>Jako zdrojová data byla použita data poplatkové agendy ze dne 23. 2. 2017.</t>
  </si>
  <si>
    <t>Mezi vyměřené poplatky jsou zahrnuty poplatky vygenerované v měsících 1/2016-12/2016 (tj. poplatky s datem vzniku povinnosti placení poplatku v letech 2015-2017).</t>
  </si>
  <si>
    <t>Mezi podané, prominuté, zrušené a část. prominuté žádosti jsou zahrnuty žádosti, o nichž bylo rozhodnuto mezi 1. 1. 2016 a 31. 12. 2016.</t>
  </si>
  <si>
    <t>Přehled vyměřených poplatků spojených se studiem v roce 2016 - za delší studium</t>
  </si>
  <si>
    <t>Poplatky za delší studium</t>
  </si>
  <si>
    <t>Počet podmínečně prominutých poplatků</t>
  </si>
  <si>
    <t>Suma podmínečně prominutých poplatků (v Kč)</t>
  </si>
  <si>
    <t>III-8 Ceny udělené studentům a absolventům (2016)</t>
  </si>
  <si>
    <t>Cena MŠMT</t>
  </si>
  <si>
    <r>
      <rPr>
        <sz val="14"/>
        <color indexed="8"/>
        <rFont val="Times"/>
      </rPr>
      <t>1.LF</t>
    </r>
  </si>
  <si>
    <t>MUDr. Jan Hanzelka</t>
  </si>
  <si>
    <r>
      <rPr>
        <sz val="14"/>
        <color indexed="8"/>
        <rFont val="Times"/>
      </rPr>
      <t>3.LF</t>
    </r>
  </si>
  <si>
    <t>Lukáš Malý</t>
  </si>
  <si>
    <r>
      <rPr>
        <sz val="14"/>
        <color indexed="8"/>
        <rFont val="Times"/>
      </rPr>
      <t>MFF</t>
    </r>
  </si>
  <si>
    <t>RNDr. Helena Reichlová, Ph.D.</t>
  </si>
  <si>
    <r>
      <rPr>
        <sz val="14"/>
        <color indexed="8"/>
        <rFont val="Times"/>
      </rPr>
      <t>FSV</t>
    </r>
  </si>
  <si>
    <t>Bc. Jakub Rybák</t>
  </si>
  <si>
    <t>Cena Josefa Hlávky</t>
  </si>
  <si>
    <t>nenavrhuje</t>
  </si>
  <si>
    <t>Mgr. Ondřej Čech</t>
  </si>
  <si>
    <t>1. LF</t>
  </si>
  <si>
    <t>Ing. Kateřina Váňová, Ph.D.</t>
  </si>
  <si>
    <t>2. LF</t>
  </si>
  <si>
    <t>Mgr. Ivana Heřmanová, Ph.D.</t>
  </si>
  <si>
    <t>3. LF</t>
  </si>
  <si>
    <t>Jakub Polách</t>
  </si>
  <si>
    <t>Anna Králíčková</t>
  </si>
  <si>
    <t>PharmDr. Michal Říha, Ph.D.</t>
  </si>
  <si>
    <t>Mgr. Jiří Milička, Ph.D.</t>
  </si>
  <si>
    <t>Mgr. Michal Mazur</t>
  </si>
  <si>
    <t>Mgr. Kateřina Pelcová</t>
  </si>
  <si>
    <t>PhDr. Jana Votápková</t>
  </si>
  <si>
    <t xml:space="preserve">nenavrhuje </t>
  </si>
  <si>
    <t>Mgr. et Mgr. Martin Bojda</t>
  </si>
  <si>
    <t>CENA REKTORA</t>
  </si>
  <si>
    <t>Cena Prof. Prof. MUDr. Karla Weignera pro nejlepší absolventy učitelského studia</t>
  </si>
  <si>
    <t>MUDr. Jakub Štefela</t>
  </si>
  <si>
    <t xml:space="preserve">3. LF     </t>
  </si>
  <si>
    <t>Bc. Viera Margeťáková</t>
  </si>
  <si>
    <t>Cena Prof. JUDr. Karla Engliše pro nejlepší absolventy společenskovědních oborů</t>
  </si>
  <si>
    <t>Mgr. Evelyne Koubková</t>
  </si>
  <si>
    <t>Bc. Joosep Grents</t>
  </si>
  <si>
    <t>Cena Prof. RNDr. Jaroslava Heyrovského pro nejlepší absolventy přírodovědných oborů</t>
  </si>
  <si>
    <t>Mgr. Miroslav Soroka</t>
  </si>
  <si>
    <t>Bc. Michal Jakl</t>
  </si>
  <si>
    <t>Cena Prof. PhDr. Václava Příhody pro nejlepší absolventy učitelského studia</t>
  </si>
  <si>
    <t>Mgr. Lenka Havelková</t>
  </si>
  <si>
    <t>Bc. Jan Baťka</t>
  </si>
  <si>
    <t>Cena Josefa Dobrovského pro nejlepší absolventy teologických oborů</t>
  </si>
  <si>
    <t>Mgr. Helena Exnerová</t>
  </si>
  <si>
    <t>Bc. Eduard Fiedler</t>
  </si>
  <si>
    <t>MIMOŘÁDNÁ CENA REKTORA</t>
  </si>
  <si>
    <r>
      <rPr>
        <sz val="14"/>
        <color indexed="8"/>
        <rFont val="Times"/>
      </rPr>
      <t>2. LF</t>
    </r>
  </si>
  <si>
    <t>Florian Merkle</t>
  </si>
  <si>
    <r>
      <rPr>
        <sz val="14"/>
        <color indexed="8"/>
        <rFont val="Times"/>
      </rPr>
      <t>3. LF</t>
    </r>
  </si>
  <si>
    <t>MUDr. Lukáš Malý</t>
  </si>
  <si>
    <t>David Adam</t>
  </si>
  <si>
    <r>
      <rPr>
        <sz val="14"/>
        <color indexed="8"/>
        <rFont val="Times"/>
      </rPr>
      <t>LFP</t>
    </r>
  </si>
  <si>
    <t>Barbora Procházková</t>
  </si>
  <si>
    <r>
      <rPr>
        <sz val="14"/>
        <color indexed="8"/>
        <rFont val="Times"/>
      </rPr>
      <t>FTVS</t>
    </r>
  </si>
  <si>
    <t>Mgr. Simona Baumrtová</t>
  </si>
  <si>
    <r>
      <rPr>
        <b/>
        <sz val="18"/>
        <color indexed="8"/>
        <rFont val="Times"/>
      </rPr>
      <t>III-9 Statistika poskytování informačních a poradenských služeb v IPSC UK v roce 2016</t>
    </r>
    <r>
      <rPr>
        <b/>
        <vertAlign val="superscript"/>
        <sz val="18"/>
        <color indexed="8"/>
        <rFont val="Times"/>
      </rPr>
      <t>1</t>
    </r>
  </si>
  <si>
    <t>Informační a poradenské služby</t>
  </si>
  <si>
    <r>
      <rPr>
        <b/>
        <sz val="14"/>
        <color indexed="8"/>
        <rFont val="Times"/>
      </rPr>
      <t>Počet zaměstnanců</t>
    </r>
    <r>
      <rPr>
        <b/>
        <vertAlign val="superscript"/>
        <sz val="14"/>
        <color indexed="8"/>
        <rFont val="Times"/>
      </rPr>
      <t>2</t>
    </r>
  </si>
  <si>
    <t xml:space="preserve">Průměrný počet možných konzultačních hodin týdně </t>
  </si>
  <si>
    <t>Počet konzultací</t>
  </si>
  <si>
    <t>Osobně (pult/internet)</t>
  </si>
  <si>
    <t>Telefonicky</t>
  </si>
  <si>
    <t>E-mailem</t>
  </si>
  <si>
    <t>Facebook</t>
  </si>
  <si>
    <t>Dotazy (studijní a jiné  – veřejnost)</t>
  </si>
  <si>
    <t>1 239 / 9 000</t>
  </si>
  <si>
    <t>Psychologické poradenství</t>
  </si>
  <si>
    <t>Sociálně-právní poradenství</t>
  </si>
  <si>
    <t>Sociální poradenství</t>
  </si>
  <si>
    <t>Kariérové poradenství</t>
  </si>
  <si>
    <r>
      <rPr>
        <sz val="14"/>
        <color indexed="8"/>
        <rFont val="Times"/>
      </rPr>
      <t>55</t>
    </r>
    <r>
      <rPr>
        <vertAlign val="superscript"/>
        <sz val="14"/>
        <color indexed="8"/>
        <rFont val="Times"/>
      </rPr>
      <t>3</t>
    </r>
    <r>
      <rPr>
        <sz val="14"/>
        <color indexed="8"/>
        <rFont val="Times"/>
      </rPr>
      <t xml:space="preserve"> </t>
    </r>
  </si>
  <si>
    <t>Koučink</t>
  </si>
  <si>
    <t>3 – 5</t>
  </si>
  <si>
    <t>Psychologická poradna pro zahraniční studenty</t>
  </si>
  <si>
    <t>Arte ateliér pro zahraniční i české studenty</t>
  </si>
  <si>
    <t>Kancelář pro studenty se SP</t>
  </si>
  <si>
    <r>
      <rPr>
        <vertAlign val="superscript"/>
        <sz val="14"/>
        <color indexed="8"/>
        <rFont val="Times"/>
      </rPr>
      <t>1</t>
    </r>
    <r>
      <rPr>
        <sz val="14"/>
        <color indexed="8"/>
        <rFont val="Times"/>
      </rPr>
      <t xml:space="preserve"> Některé z uvedených počtů (přístup na internet, počet telefonátů apod.) jsou stanoveny na základě kvalifikovaných odhadů; v budoucnosti se počítá se zavedením přesnějšího monitoringu. Poradenské služby poskytované přímo na fakultách jsou evidovány jednotlivými fakultami. Počty fyzicky odbavených klientů v sekci „Dotazy (studijní a jiné – veřejnost)“ jsou stanoveny na základě dat vyvolávacího pořadníkového systému doplněných odhadem údajů uvedených jednotlivými pracovníky a je nutno je pokládat za orientační – zhruba třetina klientů informačních a poradenských služeb si buď pořadové číslo nevyzvedne vůbec (telefonicky domluvené konzultace apod.) nebo jej navolí chybně.  V počtu konzultací </t>
    </r>
    <r>
      <rPr>
        <b/>
        <sz val="14"/>
        <color indexed="8"/>
        <rFont val="Times"/>
      </rPr>
      <t>není</t>
    </r>
    <r>
      <rPr>
        <sz val="14"/>
        <color indexed="8"/>
        <rFont val="Times"/>
      </rPr>
      <t xml:space="preserve"> zahrnut počet kontaktů se zájemci o studium na UK a studenty na akcích jako Informační den, veletrh Gaudeamus nebo Informační týden, semináře a kurzy pro studenty, ani prezentace o činnosti a studiu na UK pro zahraniční hromadné návštěvy atd.</t>
    </r>
  </si>
  <si>
    <r>
      <rPr>
        <vertAlign val="superscript"/>
        <sz val="14"/>
        <color indexed="8"/>
        <rFont val="Times"/>
      </rPr>
      <t>2</t>
    </r>
    <r>
      <rPr>
        <sz val="14"/>
        <color indexed="8"/>
        <rFont val="Times"/>
      </rPr>
      <t xml:space="preserve"> Vždy jde o celkový počet poradců, tj. osob, které se v rámci své agendy alespoň částečně věnují konkrétnímu typu činnosti. Počty neodpovídají (a ani nemohou odpovídat) celkové souhrnné výši úvazků – v potaz je totiž třeba vzít skutečnost, že ne všichni zaměstnanci pracují v IPSC na plný úvazek (úvazky zkrácené, DPČ), a fakt, že nikdo ze zapojených se v průběhu své pracovní doby nikdy nevěnuje pouze a výhradně poradenské činnosti (tj. všichni mají v rámci svých agend i množství jiných povinností).</t>
    </r>
  </si>
  <si>
    <r>
      <rPr>
        <vertAlign val="superscript"/>
        <sz val="14"/>
        <color indexed="8"/>
        <rFont val="Times"/>
      </rPr>
      <t>3</t>
    </r>
    <r>
      <rPr>
        <sz val="14"/>
        <color indexed="8"/>
        <rFont val="Times"/>
      </rPr>
      <t xml:space="preserve"> Jde jen o počet hodin kariérového poradenství bez Veletrhu Absolvent a seminářů na podporu rozvoje kariéry, které lze rovněž počítat mezi kariérové služby pro studenty.</t>
    </r>
  </si>
  <si>
    <t>III-10 Počet absolventů SRZ - 2016</t>
  </si>
  <si>
    <t>Počet absolventů</t>
  </si>
  <si>
    <t xml:space="preserve">FSV </t>
  </si>
  <si>
    <t>SRZ - státní rigorózní zkouška</t>
  </si>
  <si>
    <t>III-11 Hodnocení doktorského studia v akademickém roce 2015/2016</t>
  </si>
  <si>
    <t>Hodnoceno doktorandů</t>
  </si>
  <si>
    <t>Vedení*</t>
  </si>
  <si>
    <t>Individuální studijní plán**</t>
  </si>
  <si>
    <t>Nesplnil ISP hodnocen C</t>
  </si>
  <si>
    <t>Zahraniční stáže</t>
  </si>
  <si>
    <t>Počet školitelů***</t>
  </si>
  <si>
    <t>Studium ukončeno</t>
  </si>
  <si>
    <t>do 3 měs.</t>
  </si>
  <si>
    <t>nad 3 měs.</t>
  </si>
  <si>
    <t>Působiště školitele</t>
  </si>
  <si>
    <t>AV ČR</t>
  </si>
  <si>
    <t>ISP – individuální studijní plán</t>
  </si>
  <si>
    <t>PF – prezenční forma studia</t>
  </si>
  <si>
    <t>KF – kombinovaná forma studia</t>
  </si>
  <si>
    <r>
      <rPr>
        <sz val="14"/>
        <color indexed="8"/>
        <rFont val="Times"/>
      </rPr>
      <t xml:space="preserve">* Uvádějí se počty doktorandů vedených školiteli, jejichž základní pracoviště je na UK, AV ČR, resp. jinde (ostatní). </t>
    </r>
  </si>
  <si>
    <r>
      <rPr>
        <sz val="14"/>
        <color indexed="8"/>
        <rFont val="Times"/>
      </rPr>
      <t>** Podle čl. 8 odst. 4 SZŘ UK v VII. znění:</t>
    </r>
    <r>
      <rPr>
        <sz val="14"/>
        <color indexed="8"/>
        <rFont val="Arial"/>
      </rPr>
      <t xml:space="preserve">
</t>
    </r>
    <r>
      <rPr>
        <sz val="14"/>
        <color indexed="8"/>
        <rFont val="Times"/>
      </rPr>
      <t>    A) plní individuální studijní plán,</t>
    </r>
    <r>
      <rPr>
        <sz val="14"/>
        <color indexed="8"/>
        <rFont val="Arial"/>
      </rPr>
      <t xml:space="preserve">
</t>
    </r>
    <r>
      <rPr>
        <sz val="14"/>
        <color indexed="8"/>
        <rFont val="Times"/>
      </rPr>
      <t>    B) bez závažných důvodů neplní některé části individuálního studijního plánu,</t>
    </r>
    <r>
      <rPr>
        <sz val="14"/>
        <color indexed="8"/>
        <rFont val="Arial"/>
      </rPr>
      <t xml:space="preserve">
</t>
    </r>
    <r>
      <rPr>
        <sz val="14"/>
        <color indexed="8"/>
        <rFont val="Times"/>
      </rPr>
      <t>    C) nesplnil povinnosti individuálního studijního plánu; tato skutečnost se posuzuje tak, že nastal případ uvedený v čl. 12 odst. 1 písm. b).</t>
    </r>
  </si>
  <si>
    <r>
      <rPr>
        <sz val="14"/>
        <color indexed="8"/>
        <rFont val="Times"/>
      </rPr>
      <t>*** Počet školitelů jako fyzických osob bez ohledu na to, kolik jeden školitel vede doktorandů a bez ohledu na počet studijních programů (studijních oborů), ve kterých školitel působí.</t>
    </r>
  </si>
  <si>
    <t>III-12a (2.6) Počet kurzů CŽV (2016)</t>
  </si>
  <si>
    <t>Skupiny oborů</t>
  </si>
  <si>
    <t>Kód skupiny oborů</t>
  </si>
  <si>
    <t>kurzy orientované na výkon povolání</t>
  </si>
  <si>
    <t>kurzy zájmové</t>
  </si>
  <si>
    <t>U3V</t>
  </si>
  <si>
    <t>do 15 hod.</t>
  </si>
  <si>
    <t>16-100 hod.</t>
  </si>
  <si>
    <t>101 hod. a více</t>
  </si>
  <si>
    <t>zeměděl.-les. a veter. vědy a nauky</t>
  </si>
  <si>
    <t>zdravot., lékař a farm. vědy a nauky</t>
  </si>
  <si>
    <t>61, 67, 71 až 73</t>
  </si>
  <si>
    <t>právo, právní a veřejnoprávní činnost</t>
  </si>
  <si>
    <t>vědy a nauky o kultuře a umění</t>
  </si>
  <si>
    <t>III-12b (2.7) Počet účastníků kurzů CŽV (2016)</t>
  </si>
  <si>
    <t>Z toho §60*</t>
  </si>
  <si>
    <t>* Z toho počet účastníků, jež byli přijímáni do akreditovaných studijních programů podle §60 zákona o vysokých školách</t>
  </si>
  <si>
    <t>III-13a Počet kurzů celoživotního vzdělávání podle fakult (2016)</t>
  </si>
  <si>
    <t>Počet kurzů CŽV</t>
  </si>
  <si>
    <t>kurzy orientované na výkon povolání</t>
  </si>
  <si>
    <t>kurzy zájmové</t>
  </si>
  <si>
    <t>101 hod.  a více</t>
  </si>
  <si>
    <t>ÚK</t>
  </si>
  <si>
    <t xml:space="preserve"> Do rámce celoživotního vzdělávání se nezahrnuje uskutečňování akreditovaných studijních programů, ani vzdělávání v lékařských nebo nelékařských zdravotnických povoláních.</t>
  </si>
  <si>
    <t>III-13b Počet účastníků kurzů celoživotního vzdělávání podle fakult (2016)</t>
  </si>
  <si>
    <r>
      <rPr>
        <b/>
        <sz val="16"/>
        <color indexed="8"/>
        <rFont val="Times"/>
      </rPr>
      <t>Z toho §60*</t>
    </r>
  </si>
  <si>
    <t xml:space="preserve"> * - z toho počet účastníků, kteří byli přijímáni do akreditovaných studijních programů podle § 60 zákona o vysokých školách</t>
  </si>
  <si>
    <t xml:space="preserve">  Do rámce celoživotního vzdělávání se nezahrnuje uskutečňování akreditovaných studijních programů, ani vzdělávání v lékařských nebo nelékařských zdravotnických povoláních.</t>
  </si>
  <si>
    <t>III-14a Počet programů dalšího vzdělávání akademických pracovníků (2016)</t>
  </si>
  <si>
    <r>
      <rPr>
        <b/>
        <sz val="14"/>
        <color indexed="8"/>
        <rFont val="Times"/>
      </rPr>
      <t>Kurzy orientované na pedagogické dovednosti</t>
    </r>
    <r>
      <rPr>
        <b/>
        <vertAlign val="superscript"/>
        <sz val="14"/>
        <color indexed="8"/>
        <rFont val="Times"/>
      </rPr>
      <t>1</t>
    </r>
  </si>
  <si>
    <r>
      <rPr>
        <b/>
        <sz val="14"/>
        <color indexed="8"/>
        <rFont val="Times"/>
      </rPr>
      <t>Kurzy orientované na obecné dovednosti</t>
    </r>
    <r>
      <rPr>
        <b/>
        <vertAlign val="superscript"/>
        <sz val="14"/>
        <color indexed="8"/>
        <rFont val="Times"/>
      </rPr>
      <t>2</t>
    </r>
  </si>
  <si>
    <r>
      <rPr>
        <b/>
        <sz val="14"/>
        <color indexed="8"/>
        <rFont val="Times"/>
      </rPr>
      <t>Kurzy odborné</t>
    </r>
    <r>
      <rPr>
        <b/>
        <vertAlign val="superscript"/>
        <sz val="14"/>
        <color indexed="8"/>
        <rFont val="Times"/>
      </rPr>
      <t>3</t>
    </r>
  </si>
  <si>
    <t xml:space="preserve">
</t>
  </si>
  <si>
    <r>
      <rPr>
        <vertAlign val="superscript"/>
        <sz val="14"/>
        <color indexed="8"/>
        <rFont val="Times"/>
      </rPr>
      <t xml:space="preserve">1  </t>
    </r>
    <r>
      <rPr>
        <sz val="14"/>
        <color indexed="8"/>
        <rFont val="Times"/>
      </rPr>
      <t>pedagogické dovednosti (využití různých učebních metod např.: prostředků ICT, využití a vhodnost různých forem učení, prezentace předmětů a cílů studia, motivace studentů a využití aktivizujících metod ve výuce, práce s různými skupinami studentů, učební styly apod.)</t>
    </r>
    <r>
      <rPr>
        <vertAlign val="superscript"/>
        <sz val="14"/>
        <color indexed="8"/>
        <rFont val="Times"/>
      </rPr>
      <t xml:space="preserve"> </t>
    </r>
  </si>
  <si>
    <r>
      <rPr>
        <vertAlign val="superscript"/>
        <sz val="14"/>
        <color indexed="8"/>
        <rFont val="Times"/>
      </rPr>
      <t xml:space="preserve">2 </t>
    </r>
    <r>
      <rPr>
        <sz val="14"/>
        <color indexed="8"/>
        <rFont val="Times"/>
      </rPr>
      <t xml:space="preserve"> obecné dovednosti (komunikační dovednosti – např.: význam komunikace při výuce/studiu, verbální a neverbální komunikace, komunikační šumy, zkreslení informace, strategie komunikace, vhodné metody a taktiky komunikace a volba vhodných komunikačních médií; prezentace – využití a vhodnost různých prezentačních technik; práce v týmu; projektové řízení; manažerské dovednosti; počítačové dovednosti; znalost cizích jazyků apod.) </t>
    </r>
  </si>
  <si>
    <r>
      <rPr>
        <vertAlign val="superscript"/>
        <sz val="14"/>
        <color indexed="8"/>
        <rFont val="Times"/>
      </rPr>
      <t xml:space="preserve">3 </t>
    </r>
    <r>
      <rPr>
        <sz val="14"/>
        <color indexed="8"/>
        <rFont val="Times"/>
      </rPr>
      <t>odborné kurzy – kurzy zaměřené na zvýšení vlastní odbornosti, rozvoj speciálních znalostí specifických pro dané odborné zaměření</t>
    </r>
  </si>
  <si>
    <t>III-14b Počet účastníků programů dalšího vzdělávání akademických pracovníků (2016)</t>
  </si>
  <si>
    <r>
      <rPr>
        <vertAlign val="superscript"/>
        <sz val="14"/>
        <color indexed="8"/>
        <rFont val="Times"/>
      </rPr>
      <t xml:space="preserve">1 </t>
    </r>
    <r>
      <rPr>
        <sz val="14"/>
        <color indexed="8"/>
        <rFont val="Times"/>
      </rPr>
      <t xml:space="preserve"> pedagogické dovednosti (využití různých učebních metod např.: prostředků ICT, využití a vhodnost různých forem učení, prezentace předmětů a cílů studia, motivace studentů a využití aktivizujících metod ve výuce, práce s různými skupinami studentů, učební styly apod.) </t>
    </r>
  </si>
  <si>
    <r>
      <rPr>
        <vertAlign val="superscript"/>
        <sz val="14"/>
        <color indexed="8"/>
        <rFont val="Times"/>
      </rPr>
      <t xml:space="preserve">2  </t>
    </r>
    <r>
      <rPr>
        <sz val="14"/>
        <color indexed="8"/>
        <rFont val="Times"/>
      </rPr>
      <t xml:space="preserve">obecné dovednosti (komunikační dovednosti – např.: význam komunikace při výuce/studiu, verbální a neverbální komunikace, komunikační šumy, zkreslení informace, strategie komunikace, vhodné metody a taktiky komunikace a volba vhodných komunikačních médií; prezentace – využití a vhodnost různých prezentačních technik; práce v týmu; projektové řízení; manažerské dovednosti; počítačové dovednosti; znalost cizích jazyků apod.) </t>
    </r>
  </si>
  <si>
    <t>III-15a Počet kurzů vzdělávání v lékařských nebo nelékařských zdravotnických povoláních (2016)</t>
  </si>
  <si>
    <t>Počet kurzů</t>
  </si>
  <si>
    <t>III-15b Počet účastníků kurzů vzdělávání v lékařských nebo nelékařských zdravotnických povoláních (2016)</t>
  </si>
  <si>
    <t>Počet účastníků</t>
  </si>
  <si>
    <r>
      <rPr>
        <b/>
        <sz val="18"/>
        <color indexed="8"/>
        <rFont val="Times"/>
      </rPr>
      <t>III-16 (8.3) Počet studijních oborů, které mají ve své obsahové náplni povinné absolvování odborné praxe</t>
    </r>
    <r>
      <rPr>
        <b/>
        <vertAlign val="superscript"/>
        <sz val="18"/>
        <color indexed="8"/>
        <rFont val="Times"/>
      </rPr>
      <t>1</t>
    </r>
    <r>
      <rPr>
        <b/>
        <sz val="18"/>
        <color indexed="8"/>
        <rFont val="Times"/>
      </rPr>
      <t xml:space="preserve"> po dobu alespoň 1 měsíce</t>
    </r>
    <r>
      <rPr>
        <b/>
        <vertAlign val="superscript"/>
        <sz val="18"/>
        <color indexed="8"/>
        <rFont val="Times"/>
      </rPr>
      <t>2</t>
    </r>
  </si>
  <si>
    <t>počet oborů / programů</t>
  </si>
  <si>
    <t>počet studentů</t>
  </si>
  <si>
    <r>
      <rPr>
        <b/>
        <vertAlign val="superscript"/>
        <sz val="14"/>
        <color indexed="8"/>
        <rFont val="Times"/>
      </rPr>
      <t xml:space="preserve">1 </t>
    </r>
    <r>
      <rPr>
        <b/>
        <sz val="14"/>
        <color indexed="8"/>
        <rFont val="Times"/>
      </rPr>
      <t xml:space="preserve">Povinnou praxí </t>
    </r>
    <r>
      <rPr>
        <sz val="14"/>
        <color indexed="8"/>
        <rFont val="Times"/>
      </rPr>
      <t xml:space="preserve">se rozumí taková, která je součástí akreditace daného studijního oboru, přičemž se může jednat o součást některého z předmětů či o samostatný předmět. Jedná se o odborné profesní praxe. 
</t>
    </r>
    <r>
      <rPr>
        <b/>
        <vertAlign val="superscript"/>
        <sz val="14"/>
        <color indexed="8"/>
        <rFont val="Times"/>
      </rPr>
      <t xml:space="preserve">2 </t>
    </r>
    <r>
      <rPr>
        <b/>
        <sz val="14"/>
        <color indexed="8"/>
        <rFont val="Times"/>
      </rPr>
      <t xml:space="preserve">Doba trvání </t>
    </r>
    <r>
      <rPr>
        <sz val="14"/>
        <color indexed="8"/>
        <rFont val="Times"/>
      </rPr>
      <t>jednotlivých povinných praxí může být i kratší, ale v součtu musí dosahovat alespoň 1 měsíce.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</si>
</sst>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 m\.\ yyyy"/>
    <numFmt numFmtId="165" formatCode="#,##0.0%"/>
    <numFmt numFmtId="166" formatCode="#,##0&quot; &quot;;&quot;-&quot;#,##0&quot; &quot;"/>
    <numFmt numFmtId="167" formatCode="#,##0.00&quot; &quot;;&quot;-&quot;#,##0.00&quot; &quot;"/>
  </numFmts>
  <fonts count="36" x14ac:knownFonts="1">
    <font>
      <sz val="10"/>
      <color indexed="8"/>
      <name val="Arial"/>
    </font>
    <font>
      <b/>
      <sz val="18"/>
      <color indexed="8"/>
      <name val="Times"/>
    </font>
    <font>
      <b/>
      <sz val="14"/>
      <color indexed="8"/>
      <name val="Times"/>
    </font>
    <font>
      <sz val="14"/>
      <color indexed="8"/>
      <name val="Times"/>
    </font>
    <font>
      <b/>
      <sz val="18"/>
      <color indexed="13"/>
      <name val="Times"/>
    </font>
    <font>
      <b/>
      <sz val="14"/>
      <color indexed="13"/>
      <name val="Calibri"/>
    </font>
    <font>
      <b/>
      <sz val="9"/>
      <color indexed="8"/>
      <name val="Calibri"/>
    </font>
    <font>
      <sz val="10"/>
      <color indexed="8"/>
      <name val="Calibri"/>
    </font>
    <font>
      <sz val="11"/>
      <color indexed="8"/>
      <name val="Arial"/>
    </font>
    <font>
      <sz val="11"/>
      <color indexed="8"/>
      <name val="Calibri"/>
    </font>
    <font>
      <b/>
      <sz val="11"/>
      <color indexed="8"/>
      <name val="Arial"/>
    </font>
    <font>
      <b/>
      <sz val="10"/>
      <color indexed="8"/>
      <name val="Arial"/>
    </font>
    <font>
      <sz val="9"/>
      <color indexed="8"/>
      <name val="Calibri"/>
    </font>
    <font>
      <b/>
      <sz val="18"/>
      <color indexed="8"/>
      <name val="Arial CE"/>
    </font>
    <font>
      <sz val="12"/>
      <color indexed="8"/>
      <name val="Arial CE"/>
    </font>
    <font>
      <b/>
      <sz val="14"/>
      <color indexed="8"/>
      <name val="Arial CE"/>
    </font>
    <font>
      <b/>
      <sz val="10"/>
      <color indexed="8"/>
      <name val="Arial CE"/>
    </font>
    <font>
      <sz val="10"/>
      <color indexed="8"/>
      <name val="Arial CE"/>
    </font>
    <font>
      <sz val="14"/>
      <color indexed="8"/>
      <name val="Arial CE"/>
    </font>
    <font>
      <b/>
      <sz val="12"/>
      <color indexed="13"/>
      <name val="Calibri"/>
    </font>
    <font>
      <b/>
      <sz val="12"/>
      <color indexed="8"/>
      <name val="Arial CE"/>
    </font>
    <font>
      <b/>
      <sz val="14"/>
      <color indexed="13"/>
      <name val="Times"/>
    </font>
    <font>
      <b/>
      <sz val="12"/>
      <color indexed="13"/>
      <name val="Times"/>
    </font>
    <font>
      <b/>
      <sz val="18"/>
      <color indexed="8"/>
      <name val="Times New Roman"/>
    </font>
    <font>
      <b/>
      <sz val="8"/>
      <color indexed="8"/>
      <name val="Arial"/>
    </font>
    <font>
      <b/>
      <sz val="7"/>
      <color indexed="8"/>
      <name val="Arial"/>
    </font>
    <font>
      <sz val="14"/>
      <color indexed="8"/>
      <name val="Arial"/>
    </font>
    <font>
      <sz val="10"/>
      <color indexed="8"/>
      <name val="Helvetica"/>
    </font>
    <font>
      <b/>
      <sz val="10"/>
      <color indexed="8"/>
      <name val="Helvetica"/>
    </font>
    <font>
      <b/>
      <sz val="16"/>
      <color indexed="8"/>
      <name val="Times"/>
    </font>
    <font>
      <b/>
      <vertAlign val="superscript"/>
      <sz val="18"/>
      <color indexed="8"/>
      <name val="Times"/>
    </font>
    <font>
      <b/>
      <vertAlign val="superscript"/>
      <sz val="14"/>
      <color indexed="8"/>
      <name val="Times"/>
    </font>
    <font>
      <vertAlign val="superscript"/>
      <sz val="14"/>
      <color indexed="8"/>
      <name val="Times"/>
    </font>
    <font>
      <sz val="14"/>
      <color indexed="8"/>
      <name val="Helvetica"/>
    </font>
    <font>
      <b/>
      <sz val="18"/>
      <color indexed="8"/>
      <name val="Times"/>
    </font>
    <font>
      <sz val="16"/>
      <color indexed="8"/>
      <name val="Times"/>
    </font>
  </fonts>
  <fills count="13">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indexed="14"/>
        <bgColor auto="1"/>
      </patternFill>
    </fill>
    <fill>
      <patternFill patternType="solid">
        <fgColor indexed="17"/>
        <bgColor auto="1"/>
      </patternFill>
    </fill>
    <fill>
      <patternFill patternType="solid">
        <fgColor indexed="19"/>
        <bgColor auto="1"/>
      </patternFill>
    </fill>
    <fill>
      <patternFill patternType="solid">
        <fgColor indexed="22"/>
        <bgColor auto="1"/>
      </patternFill>
    </fill>
    <fill>
      <patternFill patternType="solid">
        <fgColor indexed="23"/>
        <bgColor auto="1"/>
      </patternFill>
    </fill>
    <fill>
      <patternFill patternType="solid">
        <fgColor indexed="12"/>
        <bgColor auto="1"/>
      </patternFill>
    </fill>
    <fill>
      <patternFill patternType="solid">
        <fgColor indexed="26"/>
        <bgColor auto="1"/>
      </patternFill>
    </fill>
    <fill>
      <patternFill patternType="solid">
        <fgColor indexed="27"/>
        <bgColor auto="1"/>
      </patternFill>
    </fill>
  </fills>
  <borders count="238">
    <border>
      <left/>
      <right/>
      <top/>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medium">
        <color indexed="8"/>
      </left>
      <right style="thin">
        <color indexed="12"/>
      </right>
      <top style="thin">
        <color indexed="8"/>
      </top>
      <bottom style="thin">
        <color indexed="10"/>
      </bottom>
      <diagonal/>
    </border>
    <border>
      <left style="thin">
        <color indexed="12"/>
      </left>
      <right style="thin">
        <color indexed="12"/>
      </right>
      <top style="thin">
        <color indexed="8"/>
      </top>
      <bottom style="thin">
        <color indexed="10"/>
      </bottom>
      <diagonal/>
    </border>
    <border>
      <left style="thin">
        <color indexed="12"/>
      </left>
      <right style="thin">
        <color indexed="10"/>
      </right>
      <top style="thin">
        <color indexed="8"/>
      </top>
      <bottom style="thin">
        <color indexed="12"/>
      </bottom>
      <diagonal/>
    </border>
    <border>
      <left style="thin">
        <color indexed="10"/>
      </left>
      <right style="thin">
        <color indexed="10"/>
      </right>
      <top style="thin">
        <color indexed="8"/>
      </top>
      <bottom style="thin">
        <color indexed="12"/>
      </bottom>
      <diagonal/>
    </border>
    <border>
      <left style="thin">
        <color indexed="10"/>
      </left>
      <right style="medium">
        <color indexed="8"/>
      </right>
      <top style="thin">
        <color indexed="8"/>
      </top>
      <bottom style="thin">
        <color indexed="12"/>
      </bottom>
      <diagonal/>
    </border>
    <border>
      <left style="medium">
        <color indexed="8"/>
      </left>
      <right style="thin">
        <color indexed="12"/>
      </right>
      <top style="thin">
        <color indexed="10"/>
      </top>
      <bottom style="thin">
        <color indexed="10"/>
      </bottom>
      <diagonal/>
    </border>
    <border>
      <left style="thin">
        <color indexed="12"/>
      </left>
      <right style="thin">
        <color indexed="12"/>
      </right>
      <top style="thin">
        <color indexed="10"/>
      </top>
      <bottom style="thin">
        <color indexed="10"/>
      </bottom>
      <diagonal/>
    </border>
    <border>
      <left style="thin">
        <color indexed="12"/>
      </left>
      <right style="thin">
        <color indexed="10"/>
      </right>
      <top style="thin">
        <color indexed="12"/>
      </top>
      <bottom style="thin">
        <color indexed="12"/>
      </bottom>
      <diagonal/>
    </border>
    <border>
      <left style="thin">
        <color indexed="10"/>
      </left>
      <right style="thin">
        <color indexed="10"/>
      </right>
      <top style="thin">
        <color indexed="12"/>
      </top>
      <bottom style="thin">
        <color indexed="12"/>
      </bottom>
      <diagonal/>
    </border>
    <border>
      <left style="thin">
        <color indexed="10"/>
      </left>
      <right style="thin">
        <color indexed="12"/>
      </right>
      <top style="thin">
        <color indexed="12"/>
      </top>
      <bottom style="thin">
        <color indexed="12"/>
      </bottom>
      <diagonal/>
    </border>
    <border>
      <left style="thin">
        <color indexed="10"/>
      </left>
      <right style="medium">
        <color indexed="8"/>
      </right>
      <top style="thin">
        <color indexed="12"/>
      </top>
      <bottom style="thin">
        <color indexed="12"/>
      </bottom>
      <diagonal/>
    </border>
    <border>
      <left style="medium">
        <color indexed="8"/>
      </left>
      <right style="thin">
        <color indexed="12"/>
      </right>
      <top style="thin">
        <color indexed="10"/>
      </top>
      <bottom style="thin">
        <color indexed="8"/>
      </bottom>
      <diagonal/>
    </border>
    <border>
      <left style="thin">
        <color indexed="12"/>
      </left>
      <right style="thin">
        <color indexed="12"/>
      </right>
      <top style="thin">
        <color indexed="10"/>
      </top>
      <bottom style="thin">
        <color indexed="8"/>
      </bottom>
      <diagonal/>
    </border>
    <border>
      <left style="thin">
        <color indexed="12"/>
      </left>
      <right style="thin">
        <color indexed="12"/>
      </right>
      <top style="thin">
        <color indexed="12"/>
      </top>
      <bottom style="thin">
        <color indexed="8"/>
      </bottom>
      <diagonal/>
    </border>
    <border>
      <left style="thin">
        <color indexed="12"/>
      </left>
      <right style="medium">
        <color indexed="8"/>
      </right>
      <top style="thin">
        <color indexed="12"/>
      </top>
      <bottom style="thin">
        <color indexed="8"/>
      </bottom>
      <diagonal/>
    </border>
    <border>
      <left style="medium">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style="thin">
        <color indexed="12"/>
      </left>
      <right style="medium">
        <color indexed="8"/>
      </right>
      <top style="thin">
        <color indexed="8"/>
      </top>
      <bottom style="thin">
        <color indexed="12"/>
      </bottom>
      <diagonal/>
    </border>
    <border>
      <left style="medium">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medium">
        <color indexed="8"/>
      </left>
      <right style="thin">
        <color indexed="12"/>
      </right>
      <top style="thin">
        <color indexed="12"/>
      </top>
      <bottom style="medium">
        <color indexed="8"/>
      </bottom>
      <diagonal/>
    </border>
    <border>
      <left style="thin">
        <color indexed="12"/>
      </left>
      <right style="thin">
        <color indexed="12"/>
      </right>
      <top style="thin">
        <color indexed="12"/>
      </top>
      <bottom style="medium">
        <color indexed="8"/>
      </bottom>
      <diagonal/>
    </border>
    <border>
      <left style="thin">
        <color indexed="12"/>
      </left>
      <right style="medium">
        <color indexed="8"/>
      </right>
      <top style="thin">
        <color indexed="12"/>
      </top>
      <bottom style="medium">
        <color indexed="8"/>
      </bottom>
      <diagonal/>
    </border>
    <border>
      <left/>
      <right/>
      <top style="medium">
        <color indexed="8"/>
      </top>
      <bottom/>
      <diagonal/>
    </border>
    <border>
      <left/>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18"/>
      </right>
      <top style="thin">
        <color indexed="8"/>
      </top>
      <bottom style="thin">
        <color indexed="8"/>
      </bottom>
      <diagonal/>
    </border>
    <border>
      <left style="thin">
        <color indexed="1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thin">
        <color indexed="20"/>
      </bottom>
      <diagonal/>
    </border>
    <border>
      <left/>
      <right/>
      <top style="thin">
        <color indexed="8"/>
      </top>
      <bottom style="thin">
        <color indexed="20"/>
      </bottom>
      <diagonal/>
    </border>
    <border>
      <left/>
      <right style="thin">
        <color indexed="8"/>
      </right>
      <top style="thin">
        <color indexed="8"/>
      </top>
      <bottom style="thin">
        <color indexed="20"/>
      </bottom>
      <diagonal/>
    </border>
    <border>
      <left style="thin">
        <color indexed="8"/>
      </left>
      <right style="thin">
        <color indexed="8"/>
      </right>
      <top style="thin">
        <color indexed="8"/>
      </top>
      <bottom style="thin">
        <color indexed="20"/>
      </bottom>
      <diagonal/>
    </border>
    <border>
      <left style="thin">
        <color indexed="8"/>
      </left>
      <right style="thin">
        <color indexed="20"/>
      </right>
      <top style="thin">
        <color indexed="8"/>
      </top>
      <bottom style="thin">
        <color indexed="8"/>
      </bottom>
      <diagonal/>
    </border>
    <border>
      <left style="thin">
        <color indexed="20"/>
      </left>
      <right style="thin">
        <color indexed="20"/>
      </right>
      <top style="thin">
        <color indexed="20"/>
      </top>
      <bottom style="thin">
        <color indexed="20"/>
      </bottom>
      <diagonal/>
    </border>
    <border>
      <left style="thin">
        <color indexed="20"/>
      </left>
      <right style="thin">
        <color indexed="21"/>
      </right>
      <top style="thin">
        <color indexed="20"/>
      </top>
      <bottom style="thin">
        <color indexed="20"/>
      </bottom>
      <diagonal/>
    </border>
    <border>
      <left style="thin">
        <color indexed="21"/>
      </left>
      <right style="medium">
        <color indexed="8"/>
      </right>
      <top style="thin">
        <color indexed="8"/>
      </top>
      <bottom style="thin">
        <color indexed="8"/>
      </bottom>
      <diagonal/>
    </border>
    <border>
      <left style="thin">
        <color indexed="8"/>
      </left>
      <right style="thin">
        <color indexed="8"/>
      </right>
      <top style="thin">
        <color indexed="20"/>
      </top>
      <bottom style="medium">
        <color indexed="8"/>
      </bottom>
      <diagonal/>
    </border>
    <border>
      <left style="thin">
        <color indexed="20"/>
      </left>
      <right style="thin">
        <color indexed="20"/>
      </right>
      <top style="thin">
        <color indexed="20"/>
      </top>
      <bottom style="thin">
        <color indexed="21"/>
      </bottom>
      <diagonal/>
    </border>
    <border>
      <left style="thin">
        <color indexed="20"/>
      </left>
      <right style="thin">
        <color indexed="21"/>
      </right>
      <top style="thin">
        <color indexed="20"/>
      </top>
      <bottom style="thin">
        <color indexed="21"/>
      </bottom>
      <diagonal/>
    </border>
    <border>
      <left style="thin">
        <color indexed="8"/>
      </left>
      <right style="thin">
        <color indexed="8"/>
      </right>
      <top style="thin">
        <color indexed="21"/>
      </top>
      <bottom style="medium">
        <color indexed="8"/>
      </bottom>
      <diagonal/>
    </border>
    <border>
      <left style="thin">
        <color indexed="20"/>
      </left>
      <right style="medium">
        <color indexed="8"/>
      </right>
      <top style="thin">
        <color indexed="8"/>
      </top>
      <bottom style="thin">
        <color indexed="8"/>
      </bottom>
      <diagonal/>
    </border>
    <border>
      <left style="thin">
        <color indexed="20"/>
      </left>
      <right style="thin">
        <color indexed="8"/>
      </right>
      <top style="thin">
        <color indexed="8"/>
      </top>
      <bottom style="thin">
        <color indexed="8"/>
      </bottom>
      <diagonal/>
    </border>
    <border>
      <left style="thin">
        <color indexed="10"/>
      </left>
      <right style="thin">
        <color indexed="12"/>
      </right>
      <top style="thin">
        <color indexed="8"/>
      </top>
      <bottom style="thin">
        <color indexed="12"/>
      </bottom>
      <diagonal/>
    </border>
    <border>
      <left style="thin">
        <color indexed="12"/>
      </left>
      <right style="medium">
        <color indexed="8"/>
      </right>
      <top style="thin">
        <color indexed="8"/>
      </top>
      <bottom style="thin">
        <color indexed="10"/>
      </bottom>
      <diagonal/>
    </border>
    <border>
      <left style="thin">
        <color indexed="12"/>
      </left>
      <right style="medium">
        <color indexed="8"/>
      </right>
      <top style="thin">
        <color indexed="10"/>
      </top>
      <bottom style="thin">
        <color indexed="8"/>
      </bottom>
      <diagonal/>
    </border>
    <border>
      <left style="thin">
        <color indexed="10"/>
      </left>
      <right style="thin">
        <color indexed="12"/>
      </right>
      <top style="medium">
        <color indexed="8"/>
      </top>
      <bottom style="thin">
        <color indexed="8"/>
      </bottom>
      <diagonal/>
    </border>
    <border>
      <left style="thin">
        <color indexed="12"/>
      </left>
      <right style="medium">
        <color indexed="8"/>
      </right>
      <top style="medium">
        <color indexed="8"/>
      </top>
      <bottom style="thin">
        <color indexed="8"/>
      </bottom>
      <diagonal/>
    </border>
    <border>
      <left style="medium">
        <color indexed="8"/>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7"/>
      </right>
      <top style="thin">
        <color indexed="8"/>
      </top>
      <bottom style="thin">
        <color indexed="8"/>
      </bottom>
      <diagonal/>
    </border>
    <border>
      <left style="thin">
        <color indexed="17"/>
      </left>
      <right style="medium">
        <color indexed="8"/>
      </right>
      <top style="thin">
        <color indexed="8"/>
      </top>
      <bottom style="thin">
        <color indexed="8"/>
      </bottom>
      <diagonal/>
    </border>
    <border>
      <left style="medium">
        <color indexed="8"/>
      </left>
      <right style="thin">
        <color indexed="10"/>
      </right>
      <top style="thin">
        <color indexed="8"/>
      </top>
      <bottom style="thin">
        <color indexed="12"/>
      </bottom>
      <diagonal/>
    </border>
    <border>
      <left style="thin">
        <color indexed="10"/>
      </left>
      <right style="thin">
        <color indexed="17"/>
      </right>
      <top style="thin">
        <color indexed="8"/>
      </top>
      <bottom style="thin">
        <color indexed="12"/>
      </bottom>
      <diagonal/>
    </border>
    <border>
      <left style="thin">
        <color indexed="17"/>
      </left>
      <right style="medium">
        <color indexed="8"/>
      </right>
      <top style="thin">
        <color indexed="8"/>
      </top>
      <bottom style="thin">
        <color indexed="12"/>
      </bottom>
      <diagonal/>
    </border>
    <border>
      <left style="thin">
        <color indexed="12"/>
      </left>
      <right style="thin">
        <color indexed="17"/>
      </right>
      <top style="thin">
        <color indexed="12"/>
      </top>
      <bottom style="thin">
        <color indexed="12"/>
      </bottom>
      <diagonal/>
    </border>
    <border>
      <left style="thin">
        <color indexed="17"/>
      </left>
      <right style="medium">
        <color indexed="8"/>
      </right>
      <top style="thin">
        <color indexed="12"/>
      </top>
      <bottom style="thin">
        <color indexed="12"/>
      </bottom>
      <diagonal/>
    </border>
    <border>
      <left style="medium">
        <color indexed="8"/>
      </left>
      <right style="thin">
        <color indexed="12"/>
      </right>
      <top style="thin">
        <color indexed="12"/>
      </top>
      <bottom style="thin">
        <color indexed="17"/>
      </bottom>
      <diagonal/>
    </border>
    <border>
      <left style="thin">
        <color indexed="12"/>
      </left>
      <right style="thin">
        <color indexed="12"/>
      </right>
      <top style="thin">
        <color indexed="12"/>
      </top>
      <bottom style="thin">
        <color indexed="17"/>
      </bottom>
      <diagonal/>
    </border>
    <border>
      <left style="thin">
        <color indexed="12"/>
      </left>
      <right style="thin">
        <color indexed="17"/>
      </right>
      <top style="thin">
        <color indexed="12"/>
      </top>
      <bottom style="thin">
        <color indexed="17"/>
      </bottom>
      <diagonal/>
    </border>
    <border>
      <left style="thin">
        <color indexed="17"/>
      </left>
      <right style="medium">
        <color indexed="8"/>
      </right>
      <top style="thin">
        <color indexed="12"/>
      </top>
      <bottom style="thin">
        <color indexed="17"/>
      </bottom>
      <diagonal/>
    </border>
    <border>
      <left style="medium">
        <color indexed="8"/>
      </left>
      <right style="thin">
        <color indexed="10"/>
      </right>
      <top style="thin">
        <color indexed="17"/>
      </top>
      <bottom style="thin">
        <color indexed="12"/>
      </bottom>
      <diagonal/>
    </border>
    <border>
      <left style="thin">
        <color indexed="10"/>
      </left>
      <right style="thin">
        <color indexed="10"/>
      </right>
      <top style="thin">
        <color indexed="17"/>
      </top>
      <bottom style="thin">
        <color indexed="12"/>
      </bottom>
      <diagonal/>
    </border>
    <border>
      <left style="thin">
        <color indexed="10"/>
      </left>
      <right style="thin">
        <color indexed="17"/>
      </right>
      <top style="thin">
        <color indexed="17"/>
      </top>
      <bottom style="thin">
        <color indexed="12"/>
      </bottom>
      <diagonal/>
    </border>
    <border>
      <left style="thin">
        <color indexed="17"/>
      </left>
      <right style="medium">
        <color indexed="8"/>
      </right>
      <top style="thin">
        <color indexed="17"/>
      </top>
      <bottom style="thin">
        <color indexed="12"/>
      </bottom>
      <diagonal/>
    </border>
    <border>
      <left style="thin">
        <color indexed="12"/>
      </left>
      <right style="thin">
        <color indexed="17"/>
      </right>
      <top style="thin">
        <color indexed="12"/>
      </top>
      <bottom style="medium">
        <color indexed="8"/>
      </bottom>
      <diagonal/>
    </border>
    <border>
      <left style="thin">
        <color indexed="17"/>
      </left>
      <right style="medium">
        <color indexed="8"/>
      </right>
      <top style="thin">
        <color indexed="12"/>
      </top>
      <bottom style="medium">
        <color indexed="8"/>
      </bottom>
      <diagonal/>
    </border>
    <border>
      <left/>
      <right/>
      <top style="medium">
        <color indexed="8"/>
      </top>
      <bottom style="medium">
        <color indexed="8"/>
      </bottom>
      <diagonal/>
    </border>
    <border>
      <left style="medium">
        <color indexed="8"/>
      </left>
      <right style="thin">
        <color indexed="18"/>
      </right>
      <top style="medium">
        <color indexed="8"/>
      </top>
      <bottom style="thin">
        <color indexed="8"/>
      </bottom>
      <diagonal/>
    </border>
    <border>
      <left style="thin">
        <color indexed="18"/>
      </left>
      <right style="thin">
        <color indexed="18"/>
      </right>
      <top style="medium">
        <color indexed="8"/>
      </top>
      <bottom style="thin">
        <color indexed="8"/>
      </bottom>
      <diagonal/>
    </border>
    <border>
      <left style="thin">
        <color indexed="18"/>
      </left>
      <right style="medium">
        <color indexed="8"/>
      </right>
      <top style="medium">
        <color indexed="8"/>
      </top>
      <bottom style="thin">
        <color indexed="8"/>
      </bottom>
      <diagonal/>
    </border>
    <border>
      <left style="medium">
        <color indexed="8"/>
      </left>
      <right style="thin">
        <color indexed="12"/>
      </right>
      <top style="thin">
        <color indexed="8"/>
      </top>
      <bottom style="thin">
        <color indexed="20"/>
      </bottom>
      <diagonal/>
    </border>
    <border>
      <left style="thin">
        <color indexed="12"/>
      </left>
      <right style="thin">
        <color indexed="12"/>
      </right>
      <top style="thin">
        <color indexed="8"/>
      </top>
      <bottom style="thin">
        <color indexed="20"/>
      </bottom>
      <diagonal/>
    </border>
    <border>
      <left style="thin">
        <color indexed="12"/>
      </left>
      <right style="medium">
        <color indexed="8"/>
      </right>
      <top style="thin">
        <color indexed="8"/>
      </top>
      <bottom style="thin">
        <color indexed="20"/>
      </bottom>
      <diagonal/>
    </border>
    <border>
      <left style="medium">
        <color indexed="8"/>
      </left>
      <right style="thin">
        <color indexed="10"/>
      </right>
      <top style="thin">
        <color indexed="20"/>
      </top>
      <bottom style="thin">
        <color indexed="12"/>
      </bottom>
      <diagonal/>
    </border>
    <border>
      <left style="thin">
        <color indexed="10"/>
      </left>
      <right style="thin">
        <color indexed="10"/>
      </right>
      <top style="thin">
        <color indexed="20"/>
      </top>
      <bottom style="thin">
        <color indexed="12"/>
      </bottom>
      <diagonal/>
    </border>
    <border>
      <left style="thin">
        <color indexed="10"/>
      </left>
      <right style="medium">
        <color indexed="8"/>
      </right>
      <top style="thin">
        <color indexed="20"/>
      </top>
      <bottom style="thin">
        <color indexed="12"/>
      </bottom>
      <diagonal/>
    </border>
    <border>
      <left style="medium">
        <color indexed="8"/>
      </left>
      <right style="thin">
        <color indexed="10"/>
      </right>
      <top style="thin">
        <color indexed="12"/>
      </top>
      <bottom style="thin">
        <color indexed="12"/>
      </bottom>
      <diagonal/>
    </border>
    <border>
      <left style="thin">
        <color indexed="12"/>
      </left>
      <right style="medium">
        <color indexed="8"/>
      </right>
      <top style="thin">
        <color indexed="12"/>
      </top>
      <bottom style="thin">
        <color indexed="10"/>
      </bottom>
      <diagonal/>
    </border>
    <border>
      <left style="thin">
        <color indexed="12"/>
      </left>
      <right style="medium">
        <color indexed="8"/>
      </right>
      <top style="thin">
        <color indexed="10"/>
      </top>
      <bottom style="thin">
        <color indexed="12"/>
      </bottom>
      <diagonal/>
    </border>
    <border>
      <left style="thin">
        <color indexed="12"/>
      </left>
      <right style="medium">
        <color indexed="8"/>
      </right>
      <top style="thin">
        <color indexed="10"/>
      </top>
      <bottom style="thin">
        <color indexed="10"/>
      </bottom>
      <diagonal/>
    </border>
    <border>
      <left style="medium">
        <color indexed="8"/>
      </left>
      <right style="thin">
        <color indexed="12"/>
      </right>
      <top style="thin">
        <color indexed="8"/>
      </top>
      <bottom style="thin">
        <color indexed="18"/>
      </bottom>
      <diagonal/>
    </border>
    <border>
      <left style="thin">
        <color indexed="12"/>
      </left>
      <right style="thin">
        <color indexed="18"/>
      </right>
      <top style="thin">
        <color indexed="8"/>
      </top>
      <bottom style="thin">
        <color indexed="12"/>
      </bottom>
      <diagonal/>
    </border>
    <border>
      <left style="thin">
        <color indexed="18"/>
      </left>
      <right style="thin">
        <color indexed="18"/>
      </right>
      <top style="thin">
        <color indexed="8"/>
      </top>
      <bottom style="thin">
        <color indexed="12"/>
      </bottom>
      <diagonal/>
    </border>
    <border>
      <left style="thin">
        <color indexed="18"/>
      </left>
      <right style="thin">
        <color indexed="12"/>
      </right>
      <top style="thin">
        <color indexed="8"/>
      </top>
      <bottom style="thin">
        <color indexed="12"/>
      </bottom>
      <diagonal/>
    </border>
    <border>
      <left style="thin">
        <color indexed="18"/>
      </left>
      <right style="medium">
        <color indexed="8"/>
      </right>
      <top style="thin">
        <color indexed="8"/>
      </top>
      <bottom style="thin">
        <color indexed="12"/>
      </bottom>
      <diagonal/>
    </border>
    <border>
      <left style="medium">
        <color indexed="8"/>
      </left>
      <right style="thin">
        <color indexed="12"/>
      </right>
      <top style="thin">
        <color indexed="18"/>
      </top>
      <bottom style="thin">
        <color indexed="18"/>
      </bottom>
      <diagonal/>
    </border>
    <border>
      <left style="thin">
        <color indexed="12"/>
      </left>
      <right style="thin">
        <color indexed="12"/>
      </right>
      <top style="thin">
        <color indexed="12"/>
      </top>
      <bottom style="thin">
        <color indexed="18"/>
      </bottom>
      <diagonal/>
    </border>
    <border>
      <left style="thin">
        <color indexed="12"/>
      </left>
      <right style="thin">
        <color indexed="18"/>
      </right>
      <top style="thin">
        <color indexed="12"/>
      </top>
      <bottom style="thin">
        <color indexed="12"/>
      </bottom>
      <diagonal/>
    </border>
    <border>
      <left style="thin">
        <color indexed="18"/>
      </left>
      <right style="thin">
        <color indexed="18"/>
      </right>
      <top style="thin">
        <color indexed="12"/>
      </top>
      <bottom style="thin">
        <color indexed="12"/>
      </bottom>
      <diagonal/>
    </border>
    <border>
      <left style="thin">
        <color indexed="18"/>
      </left>
      <right style="thin">
        <color indexed="12"/>
      </right>
      <top style="thin">
        <color indexed="12"/>
      </top>
      <bottom style="thin">
        <color indexed="12"/>
      </bottom>
      <diagonal/>
    </border>
    <border>
      <left style="thin">
        <color indexed="18"/>
      </left>
      <right style="medium">
        <color indexed="8"/>
      </right>
      <top style="thin">
        <color indexed="12"/>
      </top>
      <bottom style="thin">
        <color indexed="12"/>
      </bottom>
      <diagonal/>
    </border>
    <border>
      <left style="medium">
        <color indexed="8"/>
      </left>
      <right style="thin">
        <color indexed="12"/>
      </right>
      <top style="thin">
        <color indexed="18"/>
      </top>
      <bottom style="thin">
        <color indexed="8"/>
      </bottom>
      <diagonal/>
    </border>
    <border>
      <left style="thin">
        <color indexed="12"/>
      </left>
      <right style="thin">
        <color indexed="12"/>
      </right>
      <top style="thin">
        <color indexed="18"/>
      </top>
      <bottom style="thin">
        <color indexed="8"/>
      </bottom>
      <diagonal/>
    </border>
    <border>
      <left style="medium">
        <color indexed="8"/>
      </left>
      <right style="thin">
        <color indexed="24"/>
      </right>
      <top style="medium">
        <color indexed="8"/>
      </top>
      <bottom style="thin">
        <color indexed="8"/>
      </bottom>
      <diagonal/>
    </border>
    <border>
      <left style="thin">
        <color indexed="24"/>
      </left>
      <right style="thin">
        <color indexed="24"/>
      </right>
      <top style="medium">
        <color indexed="8"/>
      </top>
      <bottom style="thin">
        <color indexed="8"/>
      </bottom>
      <diagonal/>
    </border>
    <border>
      <left style="thin">
        <color indexed="24"/>
      </left>
      <right style="medium">
        <color indexed="8"/>
      </right>
      <top style="medium">
        <color indexed="8"/>
      </top>
      <bottom style="thin">
        <color indexed="8"/>
      </bottom>
      <diagonal/>
    </border>
    <border>
      <left style="thin">
        <color indexed="12"/>
      </left>
      <right style="medium">
        <color indexed="8"/>
      </right>
      <top style="thin">
        <color indexed="8"/>
      </top>
      <bottom style="thin">
        <color indexed="8"/>
      </bottom>
      <diagonal/>
    </border>
    <border>
      <left style="thin">
        <color indexed="12"/>
      </left>
      <right style="thin">
        <color indexed="10"/>
      </right>
      <top style="thin">
        <color indexed="12"/>
      </top>
      <bottom style="thin">
        <color indexed="10"/>
      </bottom>
      <diagonal/>
    </border>
    <border>
      <left style="thin">
        <color indexed="10"/>
      </left>
      <right style="thin">
        <color indexed="10"/>
      </right>
      <top style="thin">
        <color indexed="12"/>
      </top>
      <bottom style="thin">
        <color indexed="10"/>
      </bottom>
      <diagonal/>
    </border>
    <border>
      <left style="thin">
        <color indexed="10"/>
      </left>
      <right style="thin">
        <color indexed="12"/>
      </right>
      <top style="thin">
        <color indexed="12"/>
      </top>
      <bottom style="thin">
        <color indexed="10"/>
      </bottom>
      <diagonal/>
    </border>
    <border>
      <left style="thin">
        <color indexed="12"/>
      </left>
      <right style="thin">
        <color indexed="10"/>
      </right>
      <top style="thin">
        <color indexed="10"/>
      </top>
      <bottom style="thin">
        <color indexed="12"/>
      </bottom>
      <diagonal/>
    </border>
    <border>
      <left style="thin">
        <color indexed="10"/>
      </left>
      <right style="thin">
        <color indexed="10"/>
      </right>
      <top style="thin">
        <color indexed="10"/>
      </top>
      <bottom style="thin">
        <color indexed="12"/>
      </bottom>
      <diagonal/>
    </border>
    <border>
      <left style="thin">
        <color indexed="10"/>
      </left>
      <right style="thin">
        <color indexed="12"/>
      </right>
      <top style="thin">
        <color indexed="10"/>
      </top>
      <bottom style="thin">
        <color indexed="12"/>
      </bottom>
      <diagonal/>
    </border>
    <border>
      <left style="medium">
        <color indexed="8"/>
      </left>
      <right/>
      <top style="thin">
        <color indexed="12"/>
      </top>
      <bottom style="thin">
        <color indexed="12"/>
      </bottom>
      <diagonal/>
    </border>
    <border>
      <left/>
      <right/>
      <top style="thin">
        <color indexed="12"/>
      </top>
      <bottom style="thin">
        <color indexed="12"/>
      </bottom>
      <diagonal/>
    </border>
    <border>
      <left/>
      <right style="medium">
        <color indexed="8"/>
      </right>
      <top style="thin">
        <color indexed="12"/>
      </top>
      <bottom style="thin">
        <color indexed="12"/>
      </bottom>
      <diagonal/>
    </border>
    <border>
      <left style="medium">
        <color indexed="8"/>
      </left>
      <right style="thin">
        <color indexed="12"/>
      </right>
      <top style="thin">
        <color indexed="12"/>
      </top>
      <bottom style="thin">
        <color indexed="10"/>
      </bottom>
      <diagonal/>
    </border>
    <border>
      <left style="medium">
        <color indexed="8"/>
      </left>
      <right style="thin">
        <color indexed="10"/>
      </right>
      <top style="medium">
        <color indexed="8"/>
      </top>
      <bottom style="thin">
        <color indexed="17"/>
      </bottom>
      <diagonal/>
    </border>
    <border>
      <left style="thin">
        <color indexed="10"/>
      </left>
      <right style="thin">
        <color indexed="10"/>
      </right>
      <top style="medium">
        <color indexed="8"/>
      </top>
      <bottom style="thin">
        <color indexed="17"/>
      </bottom>
      <diagonal/>
    </border>
    <border>
      <left style="thin">
        <color indexed="10"/>
      </left>
      <right style="thin">
        <color indexed="10"/>
      </right>
      <top style="medium">
        <color indexed="8"/>
      </top>
      <bottom style="thin">
        <color indexed="12"/>
      </bottom>
      <diagonal/>
    </border>
    <border>
      <left style="thin">
        <color indexed="10"/>
      </left>
      <right style="medium">
        <color indexed="8"/>
      </right>
      <top style="medium">
        <color indexed="8"/>
      </top>
      <bottom style="thin">
        <color indexed="12"/>
      </bottom>
      <diagonal/>
    </border>
    <border>
      <left style="medium">
        <color indexed="8"/>
      </left>
      <right style="thin">
        <color indexed="12"/>
      </right>
      <top style="thin">
        <color indexed="17"/>
      </top>
      <bottom style="thin">
        <color indexed="10"/>
      </bottom>
      <diagonal/>
    </border>
    <border>
      <left style="thin">
        <color indexed="12"/>
      </left>
      <right style="thin">
        <color indexed="12"/>
      </right>
      <top style="thin">
        <color indexed="17"/>
      </top>
      <bottom style="thin">
        <color indexed="10"/>
      </bottom>
      <diagonal/>
    </border>
    <border>
      <left style="thin">
        <color indexed="12"/>
      </left>
      <right style="thin">
        <color indexed="10"/>
      </right>
      <top style="thin">
        <color indexed="17"/>
      </top>
      <bottom style="thin">
        <color indexed="12"/>
      </bottom>
      <diagonal/>
    </border>
    <border>
      <left style="thin">
        <color indexed="10"/>
      </left>
      <right style="thin">
        <color indexed="12"/>
      </right>
      <top style="thin">
        <color indexed="17"/>
      </top>
      <bottom style="thin">
        <color indexed="12"/>
      </bottom>
      <diagonal/>
    </border>
    <border>
      <left style="thin">
        <color indexed="17"/>
      </left>
      <right style="thin">
        <color indexed="10"/>
      </right>
      <top style="thin">
        <color indexed="12"/>
      </top>
      <bottom style="thin">
        <color indexed="12"/>
      </bottom>
      <diagonal/>
    </border>
    <border>
      <left style="thin">
        <color indexed="10"/>
      </left>
      <right style="thin">
        <color indexed="17"/>
      </right>
      <top style="thin">
        <color indexed="12"/>
      </top>
      <bottom style="thin">
        <color indexed="12"/>
      </bottom>
      <diagonal/>
    </border>
    <border>
      <left style="medium">
        <color indexed="8"/>
      </left>
      <right style="thin">
        <color indexed="12"/>
      </right>
      <top style="thin">
        <color indexed="10"/>
      </top>
      <bottom style="thin">
        <color indexed="12"/>
      </bottom>
      <diagonal/>
    </border>
    <border>
      <left style="thin">
        <color indexed="12"/>
      </left>
      <right style="thin">
        <color indexed="12"/>
      </right>
      <top style="thin">
        <color indexed="10"/>
      </top>
      <bottom style="thin">
        <color indexed="12"/>
      </bottom>
      <diagonal/>
    </border>
    <border>
      <left style="thin">
        <color indexed="17"/>
      </left>
      <right style="thin">
        <color indexed="12"/>
      </right>
      <top style="thin">
        <color indexed="12"/>
      </top>
      <bottom style="thin">
        <color indexed="12"/>
      </bottom>
      <diagonal/>
    </border>
    <border>
      <left style="thin">
        <color indexed="17"/>
      </left>
      <right style="thin">
        <color indexed="12"/>
      </right>
      <top style="thin">
        <color indexed="12"/>
      </top>
      <bottom style="thin">
        <color indexed="17"/>
      </bottom>
      <diagonal/>
    </border>
    <border>
      <left style="thin">
        <color indexed="12"/>
      </left>
      <right style="medium">
        <color indexed="8"/>
      </right>
      <top style="thin">
        <color indexed="12"/>
      </top>
      <bottom style="thin">
        <color indexed="17"/>
      </bottom>
      <diagonal/>
    </border>
    <border>
      <left style="medium">
        <color indexed="8"/>
      </left>
      <right/>
      <top style="thin">
        <color indexed="17"/>
      </top>
      <bottom style="thin">
        <color indexed="17"/>
      </bottom>
      <diagonal/>
    </border>
    <border>
      <left/>
      <right/>
      <top style="thin">
        <color indexed="17"/>
      </top>
      <bottom style="thin">
        <color indexed="17"/>
      </bottom>
      <diagonal/>
    </border>
    <border>
      <left/>
      <right style="medium">
        <color indexed="8"/>
      </right>
      <top style="thin">
        <color indexed="17"/>
      </top>
      <bottom style="thin">
        <color indexed="17"/>
      </bottom>
      <diagonal/>
    </border>
    <border>
      <left style="thin">
        <color indexed="17"/>
      </left>
      <right style="thin">
        <color indexed="10"/>
      </right>
      <top style="thin">
        <color indexed="17"/>
      </top>
      <bottom style="thin">
        <color indexed="12"/>
      </bottom>
      <diagonal/>
    </border>
    <border>
      <left style="thin">
        <color indexed="10"/>
      </left>
      <right style="medium">
        <color indexed="8"/>
      </right>
      <top style="thin">
        <color indexed="17"/>
      </top>
      <bottom style="thin">
        <color indexed="12"/>
      </bottom>
      <diagonal/>
    </border>
    <border>
      <left style="thin">
        <color indexed="17"/>
      </left>
      <right style="thin">
        <color indexed="12"/>
      </right>
      <top style="thin">
        <color indexed="12"/>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12"/>
      </right>
      <top style="medium">
        <color indexed="8"/>
      </top>
      <bottom style="thin">
        <color indexed="10"/>
      </bottom>
      <diagonal/>
    </border>
    <border>
      <left style="thin">
        <color indexed="12"/>
      </left>
      <right style="thin">
        <color indexed="12"/>
      </right>
      <top style="medium">
        <color indexed="8"/>
      </top>
      <bottom style="thin">
        <color indexed="10"/>
      </bottom>
      <diagonal/>
    </border>
    <border>
      <left style="thin">
        <color indexed="12"/>
      </left>
      <right style="thin">
        <color indexed="10"/>
      </right>
      <top style="medium">
        <color indexed="8"/>
      </top>
      <bottom style="thin">
        <color indexed="12"/>
      </bottom>
      <diagonal/>
    </border>
    <border>
      <left style="thin">
        <color indexed="10"/>
      </left>
      <right style="thin">
        <color indexed="12"/>
      </right>
      <top style="medium">
        <color indexed="8"/>
      </top>
      <bottom style="thin">
        <color indexed="12"/>
      </bottom>
      <diagonal/>
    </border>
    <border>
      <left style="medium">
        <color indexed="8"/>
      </left>
      <right style="thin">
        <color indexed="12"/>
      </right>
      <top style="medium">
        <color indexed="8"/>
      </top>
      <bottom style="thin">
        <color indexed="8"/>
      </bottom>
      <diagonal/>
    </border>
    <border>
      <left style="thin">
        <color indexed="12"/>
      </left>
      <right style="thin">
        <color indexed="12"/>
      </right>
      <top style="medium">
        <color indexed="8"/>
      </top>
      <bottom style="thin">
        <color indexed="8"/>
      </bottom>
      <diagonal/>
    </border>
    <border>
      <left style="medium">
        <color indexed="8"/>
      </left>
      <right style="thin">
        <color indexed="12"/>
      </right>
      <top style="thin">
        <color indexed="17"/>
      </top>
      <bottom style="thin">
        <color indexed="12"/>
      </bottom>
      <diagonal/>
    </border>
    <border>
      <left style="thin">
        <color indexed="12"/>
      </left>
      <right style="thin">
        <color indexed="12"/>
      </right>
      <top style="thin">
        <color indexed="17"/>
      </top>
      <bottom style="thin">
        <color indexed="12"/>
      </bottom>
      <diagonal/>
    </border>
    <border>
      <left style="thin">
        <color indexed="12"/>
      </left>
      <right style="medium">
        <color indexed="8"/>
      </right>
      <top style="thin">
        <color indexed="17"/>
      </top>
      <bottom style="thin">
        <color indexed="12"/>
      </bottom>
      <diagonal/>
    </border>
    <border>
      <left style="medium">
        <color indexed="8"/>
      </left>
      <right style="thin">
        <color indexed="12"/>
      </right>
      <top style="thin">
        <color indexed="17"/>
      </top>
      <bottom style="thin">
        <color indexed="17"/>
      </bottom>
      <diagonal/>
    </border>
    <border>
      <left style="thin">
        <color indexed="12"/>
      </left>
      <right style="thin">
        <color indexed="12"/>
      </right>
      <top style="thin">
        <color indexed="17"/>
      </top>
      <bottom style="thin">
        <color indexed="17"/>
      </bottom>
      <diagonal/>
    </border>
    <border>
      <left style="thin">
        <color indexed="12"/>
      </left>
      <right style="medium">
        <color indexed="8"/>
      </right>
      <top style="thin">
        <color indexed="17"/>
      </top>
      <bottom style="thin">
        <color indexed="17"/>
      </bottom>
      <diagonal/>
    </border>
    <border>
      <left style="thin">
        <color indexed="10"/>
      </left>
      <right style="medium">
        <color indexed="8"/>
      </right>
      <top style="medium">
        <color indexed="8"/>
      </top>
      <bottom style="thin">
        <color indexed="17"/>
      </bottom>
      <diagonal/>
    </border>
    <border>
      <left style="medium">
        <color indexed="8"/>
      </left>
      <right style="thin">
        <color indexed="25"/>
      </right>
      <top style="medium">
        <color indexed="8"/>
      </top>
      <bottom style="thin">
        <color indexed="8"/>
      </bottom>
      <diagonal/>
    </border>
    <border>
      <left style="thin">
        <color indexed="25"/>
      </left>
      <right style="thin">
        <color indexed="25"/>
      </right>
      <top style="medium">
        <color indexed="8"/>
      </top>
      <bottom style="thin">
        <color indexed="8"/>
      </bottom>
      <diagonal/>
    </border>
    <border>
      <left style="thin">
        <color indexed="25"/>
      </left>
      <right style="medium">
        <color indexed="8"/>
      </right>
      <top style="medium">
        <color indexed="8"/>
      </top>
      <bottom style="thin">
        <color indexed="8"/>
      </bottom>
      <diagonal/>
    </border>
    <border>
      <left style="medium">
        <color indexed="8"/>
      </left>
      <right style="thin">
        <color indexed="12"/>
      </right>
      <top style="thin">
        <color indexed="12"/>
      </top>
      <bottom style="thin">
        <color indexed="8"/>
      </bottom>
      <diagonal/>
    </border>
    <border>
      <left style="thin">
        <color indexed="12"/>
      </left>
      <right style="medium">
        <color indexed="8"/>
      </right>
      <top style="thin">
        <color indexed="10"/>
      </top>
      <bottom style="thin">
        <color indexed="18"/>
      </bottom>
      <diagonal/>
    </border>
    <border>
      <left style="thin">
        <color indexed="12"/>
      </left>
      <right style="medium">
        <color indexed="8"/>
      </right>
      <top style="thin">
        <color indexed="18"/>
      </top>
      <bottom style="thin">
        <color indexed="8"/>
      </bottom>
      <diagonal/>
    </border>
    <border>
      <left style="thin">
        <color indexed="12"/>
      </left>
      <right style="medium">
        <color indexed="8"/>
      </right>
      <top style="thin">
        <color indexed="17"/>
      </top>
      <bottom style="thin">
        <color indexed="10"/>
      </bottom>
      <diagonal/>
    </border>
    <border>
      <left style="thin">
        <color indexed="12"/>
      </left>
      <right style="thin">
        <color indexed="12"/>
      </right>
      <top style="thin">
        <color indexed="12"/>
      </top>
      <bottom style="thin">
        <color indexed="10"/>
      </bottom>
      <diagonal/>
    </border>
    <border>
      <left style="medium">
        <color indexed="8"/>
      </left>
      <right style="thin">
        <color indexed="12"/>
      </right>
      <top style="thin">
        <color indexed="17"/>
      </top>
      <bottom style="medium">
        <color indexed="8"/>
      </bottom>
      <diagonal/>
    </border>
    <border>
      <left style="thin">
        <color indexed="12"/>
      </left>
      <right style="thin">
        <color indexed="12"/>
      </right>
      <top style="thin">
        <color indexed="17"/>
      </top>
      <bottom style="medium">
        <color indexed="8"/>
      </bottom>
      <diagonal/>
    </border>
    <border>
      <left style="thin">
        <color indexed="12"/>
      </left>
      <right style="medium">
        <color indexed="8"/>
      </right>
      <top style="thin">
        <color indexed="17"/>
      </top>
      <bottom style="medium">
        <color indexed="8"/>
      </bottom>
      <diagonal/>
    </border>
    <border>
      <left style="medium">
        <color indexed="8"/>
      </left>
      <right style="thin">
        <color indexed="12"/>
      </right>
      <top style="thin">
        <color indexed="12"/>
      </top>
      <bottom style="thin">
        <color indexed="20"/>
      </bottom>
      <diagonal/>
    </border>
    <border>
      <left style="thin">
        <color indexed="12"/>
      </left>
      <right style="thin">
        <color indexed="12"/>
      </right>
      <top style="thin">
        <color indexed="12"/>
      </top>
      <bottom style="thin">
        <color indexed="20"/>
      </bottom>
      <diagonal/>
    </border>
    <border>
      <left style="thin">
        <color indexed="12"/>
      </left>
      <right style="medium">
        <color indexed="8"/>
      </right>
      <top style="thin">
        <color indexed="12"/>
      </top>
      <bottom style="thin">
        <color indexed="20"/>
      </bottom>
      <diagonal/>
    </border>
    <border>
      <left style="medium">
        <color indexed="8"/>
      </left>
      <right/>
      <top style="thin">
        <color indexed="20"/>
      </top>
      <bottom style="thin">
        <color indexed="20"/>
      </bottom>
      <diagonal/>
    </border>
    <border>
      <left/>
      <right/>
      <top style="thin">
        <color indexed="20"/>
      </top>
      <bottom style="thin">
        <color indexed="20"/>
      </bottom>
      <diagonal/>
    </border>
    <border>
      <left/>
      <right style="medium">
        <color indexed="8"/>
      </right>
      <top style="thin">
        <color indexed="20"/>
      </top>
      <bottom style="thin">
        <color indexed="20"/>
      </bottom>
      <diagonal/>
    </border>
    <border>
      <left style="medium">
        <color indexed="8"/>
      </left>
      <right style="thin">
        <color indexed="12"/>
      </right>
      <top style="thin">
        <color indexed="20"/>
      </top>
      <bottom style="thin">
        <color indexed="10"/>
      </bottom>
      <diagonal/>
    </border>
    <border>
      <left style="thin">
        <color indexed="12"/>
      </left>
      <right style="thin">
        <color indexed="12"/>
      </right>
      <top style="thin">
        <color indexed="20"/>
      </top>
      <bottom style="thin">
        <color indexed="10"/>
      </bottom>
      <diagonal/>
    </border>
    <border>
      <left style="thin">
        <color indexed="12"/>
      </left>
      <right style="thin">
        <color indexed="10"/>
      </right>
      <top style="thin">
        <color indexed="20"/>
      </top>
      <bottom style="thin">
        <color indexed="12"/>
      </bottom>
      <diagonal/>
    </border>
    <border>
      <left style="thin">
        <color indexed="10"/>
      </left>
      <right style="thin">
        <color indexed="12"/>
      </right>
      <top style="thin">
        <color indexed="20"/>
      </top>
      <bottom style="thin">
        <color indexed="12"/>
      </bottom>
      <diagonal/>
    </border>
    <border>
      <left style="medium">
        <color indexed="8"/>
      </left>
      <right style="thin">
        <color indexed="12"/>
      </right>
      <top style="medium">
        <color indexed="8"/>
      </top>
      <bottom style="thin">
        <color indexed="12"/>
      </bottom>
      <diagonal/>
    </border>
    <border>
      <left style="thin">
        <color indexed="12"/>
      </left>
      <right style="medium">
        <color indexed="8"/>
      </right>
      <top style="medium">
        <color indexed="8"/>
      </top>
      <bottom style="thin">
        <color indexed="12"/>
      </bottom>
      <diagonal/>
    </border>
    <border>
      <left style="medium">
        <color indexed="8"/>
      </left>
      <right/>
      <top/>
      <bottom/>
      <diagonal/>
    </border>
    <border>
      <left style="medium">
        <color indexed="8"/>
      </left>
      <right style="thin">
        <color indexed="17"/>
      </right>
      <top style="medium">
        <color indexed="8"/>
      </top>
      <bottom style="thin">
        <color indexed="17"/>
      </bottom>
      <diagonal/>
    </border>
    <border>
      <left style="thin">
        <color indexed="17"/>
      </left>
      <right style="medium">
        <color indexed="8"/>
      </right>
      <top style="medium">
        <color indexed="8"/>
      </top>
      <bottom style="thin">
        <color indexed="17"/>
      </bottom>
      <diagonal/>
    </border>
    <border>
      <left style="medium">
        <color indexed="8"/>
      </left>
      <right style="thin">
        <color indexed="17"/>
      </right>
      <top style="thin">
        <color indexed="17"/>
      </top>
      <bottom style="medium">
        <color indexed="8"/>
      </bottom>
      <diagonal/>
    </border>
    <border>
      <left style="thin">
        <color indexed="17"/>
      </left>
      <right style="medium">
        <color indexed="8"/>
      </right>
      <top style="thin">
        <color indexed="17"/>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12"/>
      </bottom>
      <diagonal/>
    </border>
    <border>
      <left/>
      <right/>
      <top style="thin">
        <color indexed="8"/>
      </top>
      <bottom style="thin">
        <color indexed="12"/>
      </bottom>
      <diagonal/>
    </border>
    <border>
      <left/>
      <right style="medium">
        <color indexed="8"/>
      </right>
      <top style="thin">
        <color indexed="8"/>
      </top>
      <bottom style="thin">
        <color indexed="12"/>
      </bottom>
      <diagonal/>
    </border>
    <border>
      <left style="medium">
        <color indexed="8"/>
      </left>
      <right style="thin">
        <color indexed="17"/>
      </right>
      <top style="thin">
        <color indexed="8"/>
      </top>
      <bottom style="medium">
        <color indexed="8"/>
      </bottom>
      <diagonal/>
    </border>
    <border>
      <left style="thin">
        <color indexed="17"/>
      </left>
      <right style="thin">
        <color indexed="12"/>
      </right>
      <top style="thin">
        <color indexed="8"/>
      </top>
      <bottom style="medium">
        <color indexed="8"/>
      </bottom>
      <diagonal/>
    </border>
    <border>
      <left style="thin">
        <color indexed="12"/>
      </left>
      <right style="thin">
        <color indexed="12"/>
      </right>
      <top style="thin">
        <color indexed="8"/>
      </top>
      <bottom style="medium">
        <color indexed="8"/>
      </bottom>
      <diagonal/>
    </border>
    <border>
      <left style="thin">
        <color indexed="12"/>
      </left>
      <right style="medium">
        <color indexed="8"/>
      </right>
      <top style="thin">
        <color indexed="8"/>
      </top>
      <bottom style="medium">
        <color indexed="8"/>
      </bottom>
      <diagonal/>
    </border>
    <border>
      <left style="medium">
        <color indexed="8"/>
      </left>
      <right style="thin">
        <color indexed="12"/>
      </right>
      <top style="thin">
        <color indexed="12"/>
      </top>
      <bottom style="medium">
        <color indexed="18"/>
      </bottom>
      <diagonal/>
    </border>
    <border>
      <left style="thin">
        <color indexed="12"/>
      </left>
      <right style="thin">
        <color indexed="12"/>
      </right>
      <top style="thin">
        <color indexed="12"/>
      </top>
      <bottom style="medium">
        <color indexed="18"/>
      </bottom>
      <diagonal/>
    </border>
    <border>
      <left style="thin">
        <color indexed="12"/>
      </left>
      <right style="medium">
        <color indexed="8"/>
      </right>
      <top style="thin">
        <color indexed="12"/>
      </top>
      <bottom style="medium">
        <color indexed="18"/>
      </bottom>
      <diagonal/>
    </border>
    <border>
      <left/>
      <right/>
      <top style="medium">
        <color indexed="18"/>
      </top>
      <bottom/>
      <diagonal/>
    </border>
    <border>
      <left style="medium">
        <color indexed="8"/>
      </left>
      <right style="thin">
        <color indexed="24"/>
      </right>
      <top style="thin">
        <color indexed="8"/>
      </top>
      <bottom style="thin">
        <color indexed="24"/>
      </bottom>
      <diagonal/>
    </border>
    <border>
      <left style="thin">
        <color indexed="24"/>
      </left>
      <right style="thin">
        <color indexed="24"/>
      </right>
      <top style="thin">
        <color indexed="8"/>
      </top>
      <bottom style="thin">
        <color indexed="24"/>
      </bottom>
      <diagonal/>
    </border>
    <border>
      <left style="thin">
        <color indexed="24"/>
      </left>
      <right style="thin">
        <color indexed="24"/>
      </right>
      <top style="thin">
        <color indexed="8"/>
      </top>
      <bottom style="thin">
        <color indexed="17"/>
      </bottom>
      <diagonal/>
    </border>
    <border>
      <left style="thin">
        <color indexed="24"/>
      </left>
      <right style="medium">
        <color indexed="8"/>
      </right>
      <top style="thin">
        <color indexed="8"/>
      </top>
      <bottom style="thin">
        <color indexed="24"/>
      </bottom>
      <diagonal/>
    </border>
    <border>
      <left style="medium">
        <color indexed="8"/>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17"/>
      </bottom>
      <diagonal/>
    </border>
    <border>
      <left style="thin">
        <color indexed="24"/>
      </left>
      <right style="thin">
        <color indexed="24"/>
      </right>
      <top style="thin">
        <color indexed="17"/>
      </top>
      <bottom style="thin">
        <color indexed="24"/>
      </bottom>
      <diagonal/>
    </border>
    <border>
      <left style="thin">
        <color indexed="24"/>
      </left>
      <right style="medium">
        <color indexed="8"/>
      </right>
      <top style="thin">
        <color indexed="24"/>
      </top>
      <bottom style="thin">
        <color indexed="24"/>
      </bottom>
      <diagonal/>
    </border>
    <border>
      <left style="medium">
        <color indexed="8"/>
      </left>
      <right style="thin">
        <color indexed="24"/>
      </right>
      <top style="thin">
        <color indexed="24"/>
      </top>
      <bottom style="thin">
        <color indexed="8"/>
      </bottom>
      <diagonal/>
    </border>
    <border>
      <left style="thin">
        <color indexed="24"/>
      </left>
      <right style="thin">
        <color indexed="24"/>
      </right>
      <top style="thin">
        <color indexed="24"/>
      </top>
      <bottom style="thin">
        <color indexed="8"/>
      </bottom>
      <diagonal/>
    </border>
    <border>
      <left style="thin">
        <color indexed="24"/>
      </left>
      <right style="thin">
        <color indexed="24"/>
      </right>
      <top style="thin">
        <color indexed="17"/>
      </top>
      <bottom style="thin">
        <color indexed="8"/>
      </bottom>
      <diagonal/>
    </border>
    <border>
      <left style="thin">
        <color indexed="24"/>
      </left>
      <right style="medium">
        <color indexed="8"/>
      </right>
      <top style="thin">
        <color indexed="24"/>
      </top>
      <bottom style="thin">
        <color indexed="8"/>
      </bottom>
      <diagonal/>
    </border>
    <border>
      <left style="medium">
        <color indexed="8"/>
      </left>
      <right style="thin">
        <color indexed="24"/>
      </right>
      <top style="thin">
        <color indexed="24"/>
      </top>
      <bottom style="medium">
        <color indexed="8"/>
      </bottom>
      <diagonal/>
    </border>
    <border>
      <left style="thin">
        <color indexed="24"/>
      </left>
      <right style="thin">
        <color indexed="24"/>
      </right>
      <top style="thin">
        <color indexed="24"/>
      </top>
      <bottom style="medium">
        <color indexed="8"/>
      </bottom>
      <diagonal/>
    </border>
    <border>
      <left style="thin">
        <color indexed="24"/>
      </left>
      <right style="medium">
        <color indexed="8"/>
      </right>
      <top style="thin">
        <color indexed="24"/>
      </top>
      <bottom style="medium">
        <color indexed="8"/>
      </bottom>
      <diagonal/>
    </border>
    <border>
      <left style="medium">
        <color indexed="8"/>
      </left>
      <right style="thin">
        <color indexed="20"/>
      </right>
      <top style="medium">
        <color indexed="8"/>
      </top>
      <bottom style="thin">
        <color indexed="8"/>
      </bottom>
      <diagonal/>
    </border>
    <border>
      <left style="thin">
        <color indexed="20"/>
      </left>
      <right style="thin">
        <color indexed="20"/>
      </right>
      <top style="medium">
        <color indexed="8"/>
      </top>
      <bottom style="thin">
        <color indexed="8"/>
      </bottom>
      <diagonal/>
    </border>
    <border>
      <left style="thin">
        <color indexed="20"/>
      </left>
      <right style="medium">
        <color indexed="8"/>
      </right>
      <top style="medium">
        <color indexed="8"/>
      </top>
      <bottom style="thin">
        <color indexed="8"/>
      </bottom>
      <diagonal/>
    </border>
    <border>
      <left style="medium">
        <color indexed="8"/>
      </left>
      <right style="thin">
        <color indexed="20"/>
      </right>
      <top style="thin">
        <color indexed="8"/>
      </top>
      <bottom style="thin">
        <color indexed="8"/>
      </bottom>
      <diagonal/>
    </border>
    <border>
      <left style="thin">
        <color indexed="20"/>
      </left>
      <right style="thin">
        <color indexed="20"/>
      </right>
      <top style="thin">
        <color indexed="8"/>
      </top>
      <bottom style="thin">
        <color indexed="8"/>
      </bottom>
      <diagonal/>
    </border>
    <border>
      <left style="medium">
        <color indexed="8"/>
      </left>
      <right style="thin">
        <color indexed="20"/>
      </right>
      <top style="thin">
        <color indexed="8"/>
      </top>
      <bottom style="thin">
        <color indexed="20"/>
      </bottom>
      <diagonal/>
    </border>
    <border>
      <left style="thin">
        <color indexed="20"/>
      </left>
      <right style="thin">
        <color indexed="20"/>
      </right>
      <top style="thin">
        <color indexed="8"/>
      </top>
      <bottom style="thin">
        <color indexed="20"/>
      </bottom>
      <diagonal/>
    </border>
    <border>
      <left style="thin">
        <color indexed="20"/>
      </left>
      <right style="medium">
        <color indexed="8"/>
      </right>
      <top style="thin">
        <color indexed="8"/>
      </top>
      <bottom style="thin">
        <color indexed="20"/>
      </bottom>
      <diagonal/>
    </border>
    <border>
      <left style="medium">
        <color indexed="8"/>
      </left>
      <right style="thin">
        <color indexed="20"/>
      </right>
      <top style="thin">
        <color indexed="20"/>
      </top>
      <bottom style="thin">
        <color indexed="20"/>
      </bottom>
      <diagonal/>
    </border>
    <border>
      <left style="thin">
        <color indexed="20"/>
      </left>
      <right style="medium">
        <color indexed="8"/>
      </right>
      <top style="thin">
        <color indexed="20"/>
      </top>
      <bottom style="thin">
        <color indexed="20"/>
      </bottom>
      <diagonal/>
    </border>
    <border>
      <left style="medium">
        <color indexed="8"/>
      </left>
      <right style="thin">
        <color indexed="20"/>
      </right>
      <top style="thin">
        <color indexed="20"/>
      </top>
      <bottom style="medium">
        <color indexed="8"/>
      </bottom>
      <diagonal/>
    </border>
    <border>
      <left style="thin">
        <color indexed="20"/>
      </left>
      <right style="thin">
        <color indexed="20"/>
      </right>
      <top style="thin">
        <color indexed="20"/>
      </top>
      <bottom style="medium">
        <color indexed="8"/>
      </bottom>
      <diagonal/>
    </border>
    <border>
      <left style="thin">
        <color indexed="20"/>
      </left>
      <right style="medium">
        <color indexed="8"/>
      </right>
      <top style="thin">
        <color indexed="20"/>
      </top>
      <bottom style="medium">
        <color indexed="8"/>
      </bottom>
      <diagonal/>
    </border>
  </borders>
  <cellStyleXfs count="1">
    <xf numFmtId="0" fontId="0" fillId="0" borderId="0" applyNumberFormat="0" applyFill="0" applyBorder="0" applyProtection="0"/>
  </cellStyleXfs>
  <cellXfs count="1221">
    <xf numFmtId="0" fontId="0" fillId="0" borderId="0" xfId="0" applyFont="1" applyAlignment="1"/>
    <xf numFmtId="0" fontId="0" fillId="0" borderId="0" xfId="0" applyNumberFormat="1" applyFont="1" applyAlignment="1"/>
    <xf numFmtId="49" fontId="2" fillId="3" borderId="17"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49" fontId="3" fillId="3" borderId="19" xfId="0" applyNumberFormat="1" applyFont="1" applyFill="1" applyBorder="1" applyAlignment="1">
      <alignment horizontal="left" vertical="center" wrapText="1"/>
    </xf>
    <xf numFmtId="49" fontId="3" fillId="0" borderId="20" xfId="0" applyNumberFormat="1" applyFont="1" applyBorder="1" applyAlignment="1">
      <alignment horizontal="center" vertical="center" wrapText="1"/>
    </xf>
    <xf numFmtId="0" fontId="3" fillId="0" borderId="20" xfId="0" applyNumberFormat="1" applyFont="1" applyBorder="1" applyAlignment="1">
      <alignment horizontal="center" vertical="center" wrapText="1"/>
    </xf>
    <xf numFmtId="0" fontId="3" fillId="0" borderId="21" xfId="0" applyNumberFormat="1" applyFont="1" applyBorder="1" applyAlignment="1">
      <alignment horizontal="center" vertical="center" wrapText="1"/>
    </xf>
    <xf numFmtId="49" fontId="3" fillId="3" borderId="22" xfId="0" applyNumberFormat="1" applyFont="1" applyFill="1" applyBorder="1" applyAlignment="1">
      <alignment horizontal="left" vertical="center" wrapText="1"/>
    </xf>
    <xf numFmtId="49" fontId="3" fillId="5" borderId="23" xfId="0" applyNumberFormat="1" applyFont="1" applyFill="1" applyBorder="1" applyAlignment="1">
      <alignment horizontal="center" vertical="center" wrapText="1"/>
    </xf>
    <xf numFmtId="0" fontId="3" fillId="5" borderId="23" xfId="0" applyNumberFormat="1" applyFont="1" applyFill="1" applyBorder="1" applyAlignment="1">
      <alignment horizontal="center" vertical="center" wrapText="1"/>
    </xf>
    <xf numFmtId="0" fontId="3" fillId="5" borderId="24" xfId="0" applyNumberFormat="1" applyFont="1" applyFill="1" applyBorder="1" applyAlignment="1">
      <alignment horizontal="center" vertical="center" wrapText="1"/>
    </xf>
    <xf numFmtId="49" fontId="3" fillId="0" borderId="23" xfId="0" applyNumberFormat="1" applyFont="1" applyBorder="1" applyAlignment="1">
      <alignment horizontal="center" vertical="center" wrapText="1"/>
    </xf>
    <xf numFmtId="0" fontId="3" fillId="0" borderId="23" xfId="0" applyNumberFormat="1" applyFont="1" applyBorder="1" applyAlignment="1">
      <alignment horizontal="center" vertical="center" wrapText="1"/>
    </xf>
    <xf numFmtId="0" fontId="3" fillId="0" borderId="24" xfId="0" applyNumberFormat="1" applyFont="1" applyBorder="1" applyAlignment="1">
      <alignment horizontal="center" vertical="center" wrapText="1"/>
    </xf>
    <xf numFmtId="49" fontId="2" fillId="3" borderId="25" xfId="0" applyNumberFormat="1" applyFont="1" applyFill="1" applyBorder="1" applyAlignment="1">
      <alignment horizontal="left" vertical="center" wrapText="1"/>
    </xf>
    <xf numFmtId="49" fontId="2" fillId="0" borderId="26"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3" fillId="4" borderId="28" xfId="0" applyNumberFormat="1" applyFont="1" applyFill="1" applyBorder="1" applyAlignment="1">
      <alignment vertical="center" wrapText="1"/>
    </xf>
    <xf numFmtId="49" fontId="3" fillId="4" borderId="29" xfId="0" applyNumberFormat="1" applyFont="1" applyFill="1" applyBorder="1" applyAlignment="1">
      <alignment vertical="center" wrapText="1"/>
    </xf>
    <xf numFmtId="0" fontId="3" fillId="4" borderId="29" xfId="0" applyNumberFormat="1" applyFont="1" applyFill="1" applyBorder="1" applyAlignment="1">
      <alignment vertical="center" wrapText="1"/>
    </xf>
    <xf numFmtId="0" fontId="0" fillId="0" borderId="0" xfId="0" applyNumberFormat="1" applyFont="1" applyAlignment="1"/>
    <xf numFmtId="0" fontId="0" fillId="4" borderId="29" xfId="0" applyNumberFormat="1" applyFont="1" applyFill="1" applyBorder="1" applyAlignment="1">
      <alignment wrapText="1"/>
    </xf>
    <xf numFmtId="0" fontId="0" fillId="0" borderId="0" xfId="0" applyNumberFormat="1" applyFont="1" applyAlignment="1"/>
    <xf numFmtId="49" fontId="2" fillId="3" borderId="41" xfId="0" applyNumberFormat="1" applyFont="1" applyFill="1" applyBorder="1" applyAlignment="1">
      <alignment horizontal="center" vertical="center" wrapText="1"/>
    </xf>
    <xf numFmtId="49" fontId="2" fillId="2" borderId="43" xfId="0" applyNumberFormat="1" applyFont="1" applyFill="1" applyBorder="1" applyAlignment="1">
      <alignment vertical="center" wrapText="1"/>
    </xf>
    <xf numFmtId="0" fontId="2" fillId="2" borderId="44" xfId="0" applyNumberFormat="1" applyFont="1" applyFill="1" applyBorder="1" applyAlignment="1">
      <alignment horizontal="center" vertical="center" wrapText="1"/>
    </xf>
    <xf numFmtId="0" fontId="2" fillId="2" borderId="44" xfId="0" applyNumberFormat="1" applyFont="1" applyFill="1" applyBorder="1" applyAlignment="1">
      <alignment vertical="center"/>
    </xf>
    <xf numFmtId="0" fontId="2" fillId="2" borderId="45" xfId="0" applyNumberFormat="1" applyFont="1" applyFill="1" applyBorder="1" applyAlignment="1">
      <alignment vertical="center"/>
    </xf>
    <xf numFmtId="49" fontId="2" fillId="7" borderId="46" xfId="0" applyNumberFormat="1" applyFont="1" applyFill="1" applyBorder="1" applyAlignment="1">
      <alignment vertical="center" wrapText="1"/>
    </xf>
    <xf numFmtId="49" fontId="2" fillId="7" borderId="37" xfId="0" applyNumberFormat="1" applyFont="1" applyFill="1" applyBorder="1" applyAlignment="1">
      <alignment horizontal="center" vertical="center" wrapText="1"/>
    </xf>
    <xf numFmtId="0" fontId="3" fillId="7" borderId="37" xfId="0" applyNumberFormat="1" applyFont="1" applyFill="1" applyBorder="1" applyAlignment="1">
      <alignment horizontal="center" vertical="center" wrapText="1"/>
    </xf>
    <xf numFmtId="0" fontId="3" fillId="3" borderId="38" xfId="0" applyNumberFormat="1" applyFont="1" applyFill="1" applyBorder="1" applyAlignment="1">
      <alignment vertical="center" wrapText="1"/>
    </xf>
    <xf numFmtId="49" fontId="3" fillId="3" borderId="46" xfId="0" applyNumberFormat="1" applyFont="1" applyFill="1" applyBorder="1" applyAlignment="1">
      <alignment vertical="center" wrapText="1"/>
    </xf>
    <xf numFmtId="49" fontId="3" fillId="5" borderId="37" xfId="0" applyNumberFormat="1" applyFont="1" applyFill="1" applyBorder="1" applyAlignment="1">
      <alignment horizontal="center" vertical="center"/>
    </xf>
    <xf numFmtId="3" fontId="3" fillId="5" borderId="37" xfId="0" applyNumberFormat="1" applyFont="1" applyFill="1" applyBorder="1" applyAlignment="1">
      <alignment horizontal="right" vertical="center"/>
    </xf>
    <xf numFmtId="3" fontId="3" fillId="3" borderId="38" xfId="0" applyNumberFormat="1" applyFont="1" applyFill="1" applyBorder="1" applyAlignment="1">
      <alignment horizontal="center" vertical="center"/>
    </xf>
    <xf numFmtId="49" fontId="3" fillId="0" borderId="37" xfId="0" applyNumberFormat="1" applyFont="1" applyBorder="1" applyAlignment="1">
      <alignment horizontal="center" vertical="center"/>
    </xf>
    <xf numFmtId="3" fontId="3" fillId="0" borderId="37" xfId="0" applyNumberFormat="1" applyFont="1" applyBorder="1" applyAlignment="1">
      <alignment horizontal="right" vertical="center"/>
    </xf>
    <xf numFmtId="0" fontId="3" fillId="5" borderId="37" xfId="0" applyNumberFormat="1" applyFont="1" applyFill="1" applyBorder="1" applyAlignment="1">
      <alignment horizontal="center" vertical="center"/>
    </xf>
    <xf numFmtId="49" fontId="2" fillId="3" borderId="50" xfId="0" applyNumberFormat="1" applyFont="1" applyFill="1" applyBorder="1" applyAlignment="1">
      <alignment vertical="center" wrapText="1"/>
    </xf>
    <xf numFmtId="0" fontId="2" fillId="3" borderId="41" xfId="0" applyNumberFormat="1" applyFont="1" applyFill="1" applyBorder="1" applyAlignment="1">
      <alignment horizontal="center" vertical="center" wrapText="1"/>
    </xf>
    <xf numFmtId="3" fontId="2" fillId="3" borderId="41" xfId="0" applyNumberFormat="1" applyFont="1" applyFill="1" applyBorder="1" applyAlignment="1">
      <alignment horizontal="right" vertical="center"/>
    </xf>
    <xf numFmtId="3" fontId="2" fillId="3" borderId="42" xfId="0" applyNumberFormat="1" applyFont="1" applyFill="1" applyBorder="1" applyAlignment="1">
      <alignment horizontal="center" vertical="center"/>
    </xf>
    <xf numFmtId="3" fontId="2" fillId="2" borderId="44" xfId="0" applyNumberFormat="1" applyFont="1" applyFill="1" applyBorder="1" applyAlignment="1">
      <alignment horizontal="right" vertical="center"/>
    </xf>
    <xf numFmtId="3" fontId="2" fillId="2" borderId="45" xfId="0" applyNumberFormat="1" applyFont="1" applyFill="1" applyBorder="1" applyAlignment="1">
      <alignment horizontal="center" vertical="center"/>
    </xf>
    <xf numFmtId="3" fontId="3" fillId="7" borderId="54" xfId="0" applyNumberFormat="1" applyFont="1" applyFill="1" applyBorder="1" applyAlignment="1">
      <alignment horizontal="right" vertical="center" wrapText="1"/>
    </xf>
    <xf numFmtId="3" fontId="3" fillId="3" borderId="38" xfId="0" applyNumberFormat="1" applyFont="1" applyFill="1" applyBorder="1" applyAlignment="1">
      <alignment vertical="center" wrapText="1"/>
    </xf>
    <xf numFmtId="49" fontId="3" fillId="0" borderId="55" xfId="0" applyNumberFormat="1" applyFont="1" applyBorder="1" applyAlignment="1">
      <alignment horizontal="center" vertical="center" wrapText="1"/>
    </xf>
    <xf numFmtId="0" fontId="3" fillId="0" borderId="56" xfId="0" applyNumberFormat="1" applyFont="1" applyBorder="1" applyAlignment="1">
      <alignment horizontal="right" vertical="center"/>
    </xf>
    <xf numFmtId="0" fontId="3" fillId="0" borderId="57" xfId="0" applyNumberFormat="1" applyFont="1" applyBorder="1" applyAlignment="1">
      <alignment horizontal="right" vertical="center"/>
    </xf>
    <xf numFmtId="3" fontId="3" fillId="3" borderId="58" xfId="0" applyNumberFormat="1" applyFont="1" applyFill="1" applyBorder="1" applyAlignment="1">
      <alignment horizontal="center" vertical="center"/>
    </xf>
    <xf numFmtId="49" fontId="3" fillId="5" borderId="55" xfId="0" applyNumberFormat="1" applyFont="1" applyFill="1" applyBorder="1" applyAlignment="1">
      <alignment horizontal="center" vertical="center"/>
    </xf>
    <xf numFmtId="0" fontId="3" fillId="5" borderId="56" xfId="0" applyNumberFormat="1" applyFont="1" applyFill="1" applyBorder="1" applyAlignment="1">
      <alignment horizontal="right" vertical="center"/>
    </xf>
    <xf numFmtId="0" fontId="3" fillId="5" borderId="57" xfId="0" applyNumberFormat="1" applyFont="1" applyFill="1" applyBorder="1" applyAlignment="1">
      <alignment horizontal="right" vertical="center"/>
    </xf>
    <xf numFmtId="49" fontId="3" fillId="0" borderId="55" xfId="0" applyNumberFormat="1" applyFont="1" applyBorder="1" applyAlignment="1">
      <alignment horizontal="center" vertical="center"/>
    </xf>
    <xf numFmtId="49" fontId="3" fillId="5" borderId="55" xfId="0" applyNumberFormat="1" applyFont="1" applyFill="1" applyBorder="1" applyAlignment="1">
      <alignment horizontal="center" vertical="center" wrapText="1"/>
    </xf>
    <xf numFmtId="0" fontId="3" fillId="0" borderId="55" xfId="0" applyNumberFormat="1" applyFont="1" applyBorder="1" applyAlignment="1">
      <alignment horizontal="center" vertical="center" wrapText="1"/>
    </xf>
    <xf numFmtId="0" fontId="2" fillId="3" borderId="41" xfId="0" applyNumberFormat="1" applyFont="1" applyFill="1" applyBorder="1" applyAlignment="1">
      <alignment horizontal="center" vertical="center"/>
    </xf>
    <xf numFmtId="3" fontId="2" fillId="3" borderId="59" xfId="0" applyNumberFormat="1" applyFont="1" applyFill="1" applyBorder="1" applyAlignment="1">
      <alignment horizontal="right" vertical="center"/>
    </xf>
    <xf numFmtId="3" fontId="3" fillId="3" borderId="38" xfId="0" applyNumberFormat="1" applyFont="1" applyFill="1" applyBorder="1" applyAlignment="1">
      <alignment horizontal="center" vertical="center" wrapText="1"/>
    </xf>
    <xf numFmtId="49" fontId="3" fillId="4" borderId="55" xfId="0" applyNumberFormat="1" applyFont="1" applyFill="1" applyBorder="1" applyAlignment="1">
      <alignment horizontal="center" vertical="center" wrapText="1"/>
    </xf>
    <xf numFmtId="49" fontId="3" fillId="4" borderId="55" xfId="0" applyNumberFormat="1" applyFont="1" applyFill="1" applyBorder="1" applyAlignment="1">
      <alignment horizontal="center" vertical="center"/>
    </xf>
    <xf numFmtId="0" fontId="3" fillId="4" borderId="55" xfId="0" applyNumberFormat="1" applyFont="1" applyFill="1" applyBorder="1" applyAlignment="1">
      <alignment horizontal="center" vertical="center" wrapText="1"/>
    </xf>
    <xf numFmtId="0" fontId="3" fillId="0" borderId="60" xfId="0" applyNumberFormat="1" applyFont="1" applyBorder="1" applyAlignment="1">
      <alignment horizontal="right" vertical="center"/>
    </xf>
    <xf numFmtId="0" fontId="3" fillId="0" borderId="61" xfId="0" applyNumberFormat="1" applyFont="1" applyBorder="1" applyAlignment="1">
      <alignment horizontal="right" vertical="center"/>
    </xf>
    <xf numFmtId="3" fontId="2" fillId="3" borderId="62" xfId="0" applyNumberFormat="1" applyFont="1" applyFill="1" applyBorder="1" applyAlignment="1">
      <alignment horizontal="right" vertical="center"/>
    </xf>
    <xf numFmtId="49" fontId="2" fillId="2" borderId="44" xfId="0" applyNumberFormat="1" applyFont="1" applyFill="1" applyBorder="1" applyAlignment="1">
      <alignment vertical="center" wrapText="1"/>
    </xf>
    <xf numFmtId="3" fontId="2" fillId="2" borderId="44" xfId="0" applyNumberFormat="1" applyFont="1" applyFill="1" applyBorder="1" applyAlignment="1">
      <alignment horizontal="center" vertical="center"/>
    </xf>
    <xf numFmtId="3" fontId="3" fillId="3" borderId="63" xfId="0" applyNumberFormat="1" applyFont="1" applyFill="1" applyBorder="1" applyAlignment="1">
      <alignment horizontal="center" vertical="center"/>
    </xf>
    <xf numFmtId="0" fontId="2" fillId="0" borderId="56" xfId="0" applyNumberFormat="1" applyFont="1" applyBorder="1" applyAlignment="1">
      <alignment horizontal="right" vertical="center"/>
    </xf>
    <xf numFmtId="0" fontId="2" fillId="0" borderId="57" xfId="0" applyNumberFormat="1" applyFont="1" applyBorder="1" applyAlignment="1">
      <alignment horizontal="right" vertical="center"/>
    </xf>
    <xf numFmtId="0" fontId="2" fillId="5" borderId="56" xfId="0" applyNumberFormat="1" applyFont="1" applyFill="1" applyBorder="1" applyAlignment="1">
      <alignment horizontal="right" vertical="center"/>
    </xf>
    <xf numFmtId="0" fontId="2" fillId="5" borderId="57" xfId="0" applyNumberFormat="1" applyFont="1" applyFill="1" applyBorder="1" applyAlignment="1">
      <alignment horizontal="right" vertical="center"/>
    </xf>
    <xf numFmtId="3" fontId="3" fillId="3" borderId="64" xfId="0" applyNumberFormat="1" applyFont="1" applyFill="1" applyBorder="1" applyAlignment="1">
      <alignment horizontal="center" vertical="center"/>
    </xf>
    <xf numFmtId="0" fontId="3" fillId="5" borderId="28" xfId="0" applyNumberFormat="1" applyFont="1" applyFill="1" applyBorder="1" applyAlignment="1">
      <alignment vertical="center"/>
    </xf>
    <xf numFmtId="0" fontId="3" fillId="5" borderId="28" xfId="0" applyNumberFormat="1" applyFont="1" applyFill="1" applyBorder="1" applyAlignment="1">
      <alignment horizontal="center" vertical="center"/>
    </xf>
    <xf numFmtId="49" fontId="3" fillId="4" borderId="29" xfId="0" applyNumberFormat="1" applyFont="1" applyFill="1" applyBorder="1" applyAlignment="1">
      <alignment horizontal="left" vertical="center" wrapText="1"/>
    </xf>
    <xf numFmtId="49" fontId="3" fillId="4" borderId="29" xfId="0" applyNumberFormat="1" applyFont="1" applyFill="1" applyBorder="1" applyAlignment="1">
      <alignment vertical="center"/>
    </xf>
    <xf numFmtId="0" fontId="3" fillId="5" borderId="29" xfId="0" applyNumberFormat="1" applyFont="1" applyFill="1" applyBorder="1" applyAlignment="1">
      <alignment horizontal="center" vertical="center"/>
    </xf>
    <xf numFmtId="0" fontId="3" fillId="5" borderId="29" xfId="0" applyNumberFormat="1" applyFont="1" applyFill="1" applyBorder="1" applyAlignment="1">
      <alignment vertical="center"/>
    </xf>
    <xf numFmtId="0" fontId="3" fillId="0" borderId="29" xfId="0" applyNumberFormat="1" applyFont="1" applyBorder="1" applyAlignment="1">
      <alignment horizontal="center" vertical="center"/>
    </xf>
    <xf numFmtId="0" fontId="3" fillId="0" borderId="29" xfId="0" applyNumberFormat="1" applyFont="1" applyBorder="1" applyAlignment="1">
      <alignment vertical="center"/>
    </xf>
    <xf numFmtId="0" fontId="0" fillId="0" borderId="0" xfId="0" applyNumberFormat="1" applyFont="1" applyAlignment="1"/>
    <xf numFmtId="49" fontId="2" fillId="3" borderId="17" xfId="0" applyNumberFormat="1" applyFont="1" applyFill="1" applyBorder="1" applyAlignment="1">
      <alignment horizontal="center" vertical="center"/>
    </xf>
    <xf numFmtId="49" fontId="3" fillId="3" borderId="19" xfId="0" applyNumberFormat="1" applyFont="1" applyFill="1" applyBorder="1" applyAlignment="1">
      <alignment horizontal="left" vertical="center"/>
    </xf>
    <xf numFmtId="0" fontId="3" fillId="5" borderId="20" xfId="0" applyNumberFormat="1" applyFont="1" applyFill="1" applyBorder="1" applyAlignment="1">
      <alignment horizontal="right" vertical="center"/>
    </xf>
    <xf numFmtId="0" fontId="3" fillId="5" borderId="21" xfId="0" applyNumberFormat="1" applyFont="1" applyFill="1" applyBorder="1" applyAlignment="1">
      <alignment horizontal="right" vertical="center"/>
    </xf>
    <xf numFmtId="49" fontId="3" fillId="3" borderId="22" xfId="0" applyNumberFormat="1" applyFont="1" applyFill="1" applyBorder="1" applyAlignment="1">
      <alignment horizontal="left" vertical="center"/>
    </xf>
    <xf numFmtId="0" fontId="3" fillId="0" borderId="23" xfId="0" applyNumberFormat="1" applyFont="1" applyBorder="1" applyAlignment="1">
      <alignment horizontal="right" vertical="center"/>
    </xf>
    <xf numFmtId="0" fontId="3" fillId="0" borderId="24" xfId="0" applyNumberFormat="1" applyFont="1" applyBorder="1" applyAlignment="1">
      <alignment horizontal="right" vertical="center"/>
    </xf>
    <xf numFmtId="0" fontId="3" fillId="5" borderId="23" xfId="0" applyNumberFormat="1" applyFont="1" applyFill="1" applyBorder="1" applyAlignment="1">
      <alignment horizontal="right" vertical="center"/>
    </xf>
    <xf numFmtId="0" fontId="3" fillId="5" borderId="24" xfId="0" applyNumberFormat="1" applyFont="1" applyFill="1" applyBorder="1" applyAlignment="1">
      <alignment horizontal="right" vertical="center"/>
    </xf>
    <xf numFmtId="49" fontId="2" fillId="3" borderId="25" xfId="0" applyNumberFormat="1" applyFont="1" applyFill="1" applyBorder="1" applyAlignment="1">
      <alignment horizontal="left" vertical="center"/>
    </xf>
    <xf numFmtId="0" fontId="2" fillId="0" borderId="26" xfId="0" applyNumberFormat="1" applyFont="1" applyBorder="1" applyAlignment="1">
      <alignment horizontal="right" vertical="center"/>
    </xf>
    <xf numFmtId="0" fontId="2" fillId="0" borderId="27" xfId="0" applyNumberFormat="1" applyFont="1" applyBorder="1" applyAlignment="1">
      <alignment horizontal="right" vertical="center"/>
    </xf>
    <xf numFmtId="0" fontId="3" fillId="4" borderId="28" xfId="0" applyNumberFormat="1" applyFont="1" applyFill="1" applyBorder="1" applyAlignment="1">
      <alignment vertical="center"/>
    </xf>
    <xf numFmtId="0" fontId="0" fillId="0" borderId="0" xfId="0" applyNumberFormat="1" applyFont="1" applyAlignment="1"/>
    <xf numFmtId="49" fontId="2" fillId="3" borderId="70" xfId="0" applyNumberFormat="1" applyFont="1" applyFill="1" applyBorder="1" applyAlignment="1">
      <alignment horizontal="center" vertical="center" wrapText="1"/>
    </xf>
    <xf numFmtId="49" fontId="2" fillId="3" borderId="71" xfId="0" applyNumberFormat="1" applyFont="1" applyFill="1" applyBorder="1" applyAlignment="1">
      <alignment horizontal="center" vertical="center" wrapText="1"/>
    </xf>
    <xf numFmtId="49" fontId="2" fillId="3" borderId="72" xfId="0" applyNumberFormat="1" applyFont="1" applyFill="1" applyBorder="1" applyAlignment="1">
      <alignment horizontal="center" vertical="center" wrapText="1"/>
    </xf>
    <xf numFmtId="49" fontId="2" fillId="3" borderId="73" xfId="0" applyNumberFormat="1" applyFont="1" applyFill="1" applyBorder="1" applyAlignment="1">
      <alignment horizontal="center" vertical="center" wrapText="1"/>
    </xf>
    <xf numFmtId="49" fontId="2" fillId="3" borderId="76" xfId="0" applyNumberFormat="1" applyFont="1" applyFill="1" applyBorder="1" applyAlignment="1">
      <alignment horizontal="center" wrapText="1"/>
    </xf>
    <xf numFmtId="49" fontId="3" fillId="3" borderId="22" xfId="0" applyNumberFormat="1" applyFont="1" applyFill="1" applyBorder="1" applyAlignment="1">
      <alignment vertical="center" wrapText="1"/>
    </xf>
    <xf numFmtId="49" fontId="3" fillId="5" borderId="23" xfId="0" applyNumberFormat="1" applyFont="1" applyFill="1" applyBorder="1" applyAlignment="1">
      <alignment vertical="center" wrapText="1"/>
    </xf>
    <xf numFmtId="49" fontId="3" fillId="5" borderId="77" xfId="0" applyNumberFormat="1" applyFont="1" applyFill="1" applyBorder="1" applyAlignment="1">
      <alignment horizontal="center" vertical="center" wrapText="1"/>
    </xf>
    <xf numFmtId="49" fontId="3" fillId="5" borderId="78" xfId="0" applyNumberFormat="1" applyFont="1" applyFill="1" applyBorder="1" applyAlignment="1">
      <alignment horizontal="center" vertical="center" wrapText="1"/>
    </xf>
    <xf numFmtId="49" fontId="3" fillId="0" borderId="23" xfId="0" applyNumberFormat="1" applyFont="1" applyBorder="1" applyAlignment="1">
      <alignment vertical="center" wrapText="1"/>
    </xf>
    <xf numFmtId="49" fontId="3" fillId="0" borderId="77" xfId="0" applyNumberFormat="1" applyFont="1" applyBorder="1" applyAlignment="1">
      <alignment horizontal="center" vertical="center" wrapText="1"/>
    </xf>
    <xf numFmtId="49" fontId="3" fillId="0" borderId="78" xfId="0" applyNumberFormat="1" applyFont="1" applyBorder="1" applyAlignment="1">
      <alignment horizontal="center" vertical="center" wrapText="1"/>
    </xf>
    <xf numFmtId="49" fontId="3" fillId="3" borderId="79" xfId="0" applyNumberFormat="1" applyFont="1" applyFill="1" applyBorder="1" applyAlignment="1">
      <alignment vertical="center" wrapText="1"/>
    </xf>
    <xf numFmtId="49" fontId="3" fillId="0" borderId="80" xfId="0" applyNumberFormat="1" applyFont="1" applyBorder="1" applyAlignment="1">
      <alignment vertical="center" wrapText="1"/>
    </xf>
    <xf numFmtId="49" fontId="3" fillId="0" borderId="80" xfId="0" applyNumberFormat="1" applyFont="1" applyBorder="1" applyAlignment="1">
      <alignment horizontal="center" vertical="center" wrapText="1"/>
    </xf>
    <xf numFmtId="0" fontId="3" fillId="0" borderId="80" xfId="0" applyNumberFormat="1" applyFont="1" applyBorder="1" applyAlignment="1">
      <alignment horizontal="center" vertical="center" wrapText="1"/>
    </xf>
    <xf numFmtId="49" fontId="3" fillId="0" borderId="81" xfId="0" applyNumberFormat="1" applyFont="1" applyBorder="1" applyAlignment="1">
      <alignment horizontal="center" vertical="center" wrapText="1"/>
    </xf>
    <xf numFmtId="49" fontId="3" fillId="0" borderId="82" xfId="0" applyNumberFormat="1" applyFont="1" applyBorder="1" applyAlignment="1">
      <alignment horizontal="center" vertical="center" wrapText="1"/>
    </xf>
    <xf numFmtId="49" fontId="2" fillId="3" borderId="86" xfId="0" applyNumberFormat="1" applyFont="1" applyFill="1" applyBorder="1" applyAlignment="1">
      <alignment horizontal="center" vertical="center" wrapText="1"/>
    </xf>
    <xf numFmtId="0" fontId="3" fillId="0" borderId="23" xfId="0" applyNumberFormat="1" applyFont="1" applyBorder="1" applyAlignment="1">
      <alignment vertical="center" wrapText="1"/>
    </xf>
    <xf numFmtId="0" fontId="3" fillId="5" borderId="23" xfId="0" applyNumberFormat="1" applyFont="1" applyFill="1" applyBorder="1" applyAlignment="1">
      <alignment vertical="center" wrapText="1"/>
    </xf>
    <xf numFmtId="49" fontId="3" fillId="3" borderId="25" xfId="0" applyNumberFormat="1" applyFont="1" applyFill="1" applyBorder="1" applyAlignment="1">
      <alignment vertical="center" wrapText="1"/>
    </xf>
    <xf numFmtId="49" fontId="3" fillId="5" borderId="26" xfId="0" applyNumberFormat="1" applyFont="1" applyFill="1" applyBorder="1" applyAlignment="1">
      <alignment vertical="center" wrapText="1"/>
    </xf>
    <xf numFmtId="49" fontId="3" fillId="5" borderId="26" xfId="0" applyNumberFormat="1" applyFont="1" applyFill="1" applyBorder="1" applyAlignment="1">
      <alignment horizontal="center" vertical="center" wrapText="1"/>
    </xf>
    <xf numFmtId="0" fontId="3" fillId="5" borderId="26" xfId="0" applyNumberFormat="1" applyFont="1" applyFill="1" applyBorder="1" applyAlignment="1">
      <alignment horizontal="center" vertical="center" wrapText="1"/>
    </xf>
    <xf numFmtId="49" fontId="3" fillId="5" borderId="87" xfId="0" applyNumberFormat="1" applyFont="1" applyFill="1" applyBorder="1" applyAlignment="1">
      <alignment horizontal="center" vertical="center" wrapText="1"/>
    </xf>
    <xf numFmtId="49" fontId="3" fillId="5" borderId="88" xfId="0" applyNumberFormat="1" applyFont="1" applyFill="1" applyBorder="1" applyAlignment="1">
      <alignment horizontal="center" vertical="center" wrapText="1"/>
    </xf>
    <xf numFmtId="49" fontId="3" fillId="4" borderId="89" xfId="0" applyNumberFormat="1" applyFont="1" applyFill="1" applyBorder="1" applyAlignment="1">
      <alignment vertical="center" wrapText="1"/>
    </xf>
    <xf numFmtId="49" fontId="3" fillId="4" borderId="89" xfId="0" applyNumberFormat="1" applyFont="1" applyFill="1" applyBorder="1" applyAlignment="1">
      <alignment horizontal="center" vertical="center" wrapText="1"/>
    </xf>
    <xf numFmtId="0" fontId="3" fillId="4" borderId="89" xfId="0" applyNumberFormat="1" applyFont="1" applyFill="1" applyBorder="1" applyAlignment="1">
      <alignment horizontal="center" vertical="center" wrapText="1"/>
    </xf>
    <xf numFmtId="49" fontId="2" fillId="3" borderId="93" xfId="0" applyNumberFormat="1" applyFont="1" applyFill="1" applyBorder="1" applyAlignment="1">
      <alignment horizontal="center" vertical="center" wrapText="1"/>
    </xf>
    <xf numFmtId="49" fontId="2" fillId="3" borderId="94" xfId="0" applyNumberFormat="1" applyFont="1" applyFill="1" applyBorder="1" applyAlignment="1">
      <alignment horizontal="center" vertical="center" wrapText="1"/>
    </xf>
    <xf numFmtId="49" fontId="2" fillId="3" borderId="95" xfId="0" applyNumberFormat="1" applyFont="1" applyFill="1" applyBorder="1" applyAlignment="1">
      <alignment horizontal="center" vertical="center" wrapText="1"/>
    </xf>
    <xf numFmtId="49" fontId="3" fillId="0" borderId="24" xfId="0" applyNumberFormat="1" applyFont="1" applyBorder="1" applyAlignment="1">
      <alignment vertical="center" wrapText="1"/>
    </xf>
    <xf numFmtId="49" fontId="3" fillId="5" borderId="24" xfId="0" applyNumberFormat="1" applyFont="1" applyFill="1" applyBorder="1" applyAlignment="1">
      <alignment vertical="center" wrapText="1"/>
    </xf>
    <xf numFmtId="49" fontId="3" fillId="4" borderId="23" xfId="0" applyNumberFormat="1" applyFont="1" applyFill="1" applyBorder="1" applyAlignment="1">
      <alignment vertical="center" wrapText="1"/>
    </xf>
    <xf numFmtId="49" fontId="3" fillId="4" borderId="23" xfId="0" applyNumberFormat="1" applyFont="1" applyFill="1" applyBorder="1" applyAlignment="1">
      <alignment horizontal="center" vertical="center" wrapText="1"/>
    </xf>
    <xf numFmtId="0" fontId="3" fillId="4" borderId="23" xfId="0" applyNumberFormat="1" applyFont="1" applyFill="1" applyBorder="1" applyAlignment="1">
      <alignment horizontal="center" vertical="center" wrapText="1"/>
    </xf>
    <xf numFmtId="49" fontId="3" fillId="4" borderId="24" xfId="0" applyNumberFormat="1" applyFont="1" applyFill="1" applyBorder="1" applyAlignment="1">
      <alignment vertical="center" wrapText="1"/>
    </xf>
    <xf numFmtId="49" fontId="3" fillId="4" borderId="24" xfId="0" applyNumberFormat="1" applyFont="1" applyFill="1" applyBorder="1" applyAlignment="1">
      <alignment horizontal="left" vertical="center" wrapText="1"/>
    </xf>
    <xf numFmtId="49" fontId="3" fillId="5" borderId="27" xfId="0" applyNumberFormat="1" applyFont="1" applyFill="1" applyBorder="1" applyAlignment="1">
      <alignment vertical="center" wrapText="1"/>
    </xf>
    <xf numFmtId="49" fontId="3" fillId="4" borderId="28" xfId="0" applyNumberFormat="1" applyFont="1" applyFill="1" applyBorder="1" applyAlignment="1">
      <alignment vertical="center" wrapText="1"/>
    </xf>
    <xf numFmtId="49" fontId="3" fillId="4" borderId="28" xfId="0" applyNumberFormat="1" applyFont="1" applyFill="1" applyBorder="1" applyAlignment="1">
      <alignment horizontal="center" vertical="center" wrapText="1"/>
    </xf>
    <xf numFmtId="0" fontId="3" fillId="4" borderId="28" xfId="0" applyNumberFormat="1" applyFont="1" applyFill="1" applyBorder="1" applyAlignment="1">
      <alignment horizontal="center" vertical="center" wrapText="1"/>
    </xf>
    <xf numFmtId="49" fontId="9" fillId="4" borderId="29" xfId="0" applyNumberFormat="1" applyFont="1" applyFill="1" applyBorder="1" applyAlignment="1">
      <alignment vertical="center" wrapText="1"/>
    </xf>
    <xf numFmtId="0" fontId="0" fillId="0" borderId="0" xfId="0" applyNumberFormat="1" applyFont="1" applyAlignment="1"/>
    <xf numFmtId="49" fontId="15" fillId="3" borderId="17" xfId="0" applyNumberFormat="1" applyFont="1" applyFill="1" applyBorder="1" applyAlignment="1">
      <alignment horizontal="center"/>
    </xf>
    <xf numFmtId="49" fontId="15" fillId="3" borderId="18" xfId="0" applyNumberFormat="1" applyFont="1" applyFill="1" applyBorder="1" applyAlignment="1">
      <alignment horizontal="center"/>
    </xf>
    <xf numFmtId="49" fontId="18" fillId="3" borderId="19" xfId="0" applyNumberFormat="1" applyFont="1" applyFill="1" applyBorder="1" applyAlignment="1"/>
    <xf numFmtId="0" fontId="18" fillId="0" borderId="20" xfId="0" applyNumberFormat="1" applyFont="1" applyBorder="1" applyAlignment="1">
      <alignment horizontal="center" vertical="center"/>
    </xf>
    <xf numFmtId="0" fontId="15" fillId="0" borderId="20" xfId="0" applyNumberFormat="1" applyFont="1" applyBorder="1" applyAlignment="1">
      <alignment horizontal="center" vertical="center"/>
    </xf>
    <xf numFmtId="1" fontId="18" fillId="0" borderId="20" xfId="0" applyNumberFormat="1" applyFont="1" applyBorder="1" applyAlignment="1">
      <alignment horizontal="center" vertical="center"/>
    </xf>
    <xf numFmtId="1" fontId="15" fillId="0" borderId="20" xfId="0" applyNumberFormat="1" applyFont="1" applyBorder="1" applyAlignment="1">
      <alignment horizontal="center" vertical="center"/>
    </xf>
    <xf numFmtId="0" fontId="15" fillId="0" borderId="21" xfId="0" applyNumberFormat="1" applyFont="1" applyBorder="1" applyAlignment="1">
      <alignment horizontal="center" vertical="center"/>
    </xf>
    <xf numFmtId="49" fontId="18" fillId="3" borderId="22" xfId="0" applyNumberFormat="1" applyFont="1" applyFill="1" applyBorder="1" applyAlignment="1"/>
    <xf numFmtId="0" fontId="18" fillId="5" borderId="23" xfId="0" applyNumberFormat="1" applyFont="1" applyFill="1" applyBorder="1" applyAlignment="1">
      <alignment horizontal="center" vertical="center"/>
    </xf>
    <xf numFmtId="0" fontId="15" fillId="5" borderId="23" xfId="0" applyNumberFormat="1" applyFont="1" applyFill="1" applyBorder="1" applyAlignment="1">
      <alignment horizontal="center" vertical="center"/>
    </xf>
    <xf numFmtId="1" fontId="18" fillId="5" borderId="23" xfId="0" applyNumberFormat="1" applyFont="1" applyFill="1" applyBorder="1" applyAlignment="1">
      <alignment horizontal="center" vertical="center"/>
    </xf>
    <xf numFmtId="1" fontId="15" fillId="5" borderId="23" xfId="0" applyNumberFormat="1" applyFont="1" applyFill="1" applyBorder="1" applyAlignment="1">
      <alignment horizontal="center" vertical="center"/>
    </xf>
    <xf numFmtId="0" fontId="15" fillId="5" borderId="24" xfId="0" applyNumberFormat="1" applyFont="1" applyFill="1" applyBorder="1" applyAlignment="1">
      <alignment horizontal="center" vertical="center"/>
    </xf>
    <xf numFmtId="0" fontId="18" fillId="0" borderId="23" xfId="0" applyNumberFormat="1" applyFont="1" applyBorder="1" applyAlignment="1">
      <alignment horizontal="center" vertical="center"/>
    </xf>
    <xf numFmtId="0" fontId="15" fillId="0" borderId="23" xfId="0" applyNumberFormat="1" applyFont="1" applyBorder="1" applyAlignment="1">
      <alignment horizontal="center" vertical="center"/>
    </xf>
    <xf numFmtId="1" fontId="18" fillId="0" borderId="23" xfId="0" applyNumberFormat="1" applyFont="1" applyBorder="1" applyAlignment="1">
      <alignment horizontal="center" vertical="center"/>
    </xf>
    <xf numFmtId="1" fontId="15" fillId="0" borderId="23" xfId="0" applyNumberFormat="1" applyFont="1" applyBorder="1" applyAlignment="1">
      <alignment horizontal="center" vertical="center"/>
    </xf>
    <xf numFmtId="0" fontId="15" fillId="0" borderId="24" xfId="0" applyNumberFormat="1" applyFont="1" applyBorder="1" applyAlignment="1">
      <alignment horizontal="center" vertical="center"/>
    </xf>
    <xf numFmtId="49" fontId="15" fillId="3" borderId="25" xfId="0" applyNumberFormat="1" applyFont="1" applyFill="1" applyBorder="1" applyAlignment="1"/>
    <xf numFmtId="0" fontId="15" fillId="5" borderId="26" xfId="0" applyNumberFormat="1" applyFont="1" applyFill="1" applyBorder="1" applyAlignment="1">
      <alignment horizontal="center" vertical="center"/>
    </xf>
    <xf numFmtId="1" fontId="15" fillId="5" borderId="26" xfId="0" applyNumberFormat="1" applyFont="1" applyFill="1" applyBorder="1" applyAlignment="1">
      <alignment horizontal="center" vertical="center"/>
    </xf>
    <xf numFmtId="0" fontId="15" fillId="5" borderId="27" xfId="0" applyNumberFormat="1" applyFont="1" applyFill="1" applyBorder="1" applyAlignment="1">
      <alignment horizontal="center" vertical="center"/>
    </xf>
    <xf numFmtId="0" fontId="3" fillId="4" borderId="28" xfId="0" applyNumberFormat="1" applyFont="1" applyFill="1" applyBorder="1" applyAlignment="1"/>
    <xf numFmtId="1" fontId="18" fillId="4" borderId="28" xfId="0" applyNumberFormat="1" applyFont="1" applyFill="1" applyBorder="1" applyAlignment="1"/>
    <xf numFmtId="1" fontId="15" fillId="4" borderId="28" xfId="0" applyNumberFormat="1" applyFont="1" applyFill="1" applyBorder="1" applyAlignment="1"/>
    <xf numFmtId="49" fontId="18" fillId="4" borderId="29" xfId="0" applyNumberFormat="1" applyFont="1" applyFill="1" applyBorder="1" applyAlignment="1"/>
    <xf numFmtId="0" fontId="18" fillId="4" borderId="29" xfId="0" applyNumberFormat="1" applyFont="1" applyFill="1" applyBorder="1" applyAlignment="1"/>
    <xf numFmtId="0" fontId="15" fillId="4" borderId="29" xfId="0" applyNumberFormat="1" applyFont="1" applyFill="1" applyBorder="1" applyAlignment="1"/>
    <xf numFmtId="0" fontId="0" fillId="0" borderId="0" xfId="0" applyNumberFormat="1" applyFont="1" applyAlignment="1"/>
    <xf numFmtId="49" fontId="2" fillId="3" borderId="70" xfId="0" applyNumberFormat="1" applyFont="1" applyFill="1" applyBorder="1" applyAlignment="1">
      <alignment vertical="center" wrapText="1"/>
    </xf>
    <xf numFmtId="49" fontId="2" fillId="3" borderId="71" xfId="0" applyNumberFormat="1" applyFont="1" applyFill="1" applyBorder="1" applyAlignment="1">
      <alignment vertical="center" wrapText="1"/>
    </xf>
    <xf numFmtId="49" fontId="2" fillId="3" borderId="119" xfId="0" applyNumberFormat="1" applyFont="1" applyFill="1" applyBorder="1" applyAlignment="1">
      <alignment vertical="center" wrapText="1"/>
    </xf>
    <xf numFmtId="49" fontId="3" fillId="3" borderId="19" xfId="0" applyNumberFormat="1" applyFont="1" applyFill="1" applyBorder="1" applyAlignment="1">
      <alignment vertical="center" wrapText="1"/>
    </xf>
    <xf numFmtId="49" fontId="3" fillId="0" borderId="20" xfId="0" applyNumberFormat="1" applyFont="1" applyBorder="1" applyAlignment="1">
      <alignment vertical="center" wrapText="1"/>
    </xf>
    <xf numFmtId="0" fontId="3" fillId="5" borderId="27" xfId="0" applyNumberFormat="1" applyFont="1" applyFill="1" applyBorder="1" applyAlignment="1">
      <alignment horizontal="center" vertical="center" wrapText="1"/>
    </xf>
    <xf numFmtId="0" fontId="3" fillId="4" borderId="28" xfId="0" applyNumberFormat="1" applyFont="1" applyFill="1" applyBorder="1" applyAlignment="1">
      <alignment wrapText="1"/>
    </xf>
    <xf numFmtId="0" fontId="0" fillId="0" borderId="0" xfId="0" applyNumberFormat="1" applyFont="1" applyAlignment="1"/>
    <xf numFmtId="49" fontId="2" fillId="3" borderId="22" xfId="0" applyNumberFormat="1" applyFont="1" applyFill="1" applyBorder="1" applyAlignment="1">
      <alignment vertical="center" wrapText="1"/>
    </xf>
    <xf numFmtId="49" fontId="2" fillId="3" borderId="24" xfId="0" applyNumberFormat="1" applyFont="1" applyFill="1" applyBorder="1" applyAlignment="1">
      <alignment horizontal="left" vertical="center" wrapText="1"/>
    </xf>
    <xf numFmtId="0" fontId="2" fillId="3" borderId="24" xfId="0" applyNumberFormat="1" applyFont="1" applyFill="1" applyBorder="1" applyAlignment="1">
      <alignment horizontal="left" vertical="center" wrapText="1"/>
    </xf>
    <xf numFmtId="49" fontId="3" fillId="4" borderId="22" xfId="0" applyNumberFormat="1" applyFont="1" applyFill="1" applyBorder="1" applyAlignment="1">
      <alignment vertical="center" wrapText="1"/>
    </xf>
    <xf numFmtId="164" fontId="3" fillId="4" borderId="24" xfId="0" applyNumberFormat="1" applyFont="1" applyFill="1" applyBorder="1" applyAlignment="1">
      <alignment horizontal="left" vertical="center" wrapText="1"/>
    </xf>
    <xf numFmtId="49" fontId="2" fillId="4" borderId="22" xfId="0" applyNumberFormat="1" applyFont="1" applyFill="1" applyBorder="1" applyAlignment="1">
      <alignment vertical="center" wrapText="1"/>
    </xf>
    <xf numFmtId="0" fontId="2" fillId="4" borderId="24" xfId="0" applyNumberFormat="1" applyFont="1" applyFill="1" applyBorder="1" applyAlignment="1">
      <alignment horizontal="right" vertical="center" wrapText="1"/>
    </xf>
    <xf numFmtId="49" fontId="2" fillId="4" borderId="25" xfId="0" applyNumberFormat="1" applyFont="1" applyFill="1" applyBorder="1" applyAlignment="1">
      <alignment vertical="center" wrapText="1"/>
    </xf>
    <xf numFmtId="0" fontId="2" fillId="4" borderId="27" xfId="0" applyNumberFormat="1" applyFont="1" applyFill="1" applyBorder="1" applyAlignment="1">
      <alignment horizontal="right" vertical="center" wrapText="1"/>
    </xf>
    <xf numFmtId="0" fontId="0" fillId="0" borderId="0" xfId="0" applyNumberFormat="1" applyFont="1" applyAlignment="1"/>
    <xf numFmtId="49" fontId="2" fillId="4" borderId="19" xfId="0" applyNumberFormat="1" applyFont="1" applyFill="1" applyBorder="1" applyAlignment="1">
      <alignment vertical="center" wrapText="1"/>
    </xf>
    <xf numFmtId="49" fontId="2" fillId="4" borderId="20" xfId="0" applyNumberFormat="1" applyFont="1" applyFill="1" applyBorder="1" applyAlignment="1">
      <alignment horizontal="center" vertical="center" wrapText="1"/>
    </xf>
    <xf numFmtId="49" fontId="2" fillId="4" borderId="21" xfId="0" applyNumberFormat="1" applyFont="1" applyFill="1" applyBorder="1" applyAlignment="1">
      <alignment horizontal="center" vertical="center" wrapText="1"/>
    </xf>
    <xf numFmtId="0" fontId="2" fillId="4" borderId="23" xfId="0" applyNumberFormat="1" applyFont="1" applyFill="1" applyBorder="1" applyAlignment="1">
      <alignment vertical="center" wrapText="1"/>
    </xf>
    <xf numFmtId="0" fontId="2" fillId="4" borderId="24" xfId="0" applyNumberFormat="1" applyFont="1" applyFill="1" applyBorder="1" applyAlignment="1">
      <alignment vertical="center" wrapText="1"/>
    </xf>
    <xf numFmtId="49" fontId="3" fillId="4" borderId="25" xfId="0" applyNumberFormat="1" applyFont="1" applyFill="1" applyBorder="1" applyAlignment="1">
      <alignment vertical="center" wrapText="1"/>
    </xf>
    <xf numFmtId="0" fontId="3" fillId="4" borderId="26" xfId="0" applyNumberFormat="1" applyFont="1" applyFill="1" applyBorder="1" applyAlignment="1">
      <alignment vertical="center" wrapText="1"/>
    </xf>
    <xf numFmtId="0" fontId="3" fillId="4" borderId="27" xfId="0" applyNumberFormat="1" applyFont="1" applyFill="1" applyBorder="1" applyAlignment="1">
      <alignment vertical="center" wrapText="1"/>
    </xf>
    <xf numFmtId="0" fontId="0" fillId="0" borderId="0" xfId="0" applyNumberFormat="1" applyFont="1" applyAlignment="1"/>
    <xf numFmtId="49" fontId="18" fillId="3" borderId="17"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xf>
    <xf numFmtId="49" fontId="18" fillId="3" borderId="23" xfId="0" applyNumberFormat="1" applyFont="1" applyFill="1" applyBorder="1" applyAlignment="1">
      <alignment horizontal="center" vertical="center"/>
    </xf>
    <xf numFmtId="49" fontId="15" fillId="3" borderId="23" xfId="0" applyNumberFormat="1" applyFont="1" applyFill="1" applyBorder="1" applyAlignment="1">
      <alignment horizontal="center" vertical="center"/>
    </xf>
    <xf numFmtId="49" fontId="15" fillId="3" borderId="18" xfId="0" applyNumberFormat="1" applyFont="1" applyFill="1" applyBorder="1" applyAlignment="1">
      <alignment horizontal="center" vertical="center" wrapText="1"/>
    </xf>
    <xf numFmtId="49" fontId="18" fillId="3" borderId="19" xfId="0" applyNumberFormat="1" applyFont="1" applyFill="1" applyBorder="1" applyAlignment="1">
      <alignment vertical="center"/>
    </xf>
    <xf numFmtId="0" fontId="18" fillId="5" borderId="20" xfId="0" applyNumberFormat="1" applyFont="1" applyFill="1" applyBorder="1" applyAlignment="1">
      <alignment horizontal="right" vertical="center"/>
    </xf>
    <xf numFmtId="1" fontId="18" fillId="5" borderId="20" xfId="0" applyNumberFormat="1" applyFont="1" applyFill="1" applyBorder="1" applyAlignment="1">
      <alignment horizontal="right" vertical="center"/>
    </xf>
    <xf numFmtId="0" fontId="18" fillId="5" borderId="23" xfId="0" applyNumberFormat="1" applyFont="1" applyFill="1" applyBorder="1" applyAlignment="1">
      <alignment horizontal="right" vertical="center"/>
    </xf>
    <xf numFmtId="1" fontId="15" fillId="5" borderId="21" xfId="0" applyNumberFormat="1" applyFont="1" applyFill="1" applyBorder="1" applyAlignment="1">
      <alignment horizontal="right" vertical="center"/>
    </xf>
    <xf numFmtId="49" fontId="18" fillId="3" borderId="22" xfId="0" applyNumberFormat="1" applyFont="1" applyFill="1" applyBorder="1" applyAlignment="1">
      <alignment vertical="center"/>
    </xf>
    <xf numFmtId="0" fontId="18" fillId="0" borderId="23" xfId="0" applyNumberFormat="1" applyFont="1" applyBorder="1" applyAlignment="1">
      <alignment horizontal="right" vertical="center"/>
    </xf>
    <xf numFmtId="0" fontId="15" fillId="0" borderId="23" xfId="0" applyNumberFormat="1" applyFont="1" applyBorder="1" applyAlignment="1">
      <alignment horizontal="right" vertical="center"/>
    </xf>
    <xf numFmtId="1" fontId="18" fillId="0" borderId="23" xfId="0" applyNumberFormat="1" applyFont="1" applyBorder="1" applyAlignment="1">
      <alignment horizontal="right" vertical="center"/>
    </xf>
    <xf numFmtId="1" fontId="15" fillId="0" borderId="23" xfId="0" applyNumberFormat="1" applyFont="1" applyBorder="1" applyAlignment="1">
      <alignment horizontal="right" vertical="center"/>
    </xf>
    <xf numFmtId="0" fontId="15" fillId="0" borderId="24" xfId="0" applyNumberFormat="1" applyFont="1" applyBorder="1" applyAlignment="1">
      <alignment horizontal="right" vertical="center"/>
    </xf>
    <xf numFmtId="1" fontId="18" fillId="5" borderId="23" xfId="0" applyNumberFormat="1" applyFont="1" applyFill="1" applyBorder="1" applyAlignment="1">
      <alignment horizontal="right" vertical="center"/>
    </xf>
    <xf numFmtId="1" fontId="15" fillId="5" borderId="23" xfId="0" applyNumberFormat="1" applyFont="1" applyFill="1" applyBorder="1" applyAlignment="1">
      <alignment horizontal="right" vertical="center"/>
    </xf>
    <xf numFmtId="0" fontId="15" fillId="5" borderId="24" xfId="0" applyNumberFormat="1" applyFont="1" applyFill="1" applyBorder="1" applyAlignment="1">
      <alignment horizontal="right" vertical="center"/>
    </xf>
    <xf numFmtId="0" fontId="15" fillId="5" borderId="23" xfId="0" applyNumberFormat="1" applyFont="1" applyFill="1" applyBorder="1" applyAlignment="1">
      <alignment horizontal="right" vertical="center"/>
    </xf>
    <xf numFmtId="1" fontId="15" fillId="5" borderId="24" xfId="0" applyNumberFormat="1" applyFont="1" applyFill="1" applyBorder="1" applyAlignment="1">
      <alignment horizontal="right" vertical="center"/>
    </xf>
    <xf numFmtId="49" fontId="15" fillId="3" borderId="22" xfId="0" applyNumberFormat="1" applyFont="1" applyFill="1" applyBorder="1" applyAlignment="1">
      <alignment vertical="center"/>
    </xf>
    <xf numFmtId="1" fontId="15" fillId="0" borderId="24" xfId="0" applyNumberFormat="1" applyFont="1" applyBorder="1" applyAlignment="1">
      <alignment horizontal="right" vertical="center"/>
    </xf>
    <xf numFmtId="0" fontId="18" fillId="4" borderId="126" xfId="0" applyNumberFormat="1" applyFont="1" applyFill="1" applyBorder="1" applyAlignment="1">
      <alignment vertical="center"/>
    </xf>
    <xf numFmtId="0" fontId="18" fillId="4" borderId="127" xfId="0" applyNumberFormat="1" applyFont="1" applyFill="1" applyBorder="1" applyAlignment="1">
      <alignment horizontal="left" vertical="center"/>
    </xf>
    <xf numFmtId="1" fontId="18" fillId="4" borderId="127" xfId="0" applyNumberFormat="1" applyFont="1" applyFill="1" applyBorder="1" applyAlignment="1">
      <alignment horizontal="left" vertical="center"/>
    </xf>
    <xf numFmtId="1" fontId="15" fillId="4" borderId="127" xfId="0" applyNumberFormat="1" applyFont="1" applyFill="1" applyBorder="1" applyAlignment="1">
      <alignment horizontal="left" vertical="center"/>
    </xf>
    <xf numFmtId="1" fontId="15" fillId="4" borderId="128" xfId="0" applyNumberFormat="1" applyFont="1" applyFill="1" applyBorder="1" applyAlignment="1">
      <alignment horizontal="left" vertical="center"/>
    </xf>
    <xf numFmtId="1" fontId="18" fillId="0" borderId="20" xfId="0" applyNumberFormat="1" applyFont="1" applyBorder="1" applyAlignment="1">
      <alignment horizontal="right" vertical="center"/>
    </xf>
    <xf numFmtId="1" fontId="15" fillId="0" borderId="21" xfId="0" applyNumberFormat="1" applyFont="1" applyBorder="1" applyAlignment="1">
      <alignment horizontal="right" vertical="center"/>
    </xf>
    <xf numFmtId="0" fontId="18" fillId="5" borderId="24" xfId="0" applyNumberFormat="1" applyFont="1" applyFill="1" applyBorder="1" applyAlignment="1">
      <alignment horizontal="right" vertical="center"/>
    </xf>
    <xf numFmtId="0" fontId="18" fillId="0" borderId="24" xfId="0" applyNumberFormat="1" applyFont="1" applyBorder="1" applyAlignment="1">
      <alignment horizontal="right" vertical="center"/>
    </xf>
    <xf numFmtId="49" fontId="15" fillId="3" borderId="25" xfId="0" applyNumberFormat="1" applyFont="1" applyFill="1" applyBorder="1" applyAlignment="1">
      <alignment vertical="center"/>
    </xf>
    <xf numFmtId="0" fontId="15" fillId="5" borderId="26" xfId="0" applyNumberFormat="1" applyFont="1" applyFill="1" applyBorder="1" applyAlignment="1">
      <alignment horizontal="right" vertical="center"/>
    </xf>
    <xf numFmtId="1" fontId="15" fillId="5" borderId="26" xfId="0" applyNumberFormat="1" applyFont="1" applyFill="1" applyBorder="1" applyAlignment="1">
      <alignment horizontal="right" vertical="center"/>
    </xf>
    <xf numFmtId="1" fontId="15" fillId="5" borderId="27" xfId="0" applyNumberFormat="1" applyFont="1" applyFill="1" applyBorder="1" applyAlignment="1">
      <alignment horizontal="right" vertical="center"/>
    </xf>
    <xf numFmtId="0" fontId="3" fillId="0" borderId="28" xfId="0" applyNumberFormat="1" applyFont="1" applyBorder="1" applyAlignment="1">
      <alignment vertical="center"/>
    </xf>
    <xf numFmtId="0" fontId="18" fillId="4" borderId="28" xfId="0" applyNumberFormat="1" applyFont="1" applyFill="1" applyBorder="1" applyAlignment="1">
      <alignment vertical="center"/>
    </xf>
    <xf numFmtId="0" fontId="15" fillId="4" borderId="28" xfId="0" applyNumberFormat="1" applyFont="1" applyFill="1" applyBorder="1" applyAlignment="1">
      <alignment vertical="center"/>
    </xf>
    <xf numFmtId="49" fontId="18" fillId="4" borderId="29" xfId="0" applyNumberFormat="1" applyFont="1" applyFill="1" applyBorder="1" applyAlignment="1">
      <alignment vertical="center"/>
    </xf>
    <xf numFmtId="0" fontId="18" fillId="4" borderId="29" xfId="0" applyNumberFormat="1" applyFont="1" applyFill="1" applyBorder="1" applyAlignment="1">
      <alignment vertical="center"/>
    </xf>
    <xf numFmtId="0" fontId="15" fillId="4" borderId="29" xfId="0" applyNumberFormat="1" applyFont="1" applyFill="1" applyBorder="1" applyAlignment="1">
      <alignment vertical="center"/>
    </xf>
    <xf numFmtId="0" fontId="0" fillId="0" borderId="0" xfId="0" applyNumberFormat="1" applyFont="1" applyAlignment="1"/>
    <xf numFmtId="49" fontId="2" fillId="3" borderId="23" xfId="0" applyNumberFormat="1" applyFont="1" applyFill="1" applyBorder="1" applyAlignment="1">
      <alignment horizontal="center" vertical="center" wrapText="1"/>
    </xf>
    <xf numFmtId="49" fontId="2" fillId="3" borderId="77" xfId="0" applyNumberFormat="1" applyFont="1" applyFill="1" applyBorder="1" applyAlignment="1">
      <alignment horizontal="center" vertical="center" wrapText="1"/>
    </xf>
    <xf numFmtId="49" fontId="2" fillId="3" borderId="142" xfId="0" applyNumberFormat="1" applyFont="1" applyFill="1" applyBorder="1" applyAlignment="1">
      <alignment horizontal="center" vertical="center" wrapText="1"/>
    </xf>
    <xf numFmtId="49" fontId="2" fillId="3" borderId="24" xfId="0" applyNumberFormat="1" applyFont="1" applyFill="1" applyBorder="1" applyAlignment="1">
      <alignment horizontal="center" vertical="center" wrapText="1"/>
    </xf>
    <xf numFmtId="49" fontId="3" fillId="0" borderId="23" xfId="0" applyNumberFormat="1" applyFont="1" applyBorder="1" applyAlignment="1">
      <alignment horizontal="left" vertical="center"/>
    </xf>
    <xf numFmtId="49" fontId="3" fillId="0" borderId="23" xfId="0" applyNumberFormat="1" applyFont="1" applyBorder="1" applyAlignment="1">
      <alignment horizontal="center" vertical="center"/>
    </xf>
    <xf numFmtId="0" fontId="3" fillId="0" borderId="77" xfId="0" applyNumberFormat="1" applyFont="1" applyBorder="1" applyAlignment="1">
      <alignment horizontal="right" vertical="center"/>
    </xf>
    <xf numFmtId="0" fontId="3" fillId="0" borderId="142" xfId="0" applyNumberFormat="1" applyFont="1" applyBorder="1" applyAlignment="1">
      <alignment horizontal="right" vertical="center"/>
    </xf>
    <xf numFmtId="49" fontId="3" fillId="5" borderId="23" xfId="0" applyNumberFormat="1" applyFont="1" applyFill="1" applyBorder="1" applyAlignment="1">
      <alignment horizontal="left" vertical="center"/>
    </xf>
    <xf numFmtId="49" fontId="3" fillId="5" borderId="23" xfId="0" applyNumberFormat="1" applyFont="1" applyFill="1" applyBorder="1" applyAlignment="1">
      <alignment horizontal="center" vertical="center"/>
    </xf>
    <xf numFmtId="0" fontId="3" fillId="5" borderId="77" xfId="0" applyNumberFormat="1" applyFont="1" applyFill="1" applyBorder="1" applyAlignment="1">
      <alignment horizontal="right" vertical="center"/>
    </xf>
    <xf numFmtId="0" fontId="3" fillId="5" borderId="142" xfId="0" applyNumberFormat="1" applyFont="1" applyFill="1" applyBorder="1" applyAlignment="1">
      <alignment horizontal="right" vertical="center"/>
    </xf>
    <xf numFmtId="0" fontId="3" fillId="0" borderId="23" xfId="0" applyNumberFormat="1" applyFont="1" applyBorder="1" applyAlignment="1">
      <alignment horizontal="center" vertical="center"/>
    </xf>
    <xf numFmtId="49" fontId="2" fillId="3" borderId="79" xfId="0" applyNumberFormat="1" applyFont="1" applyFill="1" applyBorder="1" applyAlignment="1">
      <alignment horizontal="left" vertical="center"/>
    </xf>
    <xf numFmtId="49" fontId="2" fillId="0" borderId="80" xfId="0" applyNumberFormat="1" applyFont="1" applyBorder="1" applyAlignment="1">
      <alignment horizontal="left" vertical="center"/>
    </xf>
    <xf numFmtId="49" fontId="2" fillId="0" borderId="80" xfId="0" applyNumberFormat="1" applyFont="1" applyBorder="1" applyAlignment="1">
      <alignment horizontal="center" vertical="center"/>
    </xf>
    <xf numFmtId="0" fontId="2" fillId="0" borderId="80" xfId="0" applyNumberFormat="1" applyFont="1" applyBorder="1" applyAlignment="1">
      <alignment horizontal="right" vertical="center"/>
    </xf>
    <xf numFmtId="0" fontId="2" fillId="0" borderId="81" xfId="0" applyNumberFormat="1" applyFont="1" applyBorder="1" applyAlignment="1">
      <alignment horizontal="right" vertical="center"/>
    </xf>
    <xf numFmtId="0" fontId="2" fillId="0" borderId="143" xfId="0" applyNumberFormat="1" applyFont="1" applyBorder="1" applyAlignment="1">
      <alignment horizontal="right" vertical="center"/>
    </xf>
    <xf numFmtId="0" fontId="2" fillId="0" borderId="144" xfId="0" applyNumberFormat="1" applyFont="1" applyBorder="1" applyAlignment="1">
      <alignment horizontal="right" vertical="center"/>
    </xf>
    <xf numFmtId="0" fontId="3" fillId="4" borderId="145" xfId="0" applyNumberFormat="1" applyFont="1" applyFill="1" applyBorder="1" applyAlignment="1">
      <alignment horizontal="left" vertical="center"/>
    </xf>
    <xf numFmtId="0" fontId="3" fillId="4" borderId="146" xfId="0" applyNumberFormat="1" applyFont="1" applyFill="1" applyBorder="1" applyAlignment="1">
      <alignment horizontal="left" vertical="center"/>
    </xf>
    <xf numFmtId="0" fontId="3" fillId="4" borderId="146" xfId="0" applyNumberFormat="1" applyFont="1" applyFill="1" applyBorder="1" applyAlignment="1">
      <alignment horizontal="center" vertical="center"/>
    </xf>
    <xf numFmtId="0" fontId="3" fillId="4" borderId="146" xfId="0" applyNumberFormat="1" applyFont="1" applyFill="1" applyBorder="1" applyAlignment="1">
      <alignment horizontal="right" vertical="center"/>
    </xf>
    <xf numFmtId="0" fontId="3" fillId="4" borderId="147" xfId="0" applyNumberFormat="1" applyFont="1" applyFill="1" applyBorder="1" applyAlignment="1">
      <alignment horizontal="right" vertical="center"/>
    </xf>
    <xf numFmtId="0" fontId="3" fillId="5" borderId="23" xfId="0" applyNumberFormat="1" applyFont="1" applyFill="1" applyBorder="1" applyAlignment="1">
      <alignment horizontal="center" vertical="center"/>
    </xf>
    <xf numFmtId="49" fontId="2" fillId="5" borderId="80" xfId="0" applyNumberFormat="1" applyFont="1" applyFill="1" applyBorder="1" applyAlignment="1">
      <alignment horizontal="left" vertical="center"/>
    </xf>
    <xf numFmtId="49" fontId="2" fillId="5" borderId="80" xfId="0" applyNumberFormat="1" applyFont="1" applyFill="1" applyBorder="1" applyAlignment="1">
      <alignment horizontal="center" vertical="center"/>
    </xf>
    <xf numFmtId="0" fontId="2" fillId="5" borderId="80" xfId="0" applyNumberFormat="1" applyFont="1" applyFill="1" applyBorder="1" applyAlignment="1">
      <alignment horizontal="right" vertical="center"/>
    </xf>
    <xf numFmtId="0" fontId="2" fillId="5" borderId="81" xfId="0" applyNumberFormat="1" applyFont="1" applyFill="1" applyBorder="1" applyAlignment="1">
      <alignment horizontal="right" vertical="center"/>
    </xf>
    <xf numFmtId="0" fontId="2" fillId="5" borderId="143" xfId="0" applyNumberFormat="1" applyFont="1" applyFill="1" applyBorder="1" applyAlignment="1">
      <alignment horizontal="right" vertical="center"/>
    </xf>
    <xf numFmtId="0" fontId="2" fillId="5" borderId="144" xfId="0" applyNumberFormat="1" applyFont="1" applyFill="1" applyBorder="1" applyAlignment="1">
      <alignment horizontal="right" vertical="center"/>
    </xf>
    <xf numFmtId="49" fontId="2" fillId="5" borderId="26" xfId="0" applyNumberFormat="1" applyFont="1" applyFill="1" applyBorder="1" applyAlignment="1">
      <alignment horizontal="left" vertical="center"/>
    </xf>
    <xf numFmtId="49" fontId="2" fillId="5" borderId="26" xfId="0" applyNumberFormat="1" applyFont="1" applyFill="1" applyBorder="1" applyAlignment="1">
      <alignment horizontal="center" vertical="center"/>
    </xf>
    <xf numFmtId="0" fontId="2" fillId="5" borderId="26" xfId="0" applyNumberFormat="1" applyFont="1" applyFill="1" applyBorder="1" applyAlignment="1">
      <alignment horizontal="right" vertical="center"/>
    </xf>
    <xf numFmtId="0" fontId="2" fillId="5" borderId="87" xfId="0" applyNumberFormat="1" applyFont="1" applyFill="1" applyBorder="1" applyAlignment="1">
      <alignment horizontal="right" vertical="center"/>
    </xf>
    <xf numFmtId="0" fontId="2" fillId="5" borderId="150" xfId="0" applyNumberFormat="1" applyFont="1" applyFill="1" applyBorder="1" applyAlignment="1">
      <alignment horizontal="right" vertical="center"/>
    </xf>
    <xf numFmtId="0" fontId="2" fillId="5" borderId="27" xfId="0" applyNumberFormat="1" applyFont="1" applyFill="1" applyBorder="1" applyAlignment="1">
      <alignment horizontal="right" vertical="center"/>
    </xf>
    <xf numFmtId="0" fontId="3" fillId="4" borderId="28" xfId="0" applyNumberFormat="1" applyFont="1" applyFill="1" applyBorder="1" applyAlignment="1">
      <alignment horizontal="right" vertical="center"/>
    </xf>
    <xf numFmtId="0" fontId="3" fillId="4" borderId="29" xfId="0" applyNumberFormat="1" applyFont="1" applyFill="1" applyBorder="1" applyAlignment="1">
      <alignment horizontal="right" vertical="center"/>
    </xf>
    <xf numFmtId="0" fontId="3" fillId="4" borderId="29" xfId="0" applyNumberFormat="1" applyFont="1" applyFill="1" applyBorder="1" applyAlignment="1">
      <alignment vertical="center"/>
    </xf>
    <xf numFmtId="0" fontId="0" fillId="0" borderId="0" xfId="0" applyNumberFormat="1" applyFont="1" applyAlignment="1"/>
    <xf numFmtId="49" fontId="3" fillId="0" borderId="23" xfId="0" applyNumberFormat="1" applyFont="1" applyBorder="1" applyAlignment="1">
      <alignment horizontal="left" vertical="center" wrapText="1"/>
    </xf>
    <xf numFmtId="49" fontId="3" fillId="5" borderId="23" xfId="0" applyNumberFormat="1" applyFont="1" applyFill="1" applyBorder="1" applyAlignment="1">
      <alignment horizontal="left" vertical="center" wrapText="1"/>
    </xf>
    <xf numFmtId="49" fontId="2" fillId="3" borderId="79" xfId="0" applyNumberFormat="1" applyFont="1" applyFill="1" applyBorder="1" applyAlignment="1">
      <alignment horizontal="left" vertical="center" wrapText="1"/>
    </xf>
    <xf numFmtId="49" fontId="2" fillId="0" borderId="80" xfId="0" applyNumberFormat="1" applyFont="1" applyBorder="1" applyAlignment="1">
      <alignment horizontal="left" vertical="center" wrapText="1"/>
    </xf>
    <xf numFmtId="49" fontId="2" fillId="0" borderId="80" xfId="0" applyNumberFormat="1" applyFont="1" applyBorder="1" applyAlignment="1">
      <alignment horizontal="center" vertical="center" wrapText="1"/>
    </xf>
    <xf numFmtId="0" fontId="2" fillId="0" borderId="80" xfId="0" applyNumberFormat="1" applyFont="1" applyBorder="1" applyAlignment="1">
      <alignment horizontal="center" vertical="center" wrapText="1"/>
    </xf>
    <xf numFmtId="0" fontId="2" fillId="0" borderId="144" xfId="0" applyNumberFormat="1" applyFont="1" applyBorder="1" applyAlignment="1">
      <alignment horizontal="center" vertical="center" wrapText="1"/>
    </xf>
    <xf numFmtId="0" fontId="3" fillId="4" borderId="145" xfId="0" applyNumberFormat="1" applyFont="1" applyFill="1" applyBorder="1" applyAlignment="1">
      <alignment horizontal="left" vertical="center" wrapText="1"/>
    </xf>
    <xf numFmtId="0" fontId="3" fillId="4" borderId="146" xfId="0" applyNumberFormat="1" applyFont="1" applyFill="1" applyBorder="1" applyAlignment="1">
      <alignment horizontal="left" vertical="center" wrapText="1"/>
    </xf>
    <xf numFmtId="0" fontId="3" fillId="4" borderId="146" xfId="0" applyNumberFormat="1" applyFont="1" applyFill="1" applyBorder="1" applyAlignment="1">
      <alignment horizontal="center" vertical="center" wrapText="1"/>
    </xf>
    <xf numFmtId="0" fontId="3" fillId="4" borderId="147" xfId="0" applyNumberFormat="1" applyFont="1" applyFill="1" applyBorder="1" applyAlignment="1">
      <alignment horizontal="center" vertical="center" wrapText="1"/>
    </xf>
    <xf numFmtId="49" fontId="2" fillId="5" borderId="80" xfId="0" applyNumberFormat="1" applyFont="1" applyFill="1" applyBorder="1" applyAlignment="1">
      <alignment horizontal="left" vertical="center" wrapText="1"/>
    </xf>
    <xf numFmtId="49" fontId="2" fillId="5" borderId="80" xfId="0" applyNumberFormat="1" applyFont="1" applyFill="1" applyBorder="1" applyAlignment="1">
      <alignment horizontal="center" vertical="center" wrapText="1"/>
    </xf>
    <xf numFmtId="0" fontId="2" fillId="5" borderId="80" xfId="0" applyNumberFormat="1" applyFont="1" applyFill="1" applyBorder="1" applyAlignment="1">
      <alignment horizontal="center" vertical="center" wrapText="1"/>
    </xf>
    <xf numFmtId="0" fontId="2" fillId="5" borderId="144" xfId="0" applyNumberFormat="1" applyFont="1" applyFill="1" applyBorder="1" applyAlignment="1">
      <alignment horizontal="center" vertical="center" wrapText="1"/>
    </xf>
    <xf numFmtId="49" fontId="2" fillId="5" borderId="26" xfId="0" applyNumberFormat="1" applyFont="1" applyFill="1" applyBorder="1" applyAlignment="1">
      <alignment horizontal="left" vertical="center" wrapText="1"/>
    </xf>
    <xf numFmtId="49" fontId="2" fillId="5" borderId="26" xfId="0" applyNumberFormat="1" applyFont="1" applyFill="1" applyBorder="1" applyAlignment="1">
      <alignment horizontal="center" vertical="center" wrapText="1"/>
    </xf>
    <xf numFmtId="0" fontId="2" fillId="5" borderId="26" xfId="0" applyNumberFormat="1" applyFont="1" applyFill="1" applyBorder="1" applyAlignment="1">
      <alignment horizontal="center" vertical="center" wrapText="1"/>
    </xf>
    <xf numFmtId="0" fontId="2" fillId="5" borderId="27" xfId="0" applyNumberFormat="1" applyFont="1" applyFill="1" applyBorder="1" applyAlignment="1">
      <alignment horizontal="center" vertical="center" wrapText="1"/>
    </xf>
    <xf numFmtId="0" fontId="0" fillId="0" borderId="0" xfId="0" applyNumberFormat="1" applyFont="1" applyAlignment="1"/>
    <xf numFmtId="49" fontId="2" fillId="3" borderId="119" xfId="0" applyNumberFormat="1" applyFont="1" applyFill="1" applyBorder="1" applyAlignment="1">
      <alignment horizontal="center" vertical="center" wrapText="1"/>
    </xf>
    <xf numFmtId="49" fontId="2" fillId="3" borderId="19" xfId="0" applyNumberFormat="1" applyFont="1" applyFill="1" applyBorder="1" applyAlignment="1">
      <alignment vertical="center" wrapText="1"/>
    </xf>
    <xf numFmtId="49" fontId="3" fillId="5" borderId="22" xfId="0" applyNumberFormat="1" applyFont="1" applyFill="1" applyBorder="1" applyAlignment="1">
      <alignment vertical="center" wrapText="1"/>
    </xf>
    <xf numFmtId="49" fontId="3" fillId="0" borderId="22" xfId="0" applyNumberFormat="1" applyFont="1" applyBorder="1" applyAlignment="1">
      <alignment vertical="center" wrapText="1"/>
    </xf>
    <xf numFmtId="49" fontId="3" fillId="5" borderId="79" xfId="0" applyNumberFormat="1" applyFont="1" applyFill="1" applyBorder="1" applyAlignment="1">
      <alignment vertical="center" wrapText="1"/>
    </xf>
    <xf numFmtId="49" fontId="3" fillId="5" borderId="80" xfId="0" applyNumberFormat="1" applyFont="1" applyFill="1" applyBorder="1" applyAlignment="1">
      <alignment vertical="center" wrapText="1"/>
    </xf>
    <xf numFmtId="49" fontId="3" fillId="5" borderId="144" xfId="0" applyNumberFormat="1" applyFont="1" applyFill="1" applyBorder="1" applyAlignment="1">
      <alignment vertical="center" wrapText="1"/>
    </xf>
    <xf numFmtId="49" fontId="2" fillId="3" borderId="160" xfId="0" applyNumberFormat="1" applyFont="1" applyFill="1" applyBorder="1" applyAlignment="1">
      <alignment vertical="center" wrapText="1"/>
    </xf>
    <xf numFmtId="49" fontId="3" fillId="0" borderId="79" xfId="0" applyNumberFormat="1" applyFont="1" applyBorder="1" applyAlignment="1">
      <alignment vertical="center" wrapText="1"/>
    </xf>
    <xf numFmtId="49" fontId="3" fillId="0" borderId="144" xfId="0" applyNumberFormat="1" applyFont="1" applyBorder="1" applyAlignment="1">
      <alignment vertical="center" wrapText="1"/>
    </xf>
    <xf numFmtId="1" fontId="3" fillId="5" borderId="80" xfId="0" applyNumberFormat="1" applyFont="1" applyFill="1" applyBorder="1" applyAlignment="1">
      <alignment vertical="center" wrapText="1"/>
    </xf>
    <xf numFmtId="1" fontId="3" fillId="5" borderId="23" xfId="0" applyNumberFormat="1" applyFont="1" applyFill="1" applyBorder="1" applyAlignment="1">
      <alignment vertical="center" wrapText="1"/>
    </xf>
    <xf numFmtId="1" fontId="3" fillId="0" borderId="23" xfId="0" applyNumberFormat="1" applyFont="1" applyBorder="1" applyAlignment="1">
      <alignment vertical="center" wrapText="1"/>
    </xf>
    <xf numFmtId="1" fontId="3" fillId="0" borderId="80" xfId="0" applyNumberFormat="1" applyFont="1" applyBorder="1" applyAlignment="1">
      <alignment vertical="center" wrapText="1"/>
    </xf>
    <xf numFmtId="49" fontId="2" fillId="3" borderId="163" xfId="0" applyNumberFormat="1" applyFont="1" applyFill="1" applyBorder="1" applyAlignment="1">
      <alignment vertical="center" wrapText="1"/>
    </xf>
    <xf numFmtId="0" fontId="2" fillId="3" borderId="164" xfId="0" applyNumberFormat="1" applyFont="1" applyFill="1" applyBorder="1" applyAlignment="1">
      <alignment vertical="center" wrapText="1"/>
    </xf>
    <xf numFmtId="0" fontId="2" fillId="3" borderId="165" xfId="0" applyNumberFormat="1" applyFont="1" applyFill="1" applyBorder="1" applyAlignment="1">
      <alignment vertical="center" wrapText="1"/>
    </xf>
    <xf numFmtId="49" fontId="3" fillId="5" borderId="25" xfId="0" applyNumberFormat="1" applyFont="1" applyFill="1" applyBorder="1" applyAlignment="1">
      <alignment vertical="center" wrapText="1"/>
    </xf>
    <xf numFmtId="0" fontId="0" fillId="0" borderId="0" xfId="0" applyNumberFormat="1" applyFont="1" applyAlignment="1"/>
    <xf numFmtId="49" fontId="2" fillId="3" borderId="21" xfId="0" applyNumberFormat="1" applyFont="1" applyFill="1" applyBorder="1" applyAlignment="1">
      <alignment horizontal="left" vertical="center" wrapText="1"/>
    </xf>
    <xf numFmtId="49" fontId="3" fillId="4" borderId="24" xfId="0" applyNumberFormat="1" applyFont="1" applyFill="1" applyBorder="1" applyAlignment="1">
      <alignment horizontal="left" vertical="center"/>
    </xf>
    <xf numFmtId="0" fontId="3" fillId="4" borderId="24" xfId="0" applyNumberFormat="1" applyFont="1" applyFill="1" applyBorder="1" applyAlignment="1">
      <alignment horizontal="left" vertical="center"/>
    </xf>
    <xf numFmtId="49" fontId="3" fillId="3" borderId="22" xfId="0" applyNumberFormat="1" applyFont="1" applyFill="1" applyBorder="1" applyAlignment="1">
      <alignment vertical="center"/>
    </xf>
    <xf numFmtId="49" fontId="2" fillId="3" borderId="79" xfId="0" applyNumberFormat="1" applyFont="1" applyFill="1" applyBorder="1" applyAlignment="1">
      <alignment vertical="center"/>
    </xf>
    <xf numFmtId="0" fontId="2" fillId="4" borderId="144" xfId="0" applyNumberFormat="1" applyFont="1" applyFill="1" applyBorder="1" applyAlignment="1">
      <alignment horizontal="left" vertical="center" wrapText="1"/>
    </xf>
    <xf numFmtId="49" fontId="2" fillId="3" borderId="162" xfId="0" applyNumberFormat="1" applyFont="1" applyFill="1" applyBorder="1" applyAlignment="1">
      <alignment horizontal="left" vertical="center" wrapText="1"/>
    </xf>
    <xf numFmtId="49" fontId="2" fillId="3" borderId="25" xfId="0" applyNumberFormat="1" applyFont="1" applyFill="1" applyBorder="1" applyAlignment="1">
      <alignment vertical="center"/>
    </xf>
    <xf numFmtId="0" fontId="2" fillId="4" borderId="27" xfId="0" applyNumberFormat="1" applyFont="1" applyFill="1" applyBorder="1" applyAlignment="1">
      <alignment horizontal="left" vertical="center" wrapText="1"/>
    </xf>
    <xf numFmtId="0" fontId="0" fillId="0" borderId="0" xfId="0" applyNumberFormat="1" applyFont="1" applyAlignment="1"/>
    <xf numFmtId="49" fontId="2" fillId="4" borderId="19" xfId="0" applyNumberFormat="1" applyFont="1" applyFill="1" applyBorder="1" applyAlignment="1">
      <alignment vertical="center"/>
    </xf>
    <xf numFmtId="49" fontId="3" fillId="4" borderId="22" xfId="0" applyNumberFormat="1" applyFont="1" applyFill="1" applyBorder="1" applyAlignment="1">
      <alignment vertical="center"/>
    </xf>
    <xf numFmtId="49" fontId="3" fillId="4" borderId="25" xfId="0" applyNumberFormat="1" applyFont="1" applyFill="1" applyBorder="1" applyAlignment="1">
      <alignment vertical="center"/>
    </xf>
    <xf numFmtId="0" fontId="2" fillId="4" borderId="26" xfId="0" applyNumberFormat="1" applyFont="1" applyFill="1" applyBorder="1" applyAlignment="1">
      <alignment vertical="center"/>
    </xf>
    <xf numFmtId="0" fontId="2" fillId="4" borderId="27" xfId="0" applyNumberFormat="1" applyFont="1" applyFill="1" applyBorder="1" applyAlignment="1">
      <alignment vertical="center"/>
    </xf>
    <xf numFmtId="0" fontId="0" fillId="0" borderId="0" xfId="0" applyNumberFormat="1" applyFont="1" applyAlignment="1"/>
    <xf numFmtId="49" fontId="3" fillId="0" borderId="19"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164" fontId="3" fillId="0" borderId="20"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5" borderId="22" xfId="0" applyNumberFormat="1" applyFont="1" applyFill="1" applyBorder="1" applyAlignment="1">
      <alignment horizontal="left" vertical="center" wrapText="1"/>
    </xf>
    <xf numFmtId="164" fontId="3" fillId="5" borderId="23" xfId="0" applyNumberFormat="1" applyFont="1" applyFill="1" applyBorder="1" applyAlignment="1">
      <alignment horizontal="center" vertical="center" wrapText="1"/>
    </xf>
    <xf numFmtId="49" fontId="3" fillId="5" borderId="24" xfId="0" applyNumberFormat="1" applyFont="1" applyFill="1" applyBorder="1" applyAlignment="1">
      <alignment horizontal="center" vertical="center" wrapText="1"/>
    </xf>
    <xf numFmtId="49" fontId="3" fillId="0" borderId="22" xfId="0" applyNumberFormat="1" applyFont="1" applyBorder="1" applyAlignment="1">
      <alignment horizontal="left" vertical="center" wrapText="1"/>
    </xf>
    <xf numFmtId="164" fontId="3" fillId="0" borderId="23"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left" vertical="center" wrapText="1"/>
    </xf>
    <xf numFmtId="0" fontId="3" fillId="0" borderId="26"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164" fontId="3" fillId="0" borderId="26"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0" fillId="0" borderId="0" xfId="0" applyNumberFormat="1" applyFont="1" applyAlignment="1"/>
    <xf numFmtId="49" fontId="2" fillId="5" borderId="22" xfId="0" applyNumberFormat="1" applyFont="1" applyFill="1" applyBorder="1" applyAlignment="1">
      <alignment vertical="center" wrapText="1"/>
    </xf>
    <xf numFmtId="49" fontId="3" fillId="5" borderId="24" xfId="0" applyNumberFormat="1" applyFont="1" applyFill="1" applyBorder="1" applyAlignment="1">
      <alignment horizontal="left" vertical="center" wrapText="1"/>
    </xf>
    <xf numFmtId="49" fontId="3" fillId="0" borderId="24" xfId="0" applyNumberFormat="1" applyFont="1" applyBorder="1" applyAlignment="1">
      <alignment horizontal="left" vertical="center" wrapText="1"/>
    </xf>
    <xf numFmtId="14" fontId="3" fillId="5" borderId="24" xfId="0" applyNumberFormat="1" applyFont="1" applyFill="1" applyBorder="1" applyAlignment="1">
      <alignment horizontal="left" vertical="center" wrapText="1"/>
    </xf>
    <xf numFmtId="49" fontId="2" fillId="5" borderId="79" xfId="0" applyNumberFormat="1" applyFont="1" applyFill="1" applyBorder="1" applyAlignment="1">
      <alignment vertical="center"/>
    </xf>
    <xf numFmtId="0" fontId="3" fillId="5" borderId="144" xfId="0" applyNumberFormat="1" applyFont="1" applyFill="1" applyBorder="1" applyAlignment="1">
      <alignment horizontal="left" vertical="center" wrapText="1"/>
    </xf>
    <xf numFmtId="49" fontId="2" fillId="4" borderId="79" xfId="0" applyNumberFormat="1" applyFont="1" applyFill="1" applyBorder="1" applyAlignment="1">
      <alignment vertical="center"/>
    </xf>
    <xf numFmtId="0" fontId="3" fillId="4" borderId="144" xfId="0" applyNumberFormat="1" applyFont="1" applyFill="1" applyBorder="1" applyAlignment="1">
      <alignment horizontal="left" vertical="center" wrapText="1"/>
    </xf>
    <xf numFmtId="14" fontId="3" fillId="4" borderId="24" xfId="0" applyNumberFormat="1" applyFont="1" applyFill="1" applyBorder="1" applyAlignment="1">
      <alignment horizontal="left" vertical="center" wrapText="1"/>
    </xf>
    <xf numFmtId="0" fontId="3" fillId="4" borderId="144" xfId="0" applyNumberFormat="1" applyFont="1" applyFill="1" applyBorder="1" applyAlignment="1">
      <alignment horizontal="left" vertical="center"/>
    </xf>
    <xf numFmtId="49" fontId="2" fillId="0" borderId="22" xfId="0" applyNumberFormat="1" applyFont="1" applyBorder="1" applyAlignment="1">
      <alignment vertical="center" wrapText="1"/>
    </xf>
    <xf numFmtId="49" fontId="2" fillId="0" borderId="79" xfId="0" applyNumberFormat="1" applyFont="1" applyBorder="1" applyAlignment="1">
      <alignment vertical="center"/>
    </xf>
    <xf numFmtId="0" fontId="3" fillId="0" borderId="144" xfId="0" applyNumberFormat="1" applyFont="1" applyBorder="1" applyAlignment="1">
      <alignment horizontal="left" vertical="center" wrapText="1"/>
    </xf>
    <xf numFmtId="49" fontId="2" fillId="5" borderId="25" xfId="0" applyNumberFormat="1" applyFont="1" applyFill="1" applyBorder="1" applyAlignment="1">
      <alignment vertical="center"/>
    </xf>
    <xf numFmtId="0" fontId="3" fillId="5" borderId="27" xfId="0" applyNumberFormat="1" applyFont="1" applyFill="1" applyBorder="1" applyAlignment="1">
      <alignment horizontal="left" vertical="center" wrapText="1"/>
    </xf>
    <xf numFmtId="0" fontId="0" fillId="0" borderId="0" xfId="0" applyNumberFormat="1" applyFont="1" applyAlignment="1"/>
    <xf numFmtId="49" fontId="2" fillId="5" borderId="19" xfId="0" applyNumberFormat="1" applyFont="1" applyFill="1" applyBorder="1" applyAlignment="1">
      <alignment vertical="center" wrapText="1"/>
    </xf>
    <xf numFmtId="49" fontId="2" fillId="5" borderId="20" xfId="0" applyNumberFormat="1" applyFont="1" applyFill="1" applyBorder="1" applyAlignment="1">
      <alignment horizontal="center" vertical="center" wrapText="1"/>
    </xf>
    <xf numFmtId="49" fontId="2" fillId="5" borderId="21" xfId="0" applyNumberFormat="1" applyFont="1" applyFill="1" applyBorder="1" applyAlignment="1">
      <alignment horizontal="center" vertical="center" wrapText="1"/>
    </xf>
    <xf numFmtId="3" fontId="2" fillId="0" borderId="23" xfId="0" applyNumberFormat="1" applyFont="1" applyBorder="1" applyAlignment="1">
      <alignment vertical="center" wrapText="1"/>
    </xf>
    <xf numFmtId="3" fontId="2" fillId="0" borderId="24" xfId="0" applyNumberFormat="1" applyFont="1" applyBorder="1" applyAlignment="1">
      <alignment horizontal="center" vertical="center" wrapText="1"/>
    </xf>
    <xf numFmtId="3" fontId="3" fillId="5" borderId="26" xfId="0" applyNumberFormat="1" applyFont="1" applyFill="1" applyBorder="1" applyAlignment="1">
      <alignment vertical="center" wrapText="1"/>
    </xf>
    <xf numFmtId="3" fontId="2" fillId="5" borderId="27" xfId="0" applyNumberFormat="1" applyFont="1" applyFill="1" applyBorder="1" applyAlignment="1">
      <alignment horizontal="center" vertical="center" wrapText="1"/>
    </xf>
    <xf numFmtId="0" fontId="0" fillId="0" borderId="0" xfId="0" applyNumberFormat="1" applyFont="1" applyAlignment="1"/>
    <xf numFmtId="49" fontId="3" fillId="3" borderId="19" xfId="0" applyNumberFormat="1" applyFont="1" applyFill="1" applyBorder="1" applyAlignment="1">
      <alignment horizontal="center" vertical="center" wrapText="1"/>
    </xf>
    <xf numFmtId="49" fontId="3" fillId="5" borderId="20" xfId="0" applyNumberFormat="1" applyFont="1" applyFill="1" applyBorder="1" applyAlignment="1">
      <alignment vertical="center" wrapText="1"/>
    </xf>
    <xf numFmtId="49" fontId="3" fillId="5" borderId="20" xfId="0" applyNumberFormat="1" applyFont="1" applyFill="1" applyBorder="1" applyAlignment="1">
      <alignment horizontal="center" vertical="center" wrapText="1"/>
    </xf>
    <xf numFmtId="0" fontId="3" fillId="5" borderId="20" xfId="0" applyNumberFormat="1" applyFont="1" applyFill="1" applyBorder="1" applyAlignment="1">
      <alignment horizontal="center" vertical="center" wrapText="1"/>
    </xf>
    <xf numFmtId="0" fontId="3" fillId="5" borderId="21"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49" fontId="3" fillId="5" borderId="27" xfId="0" applyNumberFormat="1" applyFont="1" applyFill="1" applyBorder="1" applyAlignment="1">
      <alignment horizontal="center" vertical="center" wrapText="1"/>
    </xf>
    <xf numFmtId="0" fontId="0" fillId="0" borderId="0" xfId="0" applyNumberFormat="1" applyFont="1" applyAlignment="1"/>
    <xf numFmtId="49" fontId="3" fillId="3" borderId="20" xfId="0" applyNumberFormat="1" applyFont="1" applyFill="1" applyBorder="1" applyAlignment="1">
      <alignment horizontal="center" vertical="center" wrapText="1"/>
    </xf>
    <xf numFmtId="49" fontId="3" fillId="3" borderId="23" xfId="0" applyNumberFormat="1" applyFont="1" applyFill="1" applyBorder="1" applyAlignment="1">
      <alignment horizontal="center" vertical="center" wrapText="1"/>
    </xf>
    <xf numFmtId="49" fontId="2" fillId="3" borderId="170" xfId="0" applyNumberFormat="1" applyFont="1" applyFill="1" applyBorder="1" applyAlignment="1">
      <alignment vertical="center" wrapText="1"/>
    </xf>
    <xf numFmtId="49" fontId="3" fillId="3" borderId="71" xfId="0" applyNumberFormat="1" applyFont="1" applyFill="1" applyBorder="1" applyAlignment="1">
      <alignment horizontal="center" vertical="center" wrapText="1"/>
    </xf>
    <xf numFmtId="0" fontId="2" fillId="5" borderId="20" xfId="0" applyNumberFormat="1" applyFont="1" applyFill="1" applyBorder="1" applyAlignment="1">
      <alignment horizontal="right" vertical="center" wrapText="1"/>
    </xf>
    <xf numFmtId="0" fontId="2" fillId="5" borderId="21" xfId="0" applyNumberFormat="1" applyFont="1" applyFill="1" applyBorder="1" applyAlignment="1">
      <alignment horizontal="right" vertical="center" wrapText="1"/>
    </xf>
    <xf numFmtId="0" fontId="2" fillId="0" borderId="23" xfId="0" applyNumberFormat="1" applyFont="1" applyBorder="1" applyAlignment="1">
      <alignment horizontal="right" vertical="center" wrapText="1"/>
    </xf>
    <xf numFmtId="0" fontId="2" fillId="0" borderId="24" xfId="0" applyNumberFormat="1" applyFont="1" applyBorder="1" applyAlignment="1">
      <alignment horizontal="right" vertical="center" wrapText="1"/>
    </xf>
    <xf numFmtId="0" fontId="2" fillId="5" borderId="23" xfId="0" applyNumberFormat="1" applyFont="1" applyFill="1" applyBorder="1" applyAlignment="1">
      <alignment horizontal="right" vertical="center" wrapText="1"/>
    </xf>
    <xf numFmtId="0" fontId="2" fillId="5" borderId="24" xfId="0" applyNumberFormat="1" applyFont="1" applyFill="1" applyBorder="1" applyAlignment="1">
      <alignment horizontal="right" vertical="center" wrapText="1"/>
    </xf>
    <xf numFmtId="49" fontId="2" fillId="3" borderId="25" xfId="0" applyNumberFormat="1" applyFont="1" applyFill="1" applyBorder="1" applyAlignment="1">
      <alignment vertical="center" wrapText="1"/>
    </xf>
    <xf numFmtId="0" fontId="2" fillId="0" borderId="26" xfId="0" applyNumberFormat="1" applyFont="1" applyBorder="1" applyAlignment="1">
      <alignment horizontal="right" vertical="center" wrapText="1"/>
    </xf>
    <xf numFmtId="0" fontId="2" fillId="0" borderId="27" xfId="0" applyNumberFormat="1" applyFont="1" applyBorder="1" applyAlignment="1">
      <alignment horizontal="right" vertical="center" wrapText="1"/>
    </xf>
    <xf numFmtId="0" fontId="3" fillId="5" borderId="28" xfId="0" applyNumberFormat="1" applyFont="1" applyFill="1" applyBorder="1" applyAlignment="1">
      <alignment vertical="center" wrapText="1"/>
    </xf>
    <xf numFmtId="0" fontId="0" fillId="0" borderId="0" xfId="0" applyNumberFormat="1" applyFont="1" applyAlignment="1"/>
    <xf numFmtId="49" fontId="2" fillId="3" borderId="20" xfId="0" applyNumberFormat="1" applyFont="1" applyFill="1" applyBorder="1" applyAlignment="1">
      <alignment horizontal="center" vertical="center" wrapText="1"/>
    </xf>
    <xf numFmtId="49" fontId="3" fillId="5" borderId="20" xfId="0" applyNumberFormat="1" applyFont="1" applyFill="1" applyBorder="1" applyAlignment="1">
      <alignment horizontal="left" vertical="center"/>
    </xf>
    <xf numFmtId="3" fontId="3" fillId="5" borderId="20" xfId="0" applyNumberFormat="1" applyFont="1" applyFill="1" applyBorder="1" applyAlignment="1">
      <alignment horizontal="right" vertical="center"/>
    </xf>
    <xf numFmtId="3" fontId="3" fillId="5" borderId="21" xfId="0" applyNumberFormat="1" applyFont="1" applyFill="1" applyBorder="1" applyAlignment="1">
      <alignment horizontal="right" vertical="center"/>
    </xf>
    <xf numFmtId="3" fontId="3" fillId="0" borderId="23" xfId="0" applyNumberFormat="1" applyFont="1" applyBorder="1" applyAlignment="1">
      <alignment horizontal="right" vertical="center"/>
    </xf>
    <xf numFmtId="3" fontId="3" fillId="0" borderId="24" xfId="0" applyNumberFormat="1" applyFont="1" applyBorder="1" applyAlignment="1">
      <alignment horizontal="right" vertical="center"/>
    </xf>
    <xf numFmtId="3" fontId="3" fillId="5" borderId="23" xfId="0" applyNumberFormat="1" applyFont="1" applyFill="1" applyBorder="1" applyAlignment="1">
      <alignment horizontal="right" vertical="center"/>
    </xf>
    <xf numFmtId="3" fontId="3" fillId="5" borderId="24" xfId="0" applyNumberFormat="1" applyFont="1" applyFill="1" applyBorder="1" applyAlignment="1">
      <alignment horizontal="right" vertical="center"/>
    </xf>
    <xf numFmtId="3" fontId="2" fillId="5" borderId="26" xfId="0" applyNumberFormat="1" applyFont="1" applyFill="1" applyBorder="1" applyAlignment="1">
      <alignment horizontal="right" vertical="center"/>
    </xf>
    <xf numFmtId="3" fontId="2" fillId="5" borderId="27" xfId="0" applyNumberFormat="1" applyFont="1" applyFill="1" applyBorder="1" applyAlignment="1">
      <alignment horizontal="right" vertical="center"/>
    </xf>
    <xf numFmtId="0" fontId="0" fillId="0" borderId="0" xfId="0" applyNumberFormat="1" applyFont="1" applyAlignment="1"/>
    <xf numFmtId="49" fontId="3" fillId="5" borderId="20" xfId="0" applyNumberFormat="1" applyFont="1" applyFill="1" applyBorder="1" applyAlignment="1">
      <alignment horizontal="left" vertical="center" wrapText="1"/>
    </xf>
    <xf numFmtId="3" fontId="3" fillId="5" borderId="20" xfId="0" applyNumberFormat="1" applyFont="1" applyFill="1" applyBorder="1" applyAlignment="1">
      <alignment horizontal="right" vertical="center" wrapText="1"/>
    </xf>
    <xf numFmtId="3" fontId="3" fillId="5" borderId="21" xfId="0" applyNumberFormat="1" applyFont="1" applyFill="1" applyBorder="1" applyAlignment="1">
      <alignment horizontal="right" vertical="center" wrapText="1"/>
    </xf>
    <xf numFmtId="3" fontId="3" fillId="0" borderId="23" xfId="0" applyNumberFormat="1" applyFont="1" applyBorder="1" applyAlignment="1">
      <alignment horizontal="right" vertical="center" wrapText="1"/>
    </xf>
    <xf numFmtId="3" fontId="3" fillId="0" borderId="24" xfId="0" applyNumberFormat="1" applyFont="1" applyBorder="1" applyAlignment="1">
      <alignment horizontal="right" vertical="center" wrapText="1"/>
    </xf>
    <xf numFmtId="3" fontId="3" fillId="5" borderId="23" xfId="0" applyNumberFormat="1" applyFont="1" applyFill="1" applyBorder="1" applyAlignment="1">
      <alignment horizontal="right" vertical="center" wrapText="1"/>
    </xf>
    <xf numFmtId="3" fontId="3" fillId="5" borderId="24" xfId="0" applyNumberFormat="1" applyFont="1" applyFill="1" applyBorder="1" applyAlignment="1">
      <alignment horizontal="right" vertical="center" wrapText="1"/>
    </xf>
    <xf numFmtId="3" fontId="2" fillId="5" borderId="80" xfId="0" applyNumberFormat="1" applyFont="1" applyFill="1" applyBorder="1" applyAlignment="1">
      <alignment horizontal="right" vertical="center" wrapText="1"/>
    </xf>
    <xf numFmtId="3" fontId="2" fillId="5" borderId="144" xfId="0" applyNumberFormat="1" applyFont="1" applyFill="1" applyBorder="1" applyAlignment="1">
      <alignment horizontal="right" vertical="center" wrapText="1"/>
    </xf>
    <xf numFmtId="3" fontId="3" fillId="4" borderId="146" xfId="0" applyNumberFormat="1" applyFont="1" applyFill="1" applyBorder="1" applyAlignment="1">
      <alignment horizontal="right" vertical="center" wrapText="1"/>
    </xf>
    <xf numFmtId="3" fontId="3" fillId="4" borderId="147" xfId="0" applyNumberFormat="1" applyFont="1" applyFill="1" applyBorder="1" applyAlignment="1">
      <alignment horizontal="right" vertical="center" wrapText="1"/>
    </xf>
    <xf numFmtId="3" fontId="2" fillId="5" borderId="26" xfId="0" applyNumberFormat="1" applyFont="1" applyFill="1" applyBorder="1" applyAlignment="1">
      <alignment horizontal="right" vertical="center" wrapText="1"/>
    </xf>
    <xf numFmtId="3" fontId="2" fillId="5" borderId="27" xfId="0" applyNumberFormat="1" applyFont="1" applyFill="1" applyBorder="1" applyAlignment="1">
      <alignment horizontal="right" vertical="center" wrapText="1"/>
    </xf>
    <xf numFmtId="0" fontId="3" fillId="0" borderId="28" xfId="0" applyNumberFormat="1" applyFont="1" applyBorder="1" applyAlignment="1">
      <alignment vertical="center" wrapText="1"/>
    </xf>
    <xf numFmtId="0" fontId="3" fillId="5" borderId="29" xfId="0" applyNumberFormat="1" applyFont="1" applyFill="1" applyBorder="1" applyAlignment="1">
      <alignment vertical="center" wrapText="1"/>
    </xf>
    <xf numFmtId="0" fontId="0" fillId="0" borderId="0" xfId="0" applyNumberFormat="1" applyFont="1" applyAlignment="1"/>
    <xf numFmtId="49" fontId="3" fillId="3" borderId="19" xfId="0" applyNumberFormat="1" applyFont="1" applyFill="1" applyBorder="1" applyAlignment="1">
      <alignment horizontal="left" wrapText="1"/>
    </xf>
    <xf numFmtId="49" fontId="3" fillId="5" borderId="20" xfId="0" applyNumberFormat="1" applyFont="1" applyFill="1" applyBorder="1" applyAlignment="1">
      <alignment horizontal="left" wrapText="1"/>
    </xf>
    <xf numFmtId="49" fontId="3" fillId="5" borderId="20" xfId="0" applyNumberFormat="1" applyFont="1" applyFill="1" applyBorder="1" applyAlignment="1">
      <alignment horizontal="center" wrapText="1"/>
    </xf>
    <xf numFmtId="3" fontId="3" fillId="5" borderId="20" xfId="0" applyNumberFormat="1" applyFont="1" applyFill="1" applyBorder="1" applyAlignment="1">
      <alignment horizontal="right" wrapText="1"/>
    </xf>
    <xf numFmtId="3" fontId="3" fillId="5" borderId="21" xfId="0" applyNumberFormat="1" applyFont="1" applyFill="1" applyBorder="1" applyAlignment="1">
      <alignment horizontal="right" wrapText="1"/>
    </xf>
    <xf numFmtId="49" fontId="3" fillId="3" borderId="22" xfId="0" applyNumberFormat="1" applyFont="1" applyFill="1" applyBorder="1" applyAlignment="1">
      <alignment horizontal="left" wrapText="1"/>
    </xf>
    <xf numFmtId="49" fontId="3" fillId="0" borderId="23" xfId="0" applyNumberFormat="1" applyFont="1" applyBorder="1" applyAlignment="1">
      <alignment horizontal="left" wrapText="1"/>
    </xf>
    <xf numFmtId="49" fontId="3" fillId="0" borderId="23" xfId="0" applyNumberFormat="1" applyFont="1" applyBorder="1" applyAlignment="1">
      <alignment horizontal="center" wrapText="1"/>
    </xf>
    <xf numFmtId="3" fontId="3" fillId="0" borderId="23" xfId="0" applyNumberFormat="1" applyFont="1" applyBorder="1" applyAlignment="1">
      <alignment horizontal="right" wrapText="1"/>
    </xf>
    <xf numFmtId="3" fontId="3" fillId="0" borderId="24" xfId="0" applyNumberFormat="1" applyFont="1" applyBorder="1" applyAlignment="1">
      <alignment horizontal="right" wrapText="1"/>
    </xf>
    <xf numFmtId="49" fontId="3" fillId="5" borderId="23" xfId="0" applyNumberFormat="1" applyFont="1" applyFill="1" applyBorder="1" applyAlignment="1">
      <alignment horizontal="left" wrapText="1"/>
    </xf>
    <xf numFmtId="49" fontId="3" fillId="5" borderId="23" xfId="0" applyNumberFormat="1" applyFont="1" applyFill="1" applyBorder="1" applyAlignment="1">
      <alignment horizontal="center" wrapText="1"/>
    </xf>
    <xf numFmtId="3" fontId="3" fillId="5" borderId="23" xfId="0" applyNumberFormat="1" applyFont="1" applyFill="1" applyBorder="1" applyAlignment="1">
      <alignment horizontal="right" wrapText="1"/>
    </xf>
    <xf numFmtId="3" fontId="3" fillId="5" borderId="24" xfId="0" applyNumberFormat="1" applyFont="1" applyFill="1" applyBorder="1" applyAlignment="1">
      <alignment horizontal="right" wrapText="1"/>
    </xf>
    <xf numFmtId="0" fontId="3" fillId="5" borderId="23" xfId="0" applyNumberFormat="1" applyFont="1" applyFill="1" applyBorder="1" applyAlignment="1">
      <alignment horizontal="center" wrapText="1"/>
    </xf>
    <xf numFmtId="49" fontId="2" fillId="3" borderId="22" xfId="0" applyNumberFormat="1" applyFont="1" applyFill="1" applyBorder="1" applyAlignment="1">
      <alignment horizontal="left" wrapText="1"/>
    </xf>
    <xf numFmtId="49" fontId="2" fillId="5" borderId="23" xfId="0" applyNumberFormat="1" applyFont="1" applyFill="1" applyBorder="1" applyAlignment="1">
      <alignment horizontal="left" wrapText="1"/>
    </xf>
    <xf numFmtId="49" fontId="2" fillId="5" borderId="23" xfId="0" applyNumberFormat="1" applyFont="1" applyFill="1" applyBorder="1" applyAlignment="1">
      <alignment horizontal="center" wrapText="1"/>
    </xf>
    <xf numFmtId="3" fontId="2" fillId="5" borderId="23" xfId="0" applyNumberFormat="1" applyFont="1" applyFill="1" applyBorder="1" applyAlignment="1">
      <alignment horizontal="right" wrapText="1"/>
    </xf>
    <xf numFmtId="3" fontId="2" fillId="5" borderId="24" xfId="0" applyNumberFormat="1" applyFont="1" applyFill="1" applyBorder="1" applyAlignment="1">
      <alignment horizontal="right" wrapText="1"/>
    </xf>
    <xf numFmtId="49" fontId="3" fillId="3" borderId="79" xfId="0" applyNumberFormat="1" applyFont="1" applyFill="1" applyBorder="1" applyAlignment="1">
      <alignment horizontal="left" wrapText="1"/>
    </xf>
    <xf numFmtId="49" fontId="3" fillId="5" borderId="80" xfId="0" applyNumberFormat="1" applyFont="1" applyFill="1" applyBorder="1" applyAlignment="1">
      <alignment horizontal="left" wrapText="1"/>
    </xf>
    <xf numFmtId="49" fontId="3" fillId="5" borderId="80" xfId="0" applyNumberFormat="1" applyFont="1" applyFill="1" applyBorder="1" applyAlignment="1">
      <alignment horizontal="center" wrapText="1"/>
    </xf>
    <xf numFmtId="3" fontId="3" fillId="5" borderId="80" xfId="0" applyNumberFormat="1" applyFont="1" applyFill="1" applyBorder="1" applyAlignment="1">
      <alignment horizontal="right" wrapText="1"/>
    </xf>
    <xf numFmtId="3" fontId="3" fillId="5" borderId="144" xfId="0" applyNumberFormat="1" applyFont="1" applyFill="1" applyBorder="1" applyAlignment="1">
      <alignment horizontal="right" wrapText="1"/>
    </xf>
    <xf numFmtId="0" fontId="3" fillId="4" borderId="145" xfId="0" applyNumberFormat="1" applyFont="1" applyFill="1" applyBorder="1" applyAlignment="1">
      <alignment horizontal="left" wrapText="1"/>
    </xf>
    <xf numFmtId="0" fontId="3" fillId="4" borderId="146" xfId="0" applyNumberFormat="1" applyFont="1" applyFill="1" applyBorder="1" applyAlignment="1">
      <alignment horizontal="left" wrapText="1"/>
    </xf>
    <xf numFmtId="0" fontId="3" fillId="4" borderId="146" xfId="0" applyNumberFormat="1" applyFont="1" applyFill="1" applyBorder="1" applyAlignment="1">
      <alignment horizontal="center" wrapText="1"/>
    </xf>
    <xf numFmtId="3" fontId="3" fillId="4" borderId="146" xfId="0" applyNumberFormat="1" applyFont="1" applyFill="1" applyBorder="1" applyAlignment="1">
      <alignment horizontal="right" wrapText="1"/>
    </xf>
    <xf numFmtId="3" fontId="3" fillId="4" borderId="147" xfId="0" applyNumberFormat="1" applyFont="1" applyFill="1" applyBorder="1" applyAlignment="1">
      <alignment horizontal="right" wrapText="1"/>
    </xf>
    <xf numFmtId="0" fontId="3" fillId="4" borderId="22" xfId="0" applyNumberFormat="1" applyFont="1" applyFill="1" applyBorder="1" applyAlignment="1">
      <alignment horizontal="left" wrapText="1"/>
    </xf>
    <xf numFmtId="0" fontId="3" fillId="4" borderId="23" xfId="0" applyNumberFormat="1" applyFont="1" applyFill="1" applyBorder="1" applyAlignment="1">
      <alignment horizontal="left" wrapText="1"/>
    </xf>
    <xf numFmtId="0" fontId="3" fillId="4" borderId="23" xfId="0" applyNumberFormat="1" applyFont="1" applyFill="1" applyBorder="1" applyAlignment="1">
      <alignment horizontal="center" wrapText="1"/>
    </xf>
    <xf numFmtId="3" fontId="3" fillId="4" borderId="23" xfId="0" applyNumberFormat="1" applyFont="1" applyFill="1" applyBorder="1" applyAlignment="1">
      <alignment horizontal="right" wrapText="1"/>
    </xf>
    <xf numFmtId="3" fontId="3" fillId="4" borderId="24" xfId="0" applyNumberFormat="1" applyFont="1" applyFill="1" applyBorder="1" applyAlignment="1">
      <alignment horizontal="right" wrapText="1"/>
    </xf>
    <xf numFmtId="49" fontId="3" fillId="3" borderId="25" xfId="0" applyNumberFormat="1" applyFont="1" applyFill="1" applyBorder="1" applyAlignment="1">
      <alignment horizontal="left" wrapText="1"/>
    </xf>
    <xf numFmtId="49" fontId="3" fillId="5" borderId="26" xfId="0" applyNumberFormat="1" applyFont="1" applyFill="1" applyBorder="1" applyAlignment="1">
      <alignment horizontal="left" wrapText="1"/>
    </xf>
    <xf numFmtId="49" fontId="3" fillId="5" borderId="26" xfId="0" applyNumberFormat="1" applyFont="1" applyFill="1" applyBorder="1" applyAlignment="1">
      <alignment horizontal="center" wrapText="1"/>
    </xf>
    <xf numFmtId="3" fontId="3" fillId="5" borderId="26" xfId="0" applyNumberFormat="1" applyFont="1" applyFill="1" applyBorder="1" applyAlignment="1">
      <alignment horizontal="right" wrapText="1"/>
    </xf>
    <xf numFmtId="3" fontId="3" fillId="5" borderId="27" xfId="0" applyNumberFormat="1" applyFont="1" applyFill="1" applyBorder="1" applyAlignment="1">
      <alignment horizontal="right" wrapText="1"/>
    </xf>
    <xf numFmtId="0" fontId="3" fillId="0" borderId="28" xfId="0" applyNumberFormat="1" applyFont="1" applyBorder="1" applyAlignment="1">
      <alignment wrapText="1"/>
    </xf>
    <xf numFmtId="49" fontId="3" fillId="5" borderId="29" xfId="0" applyNumberFormat="1" applyFont="1" applyFill="1" applyBorder="1" applyAlignment="1">
      <alignment wrapText="1"/>
    </xf>
    <xf numFmtId="49" fontId="3" fillId="0" borderId="29" xfId="0" applyNumberFormat="1" applyFont="1" applyBorder="1" applyAlignment="1">
      <alignment wrapText="1"/>
    </xf>
    <xf numFmtId="0" fontId="0" fillId="0" borderId="0" xfId="0" applyNumberFormat="1" applyFont="1" applyAlignment="1"/>
    <xf numFmtId="3" fontId="2" fillId="5" borderId="21" xfId="0" applyNumberFormat="1" applyFont="1" applyFill="1" applyBorder="1" applyAlignment="1">
      <alignment horizontal="right" vertical="center" wrapText="1"/>
    </xf>
    <xf numFmtId="3" fontId="2" fillId="0" borderId="24" xfId="0" applyNumberFormat="1" applyFont="1" applyBorder="1" applyAlignment="1">
      <alignment horizontal="right" vertical="center" wrapText="1"/>
    </xf>
    <xf numFmtId="3" fontId="2" fillId="5" borderId="24" xfId="0" applyNumberFormat="1" applyFont="1" applyFill="1" applyBorder="1" applyAlignment="1">
      <alignment horizontal="right" vertical="center" wrapText="1"/>
    </xf>
    <xf numFmtId="3" fontId="2" fillId="0" borderId="26" xfId="0" applyNumberFormat="1" applyFont="1" applyBorder="1" applyAlignment="1">
      <alignment horizontal="right" vertical="center" wrapText="1"/>
    </xf>
    <xf numFmtId="3" fontId="2" fillId="0" borderId="27" xfId="0" applyNumberFormat="1" applyFont="1" applyBorder="1" applyAlignment="1">
      <alignment horizontal="right" vertical="center" wrapText="1"/>
    </xf>
    <xf numFmtId="0" fontId="0" fillId="0" borderId="0" xfId="0" applyNumberFormat="1" applyFont="1" applyAlignment="1"/>
    <xf numFmtId="3" fontId="3" fillId="0" borderId="20" xfId="0" applyNumberFormat="1" applyFont="1" applyBorder="1" applyAlignment="1">
      <alignment horizontal="right" vertical="center" wrapText="1"/>
    </xf>
    <xf numFmtId="3" fontId="3" fillId="0" borderId="21" xfId="0" applyNumberFormat="1" applyFont="1" applyBorder="1" applyAlignment="1">
      <alignment horizontal="right" vertical="center" wrapText="1"/>
    </xf>
    <xf numFmtId="49" fontId="3" fillId="3" borderId="79" xfId="0" applyNumberFormat="1" applyFont="1" applyFill="1" applyBorder="1" applyAlignment="1">
      <alignment horizontal="left" vertical="center" wrapText="1"/>
    </xf>
    <xf numFmtId="0" fontId="3" fillId="3" borderId="80" xfId="0" applyNumberFormat="1" applyFont="1" applyFill="1" applyBorder="1" applyAlignment="1">
      <alignment horizontal="left" vertical="center" wrapText="1"/>
    </xf>
    <xf numFmtId="3" fontId="3" fillId="3" borderId="80" xfId="0" applyNumberFormat="1" applyFont="1" applyFill="1" applyBorder="1" applyAlignment="1">
      <alignment horizontal="right" vertical="center" wrapText="1"/>
    </xf>
    <xf numFmtId="3" fontId="3" fillId="3" borderId="144" xfId="0" applyNumberFormat="1" applyFont="1" applyFill="1" applyBorder="1" applyAlignment="1">
      <alignment horizontal="right" vertical="center" wrapText="1"/>
    </xf>
    <xf numFmtId="49" fontId="3" fillId="3" borderId="160" xfId="0" applyNumberFormat="1" applyFont="1" applyFill="1" applyBorder="1" applyAlignment="1">
      <alignment horizontal="left" vertical="center" wrapText="1"/>
    </xf>
    <xf numFmtId="49" fontId="3" fillId="0" borderId="161" xfId="0" applyNumberFormat="1" applyFont="1" applyBorder="1" applyAlignment="1">
      <alignment horizontal="left" vertical="center" wrapText="1"/>
    </xf>
    <xf numFmtId="3" fontId="3" fillId="0" borderId="161" xfId="0" applyNumberFormat="1" applyFont="1" applyBorder="1" applyAlignment="1">
      <alignment horizontal="right" vertical="center" wrapText="1"/>
    </xf>
    <xf numFmtId="3" fontId="3" fillId="0" borderId="162" xfId="0" applyNumberFormat="1" applyFont="1" applyBorder="1" applyAlignment="1">
      <alignment horizontal="right" vertical="center" wrapText="1"/>
    </xf>
    <xf numFmtId="49" fontId="3" fillId="5" borderId="161" xfId="0" applyNumberFormat="1" applyFont="1" applyFill="1" applyBorder="1" applyAlignment="1">
      <alignment horizontal="left" vertical="center" wrapText="1"/>
    </xf>
    <xf numFmtId="3" fontId="3" fillId="5" borderId="161" xfId="0" applyNumberFormat="1" applyFont="1" applyFill="1" applyBorder="1" applyAlignment="1">
      <alignment horizontal="right" vertical="center" wrapText="1"/>
    </xf>
    <xf numFmtId="3" fontId="3" fillId="5" borderId="162" xfId="0" applyNumberFormat="1" applyFont="1" applyFill="1" applyBorder="1" applyAlignment="1">
      <alignment horizontal="right" vertical="center" wrapText="1"/>
    </xf>
    <xf numFmtId="49" fontId="2" fillId="3" borderId="175" xfId="0" applyNumberFormat="1" applyFont="1" applyFill="1" applyBorder="1" applyAlignment="1">
      <alignment horizontal="left" vertical="center" wrapText="1"/>
    </xf>
    <xf numFmtId="0" fontId="2" fillId="3" borderId="176" xfId="0" applyNumberFormat="1" applyFont="1" applyFill="1" applyBorder="1" applyAlignment="1">
      <alignment horizontal="left" vertical="center" wrapText="1"/>
    </xf>
    <xf numFmtId="3" fontId="2" fillId="3" borderId="176" xfId="0" applyNumberFormat="1" applyFont="1" applyFill="1" applyBorder="1" applyAlignment="1">
      <alignment horizontal="right" vertical="center" wrapText="1"/>
    </xf>
    <xf numFmtId="3" fontId="2" fillId="3" borderId="177" xfId="0" applyNumberFormat="1" applyFont="1" applyFill="1" applyBorder="1" applyAlignment="1">
      <alignment horizontal="right" vertical="center" wrapText="1"/>
    </xf>
    <xf numFmtId="0" fontId="0" fillId="0" borderId="0" xfId="0" applyNumberFormat="1" applyFont="1" applyAlignment="1"/>
    <xf numFmtId="0" fontId="0" fillId="0" borderId="0" xfId="0" applyNumberFormat="1" applyFont="1" applyAlignment="1"/>
    <xf numFmtId="49" fontId="2" fillId="5" borderId="161" xfId="0" applyNumberFormat="1" applyFont="1" applyFill="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3" xfId="0" applyNumberFormat="1" applyFont="1" applyBorder="1" applyAlignment="1">
      <alignment horizontal="right" vertical="center" wrapText="1"/>
    </xf>
    <xf numFmtId="0" fontId="0" fillId="0" borderId="0" xfId="0" applyNumberFormat="1" applyFont="1" applyAlignment="1"/>
    <xf numFmtId="3" fontId="2" fillId="0" borderId="80" xfId="0" applyNumberFormat="1" applyFont="1" applyBorder="1" applyAlignment="1">
      <alignment horizontal="right" vertical="center" wrapText="1"/>
    </xf>
    <xf numFmtId="3" fontId="2" fillId="0" borderId="144" xfId="0" applyNumberFormat="1" applyFont="1" applyBorder="1" applyAlignment="1">
      <alignment horizontal="right" vertical="center" wrapText="1"/>
    </xf>
    <xf numFmtId="49" fontId="2" fillId="0" borderId="26" xfId="0" applyNumberFormat="1" applyFont="1" applyBorder="1" applyAlignment="1">
      <alignment horizontal="left" vertical="center" wrapText="1"/>
    </xf>
    <xf numFmtId="0" fontId="0" fillId="0" borderId="0" xfId="0" applyNumberFormat="1" applyFont="1" applyAlignment="1"/>
    <xf numFmtId="49" fontId="2" fillId="3" borderId="79" xfId="0" applyNumberFormat="1" applyFont="1" applyFill="1" applyBorder="1" applyAlignment="1">
      <alignment horizontal="left" wrapText="1"/>
    </xf>
    <xf numFmtId="49" fontId="2" fillId="5" borderId="80" xfId="0" applyNumberFormat="1" applyFont="1" applyFill="1" applyBorder="1" applyAlignment="1">
      <alignment horizontal="left" wrapText="1"/>
    </xf>
    <xf numFmtId="49" fontId="2" fillId="5" borderId="80" xfId="0" applyNumberFormat="1" applyFont="1" applyFill="1" applyBorder="1" applyAlignment="1">
      <alignment horizontal="center" wrapText="1"/>
    </xf>
    <xf numFmtId="3" fontId="2" fillId="5" borderId="80" xfId="0" applyNumberFormat="1" applyFont="1" applyFill="1" applyBorder="1" applyAlignment="1">
      <alignment horizontal="right" wrapText="1"/>
    </xf>
    <xf numFmtId="3" fontId="2" fillId="5" borderId="144" xfId="0" applyNumberFormat="1" applyFont="1" applyFill="1" applyBorder="1" applyAlignment="1">
      <alignment horizontal="right" wrapText="1"/>
    </xf>
    <xf numFmtId="0" fontId="0" fillId="0" borderId="0" xfId="0" applyNumberFormat="1" applyFont="1" applyAlignment="1"/>
    <xf numFmtId="49" fontId="2" fillId="3" borderId="70" xfId="0" applyNumberFormat="1" applyFont="1" applyFill="1" applyBorder="1" applyAlignment="1">
      <alignment horizontal="center" vertical="center"/>
    </xf>
    <xf numFmtId="49" fontId="2" fillId="3" borderId="71" xfId="0" applyNumberFormat="1" applyFont="1" applyFill="1" applyBorder="1" applyAlignment="1">
      <alignment horizontal="center" vertical="center"/>
    </xf>
    <xf numFmtId="49" fontId="2" fillId="3" borderId="119" xfId="0" applyNumberFormat="1" applyFont="1" applyFill="1" applyBorder="1" applyAlignment="1">
      <alignment horizontal="center" vertical="center"/>
    </xf>
    <xf numFmtId="49" fontId="2" fillId="3" borderId="19" xfId="0" applyNumberFormat="1" applyFont="1" applyFill="1" applyBorder="1" applyAlignment="1">
      <alignment horizontal="left" vertical="center"/>
    </xf>
    <xf numFmtId="3" fontId="2" fillId="4" borderId="20" xfId="0" applyNumberFormat="1" applyFont="1" applyFill="1" applyBorder="1" applyAlignment="1">
      <alignment horizontal="right"/>
    </xf>
    <xf numFmtId="3" fontId="2" fillId="4" borderId="21" xfId="0" applyNumberFormat="1" applyFont="1" applyFill="1" applyBorder="1" applyAlignment="1">
      <alignment horizontal="right"/>
    </xf>
    <xf numFmtId="49" fontId="3" fillId="3" borderId="22" xfId="0" applyNumberFormat="1" applyFont="1" applyFill="1" applyBorder="1" applyAlignment="1">
      <alignment horizontal="left"/>
    </xf>
    <xf numFmtId="3" fontId="3" fillId="4" borderId="23" xfId="0" applyNumberFormat="1" applyFont="1" applyFill="1" applyBorder="1" applyAlignment="1">
      <alignment horizontal="right"/>
    </xf>
    <xf numFmtId="3" fontId="2" fillId="4" borderId="24" xfId="0" applyNumberFormat="1" applyFont="1" applyFill="1" applyBorder="1" applyAlignment="1">
      <alignment horizontal="center"/>
    </xf>
    <xf numFmtId="49" fontId="2" fillId="3" borderId="22" xfId="0" applyNumberFormat="1" applyFont="1" applyFill="1" applyBorder="1" applyAlignment="1">
      <alignment horizontal="left" vertical="center"/>
    </xf>
    <xf numFmtId="3" fontId="2" fillId="4" borderId="23" xfId="0" applyNumberFormat="1" applyFont="1" applyFill="1" applyBorder="1" applyAlignment="1">
      <alignment horizontal="right"/>
    </xf>
    <xf numFmtId="3" fontId="2" fillId="4" borderId="24" xfId="0" applyNumberFormat="1" applyFont="1" applyFill="1" applyBorder="1" applyAlignment="1">
      <alignment horizontal="right"/>
    </xf>
    <xf numFmtId="49" fontId="2" fillId="3" borderId="22" xfId="0" applyNumberFormat="1" applyFont="1" applyFill="1" applyBorder="1" applyAlignment="1">
      <alignment horizontal="left"/>
    </xf>
    <xf numFmtId="49" fontId="2" fillId="3" borderId="25" xfId="0" applyNumberFormat="1" applyFont="1" applyFill="1" applyBorder="1" applyAlignment="1">
      <alignment horizontal="left"/>
    </xf>
    <xf numFmtId="3" fontId="2" fillId="4" borderId="26" xfId="0" applyNumberFormat="1" applyFont="1" applyFill="1" applyBorder="1" applyAlignment="1">
      <alignment horizontal="right"/>
    </xf>
    <xf numFmtId="3" fontId="2" fillId="4" borderId="27" xfId="0" applyNumberFormat="1" applyFont="1" applyFill="1" applyBorder="1" applyAlignment="1">
      <alignment horizontal="right"/>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9" fontId="2" fillId="3" borderId="178" xfId="0" applyNumberFormat="1" applyFont="1" applyFill="1" applyBorder="1" applyAlignment="1">
      <alignment horizontal="left" vertical="center" wrapText="1"/>
    </xf>
    <xf numFmtId="49" fontId="2" fillId="5" borderId="179" xfId="0" applyNumberFormat="1" applyFont="1" applyFill="1" applyBorder="1" applyAlignment="1">
      <alignment horizontal="left" vertical="center" wrapText="1"/>
    </xf>
    <xf numFmtId="49" fontId="2" fillId="5" borderId="179" xfId="0" applyNumberFormat="1" applyFont="1" applyFill="1" applyBorder="1" applyAlignment="1">
      <alignment horizontal="center" vertical="center" wrapText="1"/>
    </xf>
    <xf numFmtId="3" fontId="2" fillId="5" borderId="179" xfId="0" applyNumberFormat="1" applyFont="1" applyFill="1" applyBorder="1" applyAlignment="1">
      <alignment horizontal="right" vertical="center" wrapText="1"/>
    </xf>
    <xf numFmtId="3" fontId="2" fillId="5" borderId="180" xfId="0" applyNumberFormat="1" applyFont="1" applyFill="1" applyBorder="1" applyAlignment="1">
      <alignment horizontal="right" vertical="center" wrapText="1"/>
    </xf>
    <xf numFmtId="0" fontId="3" fillId="4" borderId="181" xfId="0" applyFont="1" applyFill="1" applyBorder="1" applyAlignment="1">
      <alignment horizontal="left" vertical="center" wrapText="1"/>
    </xf>
    <xf numFmtId="0" fontId="3" fillId="4" borderId="182" xfId="0" applyFont="1" applyFill="1" applyBorder="1" applyAlignment="1">
      <alignment horizontal="left" vertical="center" wrapText="1"/>
    </xf>
    <xf numFmtId="0" fontId="3" fillId="4" borderId="182" xfId="0" applyFont="1" applyFill="1" applyBorder="1" applyAlignment="1">
      <alignment horizontal="center" vertical="center" wrapText="1"/>
    </xf>
    <xf numFmtId="3" fontId="3" fillId="4" borderId="182" xfId="0" applyNumberFormat="1" applyFont="1" applyFill="1" applyBorder="1" applyAlignment="1">
      <alignment horizontal="right" vertical="center" wrapText="1"/>
    </xf>
    <xf numFmtId="3" fontId="3" fillId="4" borderId="183" xfId="0" applyNumberFormat="1" applyFont="1" applyFill="1" applyBorder="1" applyAlignment="1">
      <alignment horizontal="right" vertical="center" wrapText="1"/>
    </xf>
    <xf numFmtId="49" fontId="3" fillId="0" borderId="28" xfId="0" applyNumberFormat="1" applyFont="1" applyBorder="1" applyAlignment="1">
      <alignment vertical="center" wrapText="1"/>
    </xf>
    <xf numFmtId="0" fontId="0" fillId="4" borderId="28" xfId="0" applyNumberFormat="1" applyFont="1" applyFill="1" applyBorder="1" applyAlignment="1">
      <alignment wrapText="1"/>
    </xf>
    <xf numFmtId="0" fontId="0" fillId="0" borderId="0" xfId="0" applyNumberFormat="1" applyFont="1" applyAlignment="1"/>
    <xf numFmtId="0" fontId="3" fillId="3" borderId="19" xfId="0" applyNumberFormat="1" applyFont="1" applyFill="1" applyBorder="1" applyAlignment="1">
      <alignment horizontal="left"/>
    </xf>
    <xf numFmtId="3" fontId="3" fillId="0" borderId="20" xfId="0" applyNumberFormat="1" applyFont="1" applyBorder="1" applyAlignment="1">
      <alignment horizontal="right"/>
    </xf>
    <xf numFmtId="2" fontId="3" fillId="0" borderId="21" xfId="0" applyNumberFormat="1" applyFont="1" applyBorder="1" applyAlignment="1">
      <alignment horizontal="right"/>
    </xf>
    <xf numFmtId="0" fontId="3" fillId="3" borderId="22" xfId="0" applyNumberFormat="1" applyFont="1" applyFill="1" applyBorder="1" applyAlignment="1">
      <alignment horizontal="left"/>
    </xf>
    <xf numFmtId="3" fontId="3" fillId="5" borderId="23" xfId="0" applyNumberFormat="1" applyFont="1" applyFill="1" applyBorder="1" applyAlignment="1">
      <alignment horizontal="right"/>
    </xf>
    <xf numFmtId="2" fontId="3" fillId="5" borderId="24" xfId="0" applyNumberFormat="1" applyFont="1" applyFill="1" applyBorder="1" applyAlignment="1">
      <alignment horizontal="right"/>
    </xf>
    <xf numFmtId="3" fontId="3" fillId="0" borderId="23" xfId="0" applyNumberFormat="1" applyFont="1" applyBorder="1" applyAlignment="1">
      <alignment horizontal="right"/>
    </xf>
    <xf numFmtId="2" fontId="3" fillId="0" borderId="24" xfId="0" applyNumberFormat="1" applyFont="1" applyBorder="1" applyAlignment="1">
      <alignment horizontal="right"/>
    </xf>
    <xf numFmtId="3" fontId="2" fillId="0" borderId="26" xfId="0" applyNumberFormat="1" applyFont="1" applyBorder="1" applyAlignment="1">
      <alignment horizontal="right"/>
    </xf>
    <xf numFmtId="2" fontId="2" fillId="0" borderId="27" xfId="0" applyNumberFormat="1" applyFont="1" applyBorder="1" applyAlignment="1">
      <alignment horizontal="right"/>
    </xf>
    <xf numFmtId="0" fontId="3" fillId="4" borderId="29" xfId="0" applyNumberFormat="1" applyFont="1" applyFill="1" applyBorder="1" applyAlignment="1"/>
    <xf numFmtId="0" fontId="0" fillId="0" borderId="0" xfId="0" applyNumberFormat="1" applyFont="1" applyAlignment="1"/>
    <xf numFmtId="49" fontId="2" fillId="3" borderId="19" xfId="0" applyNumberFormat="1" applyFont="1" applyFill="1" applyBorder="1" applyAlignment="1">
      <alignment horizontal="left" vertical="center" wrapText="1"/>
    </xf>
    <xf numFmtId="3" fontId="2" fillId="0" borderId="21" xfId="0" applyNumberFormat="1" applyFont="1" applyBorder="1" applyAlignment="1">
      <alignment horizontal="right" vertical="center" wrapText="1"/>
    </xf>
    <xf numFmtId="49" fontId="2" fillId="3" borderId="22" xfId="0" applyNumberFormat="1" applyFont="1" applyFill="1" applyBorder="1" applyAlignment="1">
      <alignment horizontal="left" vertical="center" wrapText="1"/>
    </xf>
    <xf numFmtId="0" fontId="0" fillId="0" borderId="0" xfId="0" applyNumberFormat="1" applyFont="1" applyAlignment="1"/>
    <xf numFmtId="49" fontId="3" fillId="3" borderId="19" xfId="0" applyNumberFormat="1" applyFont="1" applyFill="1" applyBorder="1" applyAlignment="1">
      <alignment horizontal="left"/>
    </xf>
    <xf numFmtId="3" fontId="3" fillId="0" borderId="21" xfId="0" applyNumberFormat="1" applyFont="1" applyBorder="1" applyAlignment="1">
      <alignment horizontal="right"/>
    </xf>
    <xf numFmtId="3" fontId="3" fillId="5" borderId="24" xfId="0" applyNumberFormat="1" applyFont="1" applyFill="1" applyBorder="1" applyAlignment="1">
      <alignment horizontal="right"/>
    </xf>
    <xf numFmtId="3" fontId="3" fillId="0" borderId="24" xfId="0" applyNumberFormat="1" applyFont="1" applyBorder="1" applyAlignment="1">
      <alignment horizontal="right"/>
    </xf>
    <xf numFmtId="3" fontId="2" fillId="5" borderId="26" xfId="0" applyNumberFormat="1" applyFont="1" applyFill="1" applyBorder="1" applyAlignment="1">
      <alignment horizontal="right"/>
    </xf>
    <xf numFmtId="3" fontId="2" fillId="5" borderId="27" xfId="0" applyNumberFormat="1" applyFont="1" applyFill="1" applyBorder="1" applyAlignment="1">
      <alignment horizontal="right"/>
    </xf>
    <xf numFmtId="0" fontId="0" fillId="0" borderId="0" xfId="0" applyNumberFormat="1" applyFont="1" applyAlignment="1"/>
    <xf numFmtId="0" fontId="3" fillId="0" borderId="89" xfId="0" applyNumberFormat="1" applyFont="1" applyBorder="1" applyAlignment="1">
      <alignment vertical="center" wrapText="1"/>
    </xf>
    <xf numFmtId="49" fontId="3" fillId="3" borderId="188" xfId="0" applyNumberFormat="1" applyFont="1" applyFill="1" applyBorder="1" applyAlignment="1">
      <alignment horizontal="left" vertical="center" wrapText="1"/>
    </xf>
    <xf numFmtId="3" fontId="2" fillId="5" borderId="189" xfId="0" applyNumberFormat="1" applyFont="1" applyFill="1" applyBorder="1" applyAlignment="1">
      <alignment horizontal="right" vertical="center" wrapText="1"/>
    </xf>
    <xf numFmtId="0" fontId="3" fillId="4" borderId="190" xfId="0" applyNumberFormat="1" applyFont="1" applyFill="1" applyBorder="1" applyAlignment="1">
      <alignment vertical="center" wrapText="1"/>
    </xf>
    <xf numFmtId="49" fontId="3" fillId="3" borderId="25" xfId="0" applyNumberFormat="1" applyFont="1" applyFill="1" applyBorder="1" applyAlignment="1">
      <alignment horizontal="left" vertical="center" wrapText="1"/>
    </xf>
    <xf numFmtId="49" fontId="2" fillId="0" borderId="27" xfId="0" applyNumberFormat="1" applyFont="1" applyBorder="1" applyAlignment="1">
      <alignment horizontal="right" vertical="center" wrapText="1"/>
    </xf>
    <xf numFmtId="0" fontId="0" fillId="0" borderId="0" xfId="0" applyNumberFormat="1" applyFont="1" applyAlignment="1"/>
    <xf numFmtId="0" fontId="3" fillId="4" borderId="89" xfId="0" applyNumberFormat="1" applyFont="1" applyFill="1" applyBorder="1" applyAlignment="1">
      <alignment vertical="center" wrapText="1"/>
    </xf>
    <xf numFmtId="49" fontId="3" fillId="3" borderId="191" xfId="0" applyNumberFormat="1" applyFont="1" applyFill="1" applyBorder="1" applyAlignment="1">
      <alignment horizontal="left" vertical="center" wrapText="1"/>
    </xf>
    <xf numFmtId="3" fontId="2" fillId="5" borderId="192" xfId="0" applyNumberFormat="1" applyFont="1" applyFill="1" applyBorder="1" applyAlignment="1">
      <alignment horizontal="right" vertical="center" wrapText="1"/>
    </xf>
    <xf numFmtId="49" fontId="3" fillId="3" borderId="193" xfId="0" applyNumberFormat="1" applyFont="1" applyFill="1" applyBorder="1" applyAlignment="1">
      <alignment horizontal="left" vertical="center" wrapText="1"/>
    </xf>
    <xf numFmtId="49" fontId="2" fillId="0" borderId="194" xfId="0" applyNumberFormat="1" applyFont="1" applyBorder="1" applyAlignment="1">
      <alignment horizontal="right" vertical="center" wrapText="1"/>
    </xf>
    <xf numFmtId="0" fontId="3" fillId="4" borderId="190" xfId="0" applyNumberFormat="1" applyFont="1" applyFill="1" applyBorder="1" applyAlignment="1">
      <alignment wrapText="1"/>
    </xf>
    <xf numFmtId="0" fontId="3" fillId="4" borderId="29" xfId="0" applyNumberFormat="1" applyFont="1" applyFill="1" applyBorder="1" applyAlignment="1">
      <alignment wrapText="1"/>
    </xf>
    <xf numFmtId="0" fontId="0" fillId="0" borderId="0" xfId="0" applyNumberFormat="1" applyFont="1" applyAlignment="1"/>
    <xf numFmtId="0" fontId="0" fillId="0" borderId="0" xfId="0" applyNumberFormat="1" applyFont="1" applyAlignment="1"/>
    <xf numFmtId="49" fontId="3" fillId="3" borderId="80" xfId="0" applyNumberFormat="1" applyFont="1" applyFill="1" applyBorder="1" applyAlignment="1">
      <alignment horizontal="left" vertical="center" wrapText="1"/>
    </xf>
    <xf numFmtId="0" fontId="9" fillId="0" borderId="0" xfId="0" applyNumberFormat="1" applyFont="1" applyAlignment="1"/>
    <xf numFmtId="49" fontId="3" fillId="5" borderId="20" xfId="0" applyNumberFormat="1" applyFont="1" applyFill="1" applyBorder="1" applyAlignment="1">
      <alignment horizontal="center" vertical="center"/>
    </xf>
    <xf numFmtId="3" fontId="3" fillId="5" borderId="20" xfId="0" applyNumberFormat="1" applyFont="1" applyFill="1" applyBorder="1" applyAlignment="1">
      <alignment horizontal="center" vertical="center"/>
    </xf>
    <xf numFmtId="3" fontId="3" fillId="5" borderId="21" xfId="0" applyNumberFormat="1" applyFont="1" applyFill="1" applyBorder="1" applyAlignment="1">
      <alignment horizontal="center" vertical="center"/>
    </xf>
    <xf numFmtId="3" fontId="3" fillId="0" borderId="23" xfId="0" applyNumberFormat="1" applyFont="1" applyBorder="1" applyAlignment="1">
      <alignment horizontal="center" vertical="center"/>
    </xf>
    <xf numFmtId="3" fontId="3" fillId="0" borderId="24" xfId="0" applyNumberFormat="1" applyFont="1" applyBorder="1" applyAlignment="1">
      <alignment horizontal="center" vertical="center"/>
    </xf>
    <xf numFmtId="3" fontId="3" fillId="5" borderId="23" xfId="0" applyNumberFormat="1" applyFont="1" applyFill="1" applyBorder="1" applyAlignment="1">
      <alignment horizontal="center" vertical="center"/>
    </xf>
    <xf numFmtId="3" fontId="3" fillId="5" borderId="24" xfId="0" applyNumberFormat="1" applyFont="1" applyFill="1" applyBorder="1" applyAlignment="1">
      <alignment horizontal="center" vertical="center"/>
    </xf>
    <xf numFmtId="49" fontId="2" fillId="5" borderId="23" xfId="0" applyNumberFormat="1" applyFont="1" applyFill="1" applyBorder="1" applyAlignment="1">
      <alignment horizontal="left" vertical="center"/>
    </xf>
    <xf numFmtId="49" fontId="2" fillId="5" borderId="23" xfId="0" applyNumberFormat="1" applyFont="1" applyFill="1" applyBorder="1" applyAlignment="1">
      <alignment horizontal="center" vertical="center"/>
    </xf>
    <xf numFmtId="3" fontId="2" fillId="5" borderId="23" xfId="0" applyNumberFormat="1" applyFont="1" applyFill="1" applyBorder="1" applyAlignment="1">
      <alignment horizontal="center" vertical="center"/>
    </xf>
    <xf numFmtId="3" fontId="2" fillId="5" borderId="24" xfId="0" applyNumberFormat="1" applyFont="1" applyFill="1" applyBorder="1" applyAlignment="1">
      <alignment horizontal="center" vertical="center"/>
    </xf>
    <xf numFmtId="0" fontId="3" fillId="3" borderId="22" xfId="0" applyNumberFormat="1" applyFont="1" applyFill="1" applyBorder="1" applyAlignment="1">
      <alignment horizontal="left" vertical="center"/>
    </xf>
    <xf numFmtId="0" fontId="3" fillId="3" borderId="170" xfId="0" applyNumberFormat="1" applyFont="1" applyFill="1" applyBorder="1" applyAlignment="1">
      <alignment horizontal="left" vertical="center"/>
    </xf>
    <xf numFmtId="49" fontId="3" fillId="5" borderId="17" xfId="0" applyNumberFormat="1" applyFont="1" applyFill="1" applyBorder="1" applyAlignment="1">
      <alignment horizontal="left" vertical="center"/>
    </xf>
    <xf numFmtId="0" fontId="3" fillId="5" borderId="17" xfId="0" applyNumberFormat="1" applyFont="1" applyFill="1" applyBorder="1" applyAlignment="1">
      <alignment horizontal="center" vertical="center"/>
    </xf>
    <xf numFmtId="3" fontId="3" fillId="5" borderId="17" xfId="0" applyNumberFormat="1" applyFont="1" applyFill="1" applyBorder="1" applyAlignment="1">
      <alignment horizontal="center" vertical="center"/>
    </xf>
    <xf numFmtId="3" fontId="3" fillId="5" borderId="18" xfId="0" applyNumberFormat="1" applyFont="1" applyFill="1" applyBorder="1" applyAlignment="1">
      <alignment horizontal="center" vertical="center"/>
    </xf>
    <xf numFmtId="0" fontId="3" fillId="4" borderId="195" xfId="0" applyNumberFormat="1" applyFont="1" applyFill="1" applyBorder="1" applyAlignment="1">
      <alignment horizontal="left" vertical="center"/>
    </xf>
    <xf numFmtId="0" fontId="3" fillId="4" borderId="196" xfId="0" applyNumberFormat="1" applyFont="1" applyFill="1" applyBorder="1" applyAlignment="1">
      <alignment horizontal="left" vertical="center"/>
    </xf>
    <xf numFmtId="0" fontId="3" fillId="4" borderId="196" xfId="0" applyNumberFormat="1" applyFont="1" applyFill="1" applyBorder="1" applyAlignment="1">
      <alignment horizontal="center" vertical="center"/>
    </xf>
    <xf numFmtId="3" fontId="3" fillId="4" borderId="196" xfId="0" applyNumberFormat="1" applyFont="1" applyFill="1" applyBorder="1" applyAlignment="1">
      <alignment horizontal="center" vertical="center"/>
    </xf>
    <xf numFmtId="3" fontId="3" fillId="4" borderId="197" xfId="0" applyNumberFormat="1" applyFont="1" applyFill="1" applyBorder="1" applyAlignment="1">
      <alignment horizontal="center" vertical="center"/>
    </xf>
    <xf numFmtId="0" fontId="3" fillId="4" borderId="198" xfId="0" applyNumberFormat="1" applyFont="1" applyFill="1" applyBorder="1" applyAlignment="1">
      <alignment horizontal="left" vertical="center"/>
    </xf>
    <xf numFmtId="0" fontId="3" fillId="4" borderId="199" xfId="0" applyNumberFormat="1" applyFont="1" applyFill="1" applyBorder="1" applyAlignment="1">
      <alignment horizontal="left" vertical="center"/>
    </xf>
    <xf numFmtId="0" fontId="3" fillId="4" borderId="199" xfId="0" applyNumberFormat="1" applyFont="1" applyFill="1" applyBorder="1" applyAlignment="1">
      <alignment horizontal="center" vertical="center"/>
    </xf>
    <xf numFmtId="3" fontId="3" fillId="4" borderId="199" xfId="0" applyNumberFormat="1" applyFont="1" applyFill="1" applyBorder="1" applyAlignment="1">
      <alignment horizontal="center" vertical="center"/>
    </xf>
    <xf numFmtId="3" fontId="3" fillId="4" borderId="200" xfId="0" applyNumberFormat="1" applyFont="1" applyFill="1" applyBorder="1" applyAlignment="1">
      <alignment horizontal="center" vertical="center"/>
    </xf>
    <xf numFmtId="49" fontId="2" fillId="0" borderId="20" xfId="0" applyNumberFormat="1" applyFont="1" applyBorder="1" applyAlignment="1">
      <alignment horizontal="left" vertical="center"/>
    </xf>
    <xf numFmtId="49" fontId="2" fillId="0" borderId="20" xfId="0" applyNumberFormat="1" applyFont="1" applyBorder="1" applyAlignment="1">
      <alignment horizontal="center" vertical="center"/>
    </xf>
    <xf numFmtId="3" fontId="2" fillId="0" borderId="20" xfId="0" applyNumberFormat="1" applyFont="1" applyBorder="1" applyAlignment="1">
      <alignment horizontal="center" vertical="center"/>
    </xf>
    <xf numFmtId="3" fontId="2" fillId="0" borderId="21" xfId="0" applyNumberFormat="1" applyFont="1" applyBorder="1" applyAlignment="1">
      <alignment horizontal="center" vertical="center"/>
    </xf>
    <xf numFmtId="0" fontId="3" fillId="3" borderId="25" xfId="0" applyNumberFormat="1" applyFont="1" applyFill="1" applyBorder="1" applyAlignment="1">
      <alignment horizontal="left" vertical="center"/>
    </xf>
    <xf numFmtId="49" fontId="3" fillId="0" borderId="26" xfId="0" applyNumberFormat="1" applyFont="1" applyBorder="1" applyAlignment="1">
      <alignment horizontal="left" vertical="center"/>
    </xf>
    <xf numFmtId="0" fontId="3" fillId="0" borderId="26"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27" xfId="0" applyNumberFormat="1" applyFont="1" applyBorder="1" applyAlignment="1">
      <alignment horizontal="center" vertical="center"/>
    </xf>
    <xf numFmtId="0" fontId="0" fillId="0" borderId="0" xfId="0" applyNumberFormat="1" applyFont="1" applyAlignment="1"/>
    <xf numFmtId="49" fontId="3" fillId="3" borderId="170" xfId="0" applyNumberFormat="1" applyFont="1" applyFill="1" applyBorder="1" applyAlignment="1">
      <alignment horizontal="left" vertical="center" wrapText="1"/>
    </xf>
    <xf numFmtId="49" fontId="3" fillId="0" borderId="17" xfId="0" applyNumberFormat="1" applyFont="1" applyBorder="1" applyAlignment="1">
      <alignment horizontal="left" vertical="center" wrapText="1"/>
    </xf>
    <xf numFmtId="3" fontId="3" fillId="0" borderId="17" xfId="0" applyNumberFormat="1" applyFont="1" applyBorder="1" applyAlignment="1">
      <alignment horizontal="right" vertical="center" wrapText="1"/>
    </xf>
    <xf numFmtId="3" fontId="3" fillId="0" borderId="18" xfId="0" applyNumberFormat="1" applyFont="1" applyBorder="1" applyAlignment="1">
      <alignment horizontal="right" vertical="center" wrapText="1"/>
    </xf>
    <xf numFmtId="49" fontId="2" fillId="3" borderId="70" xfId="0" applyNumberFormat="1" applyFont="1" applyFill="1" applyBorder="1" applyAlignment="1">
      <alignment horizontal="left" vertical="center" wrapText="1"/>
    </xf>
    <xf numFmtId="3" fontId="2" fillId="5" borderId="71" xfId="0" applyNumberFormat="1" applyFont="1" applyFill="1" applyBorder="1" applyAlignment="1">
      <alignment horizontal="right" vertical="center" wrapText="1"/>
    </xf>
    <xf numFmtId="3" fontId="2" fillId="5" borderId="119" xfId="0" applyNumberFormat="1" applyFont="1" applyFill="1" applyBorder="1" applyAlignment="1">
      <alignment horizontal="right" vertical="center" wrapText="1"/>
    </xf>
    <xf numFmtId="49" fontId="3" fillId="5" borderId="17" xfId="0" applyNumberFormat="1" applyFont="1" applyFill="1" applyBorder="1" applyAlignment="1">
      <alignment horizontal="left" vertical="center" wrapText="1"/>
    </xf>
    <xf numFmtId="3" fontId="3" fillId="5" borderId="17" xfId="0" applyNumberFormat="1" applyFont="1" applyFill="1" applyBorder="1" applyAlignment="1">
      <alignment horizontal="right" vertical="center" wrapText="1"/>
    </xf>
    <xf numFmtId="3" fontId="3" fillId="5" borderId="18" xfId="0" applyNumberFormat="1" applyFont="1" applyFill="1" applyBorder="1" applyAlignment="1">
      <alignment horizontal="right" vertical="center" wrapText="1"/>
    </xf>
    <xf numFmtId="3" fontId="2" fillId="0" borderId="71" xfId="0" applyNumberFormat="1" applyFont="1" applyBorder="1" applyAlignment="1">
      <alignment horizontal="right" vertical="center" wrapText="1"/>
    </xf>
    <xf numFmtId="3" fontId="2" fillId="0" borderId="119" xfId="0" applyNumberFormat="1" applyFont="1" applyBorder="1" applyAlignment="1">
      <alignment horizontal="right" vertical="center" wrapText="1"/>
    </xf>
    <xf numFmtId="3" fontId="2" fillId="0" borderId="23" xfId="0" applyNumberFormat="1" applyFont="1" applyBorder="1" applyAlignment="1">
      <alignment horizontal="right" vertical="center" wrapText="1"/>
    </xf>
    <xf numFmtId="3" fontId="2" fillId="3" borderId="203" xfId="0" applyNumberFormat="1" applyFont="1" applyFill="1" applyBorder="1" applyAlignment="1">
      <alignment horizontal="right" vertical="center" wrapText="1"/>
    </xf>
    <xf numFmtId="3" fontId="2" fillId="3" borderId="204" xfId="0" applyNumberFormat="1" applyFont="1" applyFill="1" applyBorder="1" applyAlignment="1">
      <alignment horizontal="right" vertical="center" wrapText="1"/>
    </xf>
    <xf numFmtId="0" fontId="0" fillId="0" borderId="0" xfId="0" applyNumberFormat="1" applyFont="1" applyAlignment="1"/>
    <xf numFmtId="49" fontId="2" fillId="3" borderId="70" xfId="0" applyNumberFormat="1" applyFont="1" applyFill="1" applyBorder="1" applyAlignment="1">
      <alignment wrapText="1"/>
    </xf>
    <xf numFmtId="49" fontId="3" fillId="3" borderId="19" xfId="0" applyNumberFormat="1" applyFont="1" applyFill="1" applyBorder="1" applyAlignment="1"/>
    <xf numFmtId="49" fontId="3" fillId="3" borderId="20" xfId="0" applyNumberFormat="1" applyFont="1" applyFill="1" applyBorder="1" applyAlignment="1"/>
    <xf numFmtId="3" fontId="3" fillId="4" borderId="20" xfId="0" applyNumberFormat="1" applyFont="1" applyFill="1" applyBorder="1" applyAlignment="1"/>
    <xf numFmtId="3" fontId="3" fillId="4" borderId="21" xfId="0" applyNumberFormat="1" applyFont="1" applyFill="1" applyBorder="1" applyAlignment="1"/>
    <xf numFmtId="49" fontId="3" fillId="3" borderId="22" xfId="0" applyNumberFormat="1" applyFont="1" applyFill="1" applyBorder="1" applyAlignment="1"/>
    <xf numFmtId="49" fontId="3" fillId="3" borderId="23" xfId="0" applyNumberFormat="1" applyFont="1" applyFill="1" applyBorder="1" applyAlignment="1"/>
    <xf numFmtId="3" fontId="3" fillId="4" borderId="23" xfId="0" applyNumberFormat="1" applyFont="1" applyFill="1" applyBorder="1" applyAlignment="1"/>
    <xf numFmtId="3" fontId="3" fillId="4" borderId="24" xfId="0" applyNumberFormat="1" applyFont="1" applyFill="1" applyBorder="1" applyAlignment="1"/>
    <xf numFmtId="0" fontId="2" fillId="3" borderId="25" xfId="0" applyNumberFormat="1" applyFont="1" applyFill="1" applyBorder="1" applyAlignment="1">
      <alignment horizontal="center"/>
    </xf>
    <xf numFmtId="49" fontId="2" fillId="3" borderId="26" xfId="0" applyNumberFormat="1" applyFont="1" applyFill="1" applyBorder="1" applyAlignment="1"/>
    <xf numFmtId="3" fontId="2" fillId="4" borderId="26" xfId="0" applyNumberFormat="1" applyFont="1" applyFill="1" applyBorder="1" applyAlignment="1"/>
    <xf numFmtId="4" fontId="2" fillId="4" borderId="26" xfId="0" applyNumberFormat="1" applyFont="1" applyFill="1" applyBorder="1" applyAlignment="1"/>
    <xf numFmtId="4" fontId="2" fillId="4" borderId="27" xfId="0" applyNumberFormat="1" applyFont="1" applyFill="1" applyBorder="1" applyAlignment="1"/>
    <xf numFmtId="49" fontId="3" fillId="4" borderId="28" xfId="0" applyNumberFormat="1" applyFont="1" applyFill="1" applyBorder="1" applyAlignment="1"/>
    <xf numFmtId="49" fontId="3" fillId="4" borderId="29" xfId="0" applyNumberFormat="1" applyFont="1" applyFill="1" applyBorder="1" applyAlignment="1"/>
    <xf numFmtId="0" fontId="27" fillId="0" borderId="0" xfId="0" applyNumberFormat="1" applyFont="1" applyAlignment="1">
      <alignment vertical="top" wrapText="1"/>
    </xf>
    <xf numFmtId="49" fontId="3" fillId="5" borderId="21" xfId="0" applyNumberFormat="1" applyFont="1" applyFill="1" applyBorder="1" applyAlignment="1">
      <alignment horizontal="center" vertical="top" wrapText="1"/>
    </xf>
    <xf numFmtId="49" fontId="3" fillId="0" borderId="24" xfId="0" applyNumberFormat="1" applyFont="1" applyBorder="1" applyAlignment="1">
      <alignment horizontal="center" vertical="top" wrapText="1"/>
    </xf>
    <xf numFmtId="49" fontId="3" fillId="5" borderId="24" xfId="0" applyNumberFormat="1" applyFont="1" applyFill="1" applyBorder="1" applyAlignment="1">
      <alignment horizontal="center" vertical="top" wrapText="1"/>
    </xf>
    <xf numFmtId="49" fontId="3" fillId="0" borderId="27" xfId="0" applyNumberFormat="1" applyFont="1" applyBorder="1" applyAlignment="1">
      <alignment horizontal="center" vertical="top" wrapText="1"/>
    </xf>
    <xf numFmtId="0" fontId="0" fillId="0" borderId="0" xfId="0" applyNumberFormat="1" applyFont="1" applyAlignment="1"/>
    <xf numFmtId="165" fontId="3" fillId="5" borderId="20" xfId="0" applyNumberFormat="1" applyFont="1" applyFill="1" applyBorder="1" applyAlignment="1">
      <alignment horizontal="right" vertical="center" wrapText="1"/>
    </xf>
    <xf numFmtId="165" fontId="3" fillId="0" borderId="23" xfId="0" applyNumberFormat="1" applyFont="1" applyBorder="1" applyAlignment="1">
      <alignment horizontal="right" vertical="center" wrapText="1"/>
    </xf>
    <xf numFmtId="165" fontId="3" fillId="5" borderId="23" xfId="0" applyNumberFormat="1" applyFont="1" applyFill="1" applyBorder="1" applyAlignment="1">
      <alignment horizontal="right" vertical="center" wrapText="1"/>
    </xf>
    <xf numFmtId="165" fontId="2" fillId="0" borderId="26" xfId="0" applyNumberFormat="1" applyFont="1" applyBorder="1" applyAlignment="1">
      <alignment horizontal="right" vertical="center" wrapText="1"/>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9" fontId="2" fillId="3" borderId="19" xfId="0" applyNumberFormat="1" applyFont="1" applyFill="1" applyBorder="1" applyAlignment="1">
      <alignment vertical="center"/>
    </xf>
    <xf numFmtId="10" fontId="3" fillId="0" borderId="20" xfId="0" applyNumberFormat="1" applyFont="1" applyBorder="1" applyAlignment="1">
      <alignment vertical="center"/>
    </xf>
    <xf numFmtId="9" fontId="3" fillId="0" borderId="20" xfId="0" applyNumberFormat="1" applyFont="1" applyBorder="1" applyAlignment="1">
      <alignment vertical="center"/>
    </xf>
    <xf numFmtId="9" fontId="3" fillId="0" borderId="21" xfId="0" applyNumberFormat="1" applyFont="1" applyBorder="1" applyAlignment="1">
      <alignment vertical="center"/>
    </xf>
    <xf numFmtId="49" fontId="2" fillId="3" borderId="22" xfId="0" applyNumberFormat="1" applyFont="1" applyFill="1" applyBorder="1" applyAlignment="1">
      <alignment vertical="center"/>
    </xf>
    <xf numFmtId="9" fontId="3" fillId="5" borderId="23" xfId="0" applyNumberFormat="1" applyFont="1" applyFill="1" applyBorder="1" applyAlignment="1">
      <alignment vertical="center"/>
    </xf>
    <xf numFmtId="10" fontId="3" fillId="5" borderId="23" xfId="0" applyNumberFormat="1" applyFont="1" applyFill="1" applyBorder="1" applyAlignment="1">
      <alignment vertical="center"/>
    </xf>
    <xf numFmtId="9" fontId="3" fillId="5" borderId="24" xfId="0" applyNumberFormat="1" applyFont="1" applyFill="1" applyBorder="1" applyAlignment="1">
      <alignment vertical="center"/>
    </xf>
    <xf numFmtId="9" fontId="3" fillId="0" borderId="23" xfId="0" applyNumberFormat="1" applyFont="1" applyBorder="1" applyAlignment="1">
      <alignment vertical="center"/>
    </xf>
    <xf numFmtId="0" fontId="3" fillId="0" borderId="23" xfId="0" applyNumberFormat="1" applyFont="1" applyBorder="1" applyAlignment="1">
      <alignment vertical="center"/>
    </xf>
    <xf numFmtId="10" fontId="3" fillId="0" borderId="23" xfId="0" applyNumberFormat="1" applyFont="1" applyBorder="1" applyAlignment="1">
      <alignment vertical="center"/>
    </xf>
    <xf numFmtId="9" fontId="3" fillId="0" borderId="24" xfId="0" applyNumberFormat="1" applyFont="1" applyBorder="1" applyAlignment="1">
      <alignment vertical="center"/>
    </xf>
    <xf numFmtId="0" fontId="3" fillId="5" borderId="23" xfId="0" applyNumberFormat="1" applyFont="1" applyFill="1" applyBorder="1" applyAlignment="1">
      <alignment vertical="center"/>
    </xf>
    <xf numFmtId="9" fontId="3" fillId="0" borderId="26" xfId="0" applyNumberFormat="1" applyFont="1" applyBorder="1" applyAlignment="1">
      <alignment vertical="center"/>
    </xf>
    <xf numFmtId="10" fontId="3" fillId="0" borderId="26" xfId="0" applyNumberFormat="1" applyFont="1" applyBorder="1" applyAlignment="1">
      <alignment vertical="center"/>
    </xf>
    <xf numFmtId="0" fontId="3" fillId="0" borderId="26" xfId="0" applyNumberFormat="1" applyFont="1" applyBorder="1" applyAlignment="1">
      <alignment vertical="center"/>
    </xf>
    <xf numFmtId="9" fontId="3" fillId="0" borderId="27" xfId="0" applyNumberFormat="1" applyFont="1" applyBorder="1" applyAlignment="1">
      <alignment vertical="center"/>
    </xf>
    <xf numFmtId="49" fontId="2" fillId="4" borderId="28" xfId="0" applyNumberFormat="1" applyFont="1" applyFill="1" applyBorder="1" applyAlignment="1">
      <alignment horizontal="left" vertical="center"/>
    </xf>
    <xf numFmtId="9" fontId="3" fillId="4" borderId="28" xfId="0" applyNumberFormat="1" applyFont="1" applyFill="1" applyBorder="1" applyAlignment="1">
      <alignment vertical="center"/>
    </xf>
    <xf numFmtId="10" fontId="3" fillId="4" borderId="28" xfId="0" applyNumberFormat="1" applyFont="1" applyFill="1" applyBorder="1" applyAlignment="1">
      <alignment vertical="center"/>
    </xf>
    <xf numFmtId="9" fontId="3" fillId="4" borderId="29" xfId="0" applyNumberFormat="1" applyFont="1" applyFill="1" applyBorder="1" applyAlignment="1">
      <alignment vertical="center" wrapText="1"/>
    </xf>
    <xf numFmtId="10" fontId="3" fillId="4" borderId="29" xfId="0" applyNumberFormat="1" applyFont="1" applyFill="1" applyBorder="1" applyAlignment="1">
      <alignment vertical="center" wrapText="1"/>
    </xf>
    <xf numFmtId="0" fontId="0" fillId="0" borderId="0" xfId="0" applyNumberFormat="1" applyFont="1" applyAlignment="1"/>
    <xf numFmtId="0" fontId="3" fillId="3" borderId="20" xfId="0" applyNumberFormat="1" applyFont="1" applyFill="1" applyBorder="1" applyAlignment="1">
      <alignment horizontal="center" vertical="center" wrapText="1"/>
    </xf>
    <xf numFmtId="0" fontId="3" fillId="3" borderId="23" xfId="0" applyNumberFormat="1" applyFont="1" applyFill="1" applyBorder="1" applyAlignment="1">
      <alignment horizontal="center" vertical="center" wrapText="1"/>
    </xf>
    <xf numFmtId="0" fontId="3" fillId="3" borderId="27" xfId="0" applyNumberFormat="1" applyFont="1" applyFill="1" applyBorder="1" applyAlignment="1">
      <alignment horizontal="center" vertical="center" wrapText="1"/>
    </xf>
    <xf numFmtId="0" fontId="0" fillId="0" borderId="0" xfId="0" applyNumberFormat="1" applyFont="1" applyAlignment="1"/>
    <xf numFmtId="0" fontId="3" fillId="3" borderId="19" xfId="0" applyNumberFormat="1" applyFont="1" applyFill="1" applyBorder="1" applyAlignment="1">
      <alignment horizontal="left" vertical="center" wrapText="1"/>
    </xf>
    <xf numFmtId="0" fontId="3" fillId="3" borderId="22" xfId="0" applyNumberFormat="1" applyFont="1" applyFill="1" applyBorder="1" applyAlignment="1">
      <alignment horizontal="left" vertical="center" wrapText="1"/>
    </xf>
    <xf numFmtId="0" fontId="3" fillId="3" borderId="25" xfId="0" applyNumberFormat="1" applyFont="1" applyFill="1" applyBorder="1" applyAlignment="1">
      <alignment horizontal="left" vertical="center" wrapText="1"/>
    </xf>
    <xf numFmtId="3" fontId="3" fillId="5" borderId="27" xfId="0" applyNumberFormat="1" applyFont="1" applyFill="1" applyBorder="1" applyAlignment="1">
      <alignment horizontal="right" vertical="center" wrapText="1"/>
    </xf>
    <xf numFmtId="0" fontId="9" fillId="0" borderId="0" xfId="0" applyNumberFormat="1" applyFont="1" applyAlignment="1"/>
    <xf numFmtId="49" fontId="2" fillId="3" borderId="205" xfId="0" applyNumberFormat="1" applyFont="1" applyFill="1" applyBorder="1" applyAlignment="1">
      <alignment horizontal="left" vertical="center" wrapText="1"/>
    </xf>
    <xf numFmtId="3" fontId="2" fillId="0" borderId="206" xfId="0" applyNumberFormat="1" applyFont="1" applyBorder="1" applyAlignment="1">
      <alignment horizontal="right" vertical="center" wrapText="1"/>
    </xf>
    <xf numFmtId="3" fontId="2" fillId="0" borderId="207" xfId="0" applyNumberFormat="1" applyFont="1" applyBorder="1" applyAlignment="1">
      <alignment horizontal="right" vertical="center" wrapText="1"/>
    </xf>
    <xf numFmtId="49" fontId="2" fillId="4" borderId="208" xfId="0" applyNumberFormat="1" applyFont="1" applyFill="1" applyBorder="1" applyAlignment="1">
      <alignment vertical="center" wrapText="1"/>
    </xf>
    <xf numFmtId="3" fontId="2" fillId="4" borderId="208" xfId="0" applyNumberFormat="1" applyFont="1" applyFill="1" applyBorder="1" applyAlignment="1">
      <alignment horizontal="center" vertical="center" wrapText="1"/>
    </xf>
    <xf numFmtId="0" fontId="9" fillId="0" borderId="0" xfId="0" applyNumberFormat="1" applyFont="1" applyAlignment="1"/>
    <xf numFmtId="49" fontId="2" fillId="7" borderId="46" xfId="0" applyNumberFormat="1" applyFont="1" applyFill="1" applyBorder="1" applyAlignment="1">
      <alignment wrapText="1"/>
    </xf>
    <xf numFmtId="49" fontId="2" fillId="7" borderId="37" xfId="0" applyNumberFormat="1" applyFont="1" applyFill="1" applyBorder="1" applyAlignment="1">
      <alignment horizontal="center" wrapText="1"/>
    </xf>
    <xf numFmtId="49" fontId="2" fillId="7" borderId="38" xfId="0" applyNumberFormat="1" applyFont="1" applyFill="1" applyBorder="1" applyAlignment="1">
      <alignment horizontal="center" wrapText="1"/>
    </xf>
    <xf numFmtId="49" fontId="3" fillId="4" borderId="46" xfId="0" applyNumberFormat="1" applyFont="1" applyFill="1" applyBorder="1" applyAlignment="1">
      <alignment vertical="center" wrapText="1"/>
    </xf>
    <xf numFmtId="166" fontId="2" fillId="4" borderId="37" xfId="0" applyNumberFormat="1" applyFont="1" applyFill="1" applyBorder="1" applyAlignment="1">
      <alignment horizontal="center" vertical="center" wrapText="1"/>
    </xf>
    <xf numFmtId="167" fontId="2" fillId="4" borderId="37" xfId="0" applyNumberFormat="1" applyFont="1" applyFill="1" applyBorder="1" applyAlignment="1">
      <alignment horizontal="right" vertical="center" wrapText="1"/>
    </xf>
    <xf numFmtId="49" fontId="3" fillId="12" borderId="46" xfId="0" applyNumberFormat="1" applyFont="1" applyFill="1" applyBorder="1" applyAlignment="1">
      <alignment horizontal="left" vertical="center" wrapText="1"/>
    </xf>
    <xf numFmtId="49" fontId="2" fillId="10" borderId="50" xfId="0" applyNumberFormat="1" applyFont="1" applyFill="1" applyBorder="1" applyAlignment="1">
      <alignment wrapText="1"/>
    </xf>
    <xf numFmtId="166" fontId="2" fillId="10" borderId="41" xfId="0" applyNumberFormat="1" applyFont="1" applyFill="1" applyBorder="1" applyAlignment="1">
      <alignment horizontal="center"/>
    </xf>
    <xf numFmtId="167" fontId="2" fillId="10" borderId="42" xfId="0" applyNumberFormat="1" applyFont="1" applyFill="1" applyBorder="1" applyAlignment="1">
      <alignment horizontal="right"/>
    </xf>
    <xf numFmtId="0" fontId="0" fillId="0" borderId="0" xfId="0" applyNumberFormat="1" applyFont="1" applyAlignment="1"/>
    <xf numFmtId="3" fontId="3" fillId="0" borderId="20" xfId="0" applyNumberFormat="1" applyFont="1" applyBorder="1" applyAlignment="1">
      <alignment horizontal="right" wrapText="1"/>
    </xf>
    <xf numFmtId="3" fontId="3" fillId="0" borderId="21" xfId="0" applyNumberFormat="1" applyFont="1" applyBorder="1" applyAlignment="1">
      <alignment horizontal="right" wrapText="1"/>
    </xf>
    <xf numFmtId="49" fontId="2" fillId="3" borderId="25" xfId="0" applyNumberFormat="1" applyFont="1" applyFill="1" applyBorder="1" applyAlignment="1">
      <alignment horizontal="left" wrapText="1"/>
    </xf>
    <xf numFmtId="3" fontId="2" fillId="5" borderId="26" xfId="0" applyNumberFormat="1" applyFont="1" applyFill="1" applyBorder="1" applyAlignment="1">
      <alignment horizontal="right" wrapText="1"/>
    </xf>
    <xf numFmtId="3" fontId="2" fillId="5" borderId="27" xfId="0" applyNumberFormat="1" applyFont="1" applyFill="1" applyBorder="1" applyAlignment="1">
      <alignment horizontal="right" wrapText="1"/>
    </xf>
    <xf numFmtId="0" fontId="0" fillId="0" borderId="0" xfId="0" applyNumberFormat="1" applyFont="1" applyAlignment="1"/>
    <xf numFmtId="3" fontId="3" fillId="0" borderId="20" xfId="0" applyNumberFormat="1" applyFont="1" applyBorder="1" applyAlignment="1">
      <alignment horizontal="right" vertical="center"/>
    </xf>
    <xf numFmtId="3" fontId="3" fillId="0" borderId="21" xfId="0" applyNumberFormat="1" applyFont="1" applyBorder="1" applyAlignment="1">
      <alignment horizontal="right" vertical="center"/>
    </xf>
    <xf numFmtId="0" fontId="0" fillId="0" borderId="0" xfId="0" applyNumberFormat="1" applyFont="1" applyAlignment="1"/>
    <xf numFmtId="49" fontId="3" fillId="0" borderId="24" xfId="0" applyNumberFormat="1" applyFont="1" applyBorder="1" applyAlignment="1">
      <alignment horizontal="justify" vertical="center" wrapText="1"/>
    </xf>
    <xf numFmtId="49" fontId="2" fillId="3" borderId="22" xfId="0" applyNumberFormat="1" applyFont="1" applyFill="1" applyBorder="1" applyAlignment="1">
      <alignment horizontal="justify" vertical="center" wrapText="1"/>
    </xf>
    <xf numFmtId="49" fontId="3" fillId="3" borderId="22" xfId="0" applyNumberFormat="1" applyFont="1" applyFill="1" applyBorder="1" applyAlignment="1">
      <alignment horizontal="justify" vertical="center" wrapText="1"/>
    </xf>
    <xf numFmtId="49" fontId="2" fillId="3" borderId="79" xfId="0" applyNumberFormat="1" applyFont="1" applyFill="1" applyBorder="1" applyAlignment="1">
      <alignment horizontal="justify" vertical="center" wrapText="1"/>
    </xf>
    <xf numFmtId="49" fontId="3" fillId="5" borderId="144" xfId="0" applyNumberFormat="1" applyFont="1" applyFill="1" applyBorder="1" applyAlignment="1">
      <alignment horizontal="justify" vertical="center" wrapText="1"/>
    </xf>
    <xf numFmtId="0" fontId="3" fillId="0" borderId="145" xfId="0" applyFont="1" applyBorder="1" applyAlignment="1">
      <alignment vertical="center" wrapText="1"/>
    </xf>
    <xf numFmtId="0" fontId="3" fillId="0" borderId="147" xfId="0" applyFont="1" applyBorder="1" applyAlignment="1">
      <alignment vertical="center" wrapText="1"/>
    </xf>
    <xf numFmtId="49" fontId="3" fillId="0" borderId="24" xfId="0" applyNumberFormat="1" applyFont="1" applyBorder="1" applyAlignment="1">
      <alignment horizontal="left" wrapText="1"/>
    </xf>
    <xf numFmtId="49" fontId="3" fillId="5" borderId="24" xfId="0" applyNumberFormat="1" applyFont="1" applyFill="1" applyBorder="1" applyAlignment="1">
      <alignment horizontal="left" wrapText="1"/>
    </xf>
    <xf numFmtId="0" fontId="3" fillId="5" borderId="126" xfId="0" applyFont="1" applyFill="1" applyBorder="1" applyAlignment="1">
      <alignment vertical="center" wrapText="1"/>
    </xf>
    <xf numFmtId="0" fontId="3" fillId="5" borderId="128" xfId="0" applyFont="1" applyFill="1" applyBorder="1" applyAlignment="1">
      <alignment vertical="center" wrapText="1"/>
    </xf>
    <xf numFmtId="0" fontId="3" fillId="0" borderId="126" xfId="0" applyFont="1" applyBorder="1" applyAlignment="1">
      <alignment vertical="center" wrapText="1"/>
    </xf>
    <xf numFmtId="0" fontId="3" fillId="0" borderId="128" xfId="0" applyFont="1" applyBorder="1" applyAlignment="1">
      <alignment vertical="center" wrapText="1"/>
    </xf>
    <xf numFmtId="49" fontId="3" fillId="0" borderId="24" xfId="0" applyNumberFormat="1" applyFont="1" applyBorder="1" applyAlignment="1">
      <alignment horizontal="justify" wrapText="1"/>
    </xf>
    <xf numFmtId="49" fontId="3" fillId="5" borderId="24" xfId="0" applyNumberFormat="1" applyFont="1" applyFill="1" applyBorder="1" applyAlignment="1">
      <alignment horizontal="justify" wrapText="1"/>
    </xf>
    <xf numFmtId="49" fontId="2" fillId="3" borderId="25" xfId="0" applyNumberFormat="1" applyFont="1" applyFill="1" applyBorder="1" applyAlignment="1">
      <alignment horizontal="justify" vertical="center" wrapText="1"/>
    </xf>
    <xf numFmtId="49" fontId="3" fillId="0" borderId="27" xfId="0" applyNumberFormat="1" applyFont="1" applyBorder="1" applyAlignment="1">
      <alignment horizontal="justify" wrapText="1"/>
    </xf>
    <xf numFmtId="0" fontId="27" fillId="0" borderId="0" xfId="0" applyNumberFormat="1" applyFont="1" applyAlignment="1">
      <alignment vertical="top" wrapText="1"/>
    </xf>
    <xf numFmtId="0" fontId="3" fillId="0" borderId="20" xfId="0" applyNumberFormat="1" applyFont="1" applyBorder="1" applyAlignment="1">
      <alignment vertical="center" wrapText="1"/>
    </xf>
    <xf numFmtId="49" fontId="3" fillId="0" borderId="20" xfId="0" applyNumberFormat="1" applyFont="1" applyBorder="1" applyAlignment="1">
      <alignment horizontal="right" vertical="center" wrapText="1"/>
    </xf>
    <xf numFmtId="3" fontId="3" fillId="0" borderId="20" xfId="0" applyNumberFormat="1" applyFont="1" applyBorder="1" applyAlignment="1">
      <alignment vertical="center" wrapText="1"/>
    </xf>
    <xf numFmtId="3" fontId="3" fillId="0" borderId="21" xfId="0" applyNumberFormat="1" applyFont="1" applyBorder="1" applyAlignment="1">
      <alignment vertical="center" wrapText="1"/>
    </xf>
    <xf numFmtId="0" fontId="3" fillId="5" borderId="24" xfId="0" applyNumberFormat="1" applyFont="1" applyFill="1" applyBorder="1" applyAlignment="1">
      <alignment vertical="center" wrapText="1"/>
    </xf>
    <xf numFmtId="0" fontId="3" fillId="0" borderId="24" xfId="0" applyNumberFormat="1" applyFont="1" applyBorder="1" applyAlignment="1">
      <alignment vertical="center" wrapText="1"/>
    </xf>
    <xf numFmtId="49" fontId="3" fillId="0" borderId="23" xfId="0" applyNumberFormat="1" applyFont="1" applyBorder="1" applyAlignment="1">
      <alignment horizontal="right" vertical="center" wrapText="1"/>
    </xf>
    <xf numFmtId="49" fontId="3" fillId="5" borderId="23" xfId="0" applyNumberFormat="1" applyFont="1" applyFill="1" applyBorder="1" applyAlignment="1">
      <alignment horizontal="right" vertical="center" wrapText="1"/>
    </xf>
    <xf numFmtId="0" fontId="3" fillId="0" borderId="26" xfId="0" applyNumberFormat="1" applyFont="1" applyBorder="1" applyAlignment="1">
      <alignment vertical="center" wrapText="1"/>
    </xf>
    <xf numFmtId="3" fontId="3" fillId="0" borderId="26" xfId="0" applyNumberFormat="1" applyFont="1" applyBorder="1" applyAlignment="1">
      <alignment vertical="center" wrapText="1"/>
    </xf>
    <xf numFmtId="3" fontId="3" fillId="0" borderId="27" xfId="0" applyNumberFormat="1" applyFont="1" applyBorder="1" applyAlignment="1">
      <alignment vertical="center" wrapText="1"/>
    </xf>
    <xf numFmtId="0" fontId="2" fillId="4" borderId="28" xfId="0" applyNumberFormat="1" applyFont="1" applyFill="1" applyBorder="1" applyAlignment="1">
      <alignment horizontal="left" vertical="center" wrapText="1"/>
    </xf>
    <xf numFmtId="0" fontId="27" fillId="0" borderId="0" xfId="0" applyNumberFormat="1" applyFont="1" applyAlignment="1">
      <alignment vertical="top" wrapText="1"/>
    </xf>
    <xf numFmtId="0" fontId="3" fillId="0" borderId="21" xfId="0" applyNumberFormat="1" applyFont="1" applyBorder="1" applyAlignment="1">
      <alignment vertical="center" wrapText="1"/>
    </xf>
    <xf numFmtId="0" fontId="3" fillId="5" borderId="27" xfId="0" applyNumberFormat="1" applyFont="1" applyFill="1" applyBorder="1" applyAlignment="1">
      <alignment vertical="center" wrapText="1"/>
    </xf>
    <xf numFmtId="0" fontId="0" fillId="0" borderId="0" xfId="0" applyNumberFormat="1" applyFont="1" applyAlignment="1"/>
    <xf numFmtId="0" fontId="2" fillId="3" borderId="214" xfId="0" applyNumberFormat="1" applyFont="1" applyFill="1" applyBorder="1" applyAlignment="1">
      <alignment horizontal="center" vertical="center" wrapText="1"/>
    </xf>
    <xf numFmtId="49" fontId="2" fillId="3" borderId="219" xfId="0" applyNumberFormat="1" applyFont="1" applyFill="1" applyBorder="1" applyAlignment="1">
      <alignment horizontal="center" vertical="center" wrapText="1"/>
    </xf>
    <xf numFmtId="49" fontId="2" fillId="3" borderId="220" xfId="0" applyNumberFormat="1" applyFont="1" applyFill="1" applyBorder="1" applyAlignment="1">
      <alignment horizontal="center" vertical="center" wrapText="1"/>
    </xf>
    <xf numFmtId="49" fontId="2" fillId="3" borderId="221" xfId="0" applyNumberFormat="1" applyFont="1" applyFill="1" applyBorder="1" applyAlignment="1">
      <alignment horizontal="center" vertical="center" wrapText="1"/>
    </xf>
    <xf numFmtId="49" fontId="2" fillId="3" borderId="209" xfId="0" applyNumberFormat="1" applyFont="1" applyFill="1" applyBorder="1" applyAlignment="1">
      <alignment wrapText="1"/>
    </xf>
    <xf numFmtId="3" fontId="3" fillId="0" borderId="210" xfId="0" applyNumberFormat="1" applyFont="1" applyBorder="1" applyAlignment="1">
      <alignment wrapText="1"/>
    </xf>
    <xf numFmtId="3" fontId="3" fillId="0" borderId="212" xfId="0" applyNumberFormat="1" applyFont="1" applyBorder="1" applyAlignment="1">
      <alignment wrapText="1"/>
    </xf>
    <xf numFmtId="49" fontId="2" fillId="3" borderId="213" xfId="0" applyNumberFormat="1" applyFont="1" applyFill="1" applyBorder="1" applyAlignment="1">
      <alignment wrapText="1"/>
    </xf>
    <xf numFmtId="3" fontId="3" fillId="5" borderId="214" xfId="0" applyNumberFormat="1" applyFont="1" applyFill="1" applyBorder="1" applyAlignment="1">
      <alignment wrapText="1"/>
    </xf>
    <xf numFmtId="3" fontId="3" fillId="5" borderId="217" xfId="0" applyNumberFormat="1" applyFont="1" applyFill="1" applyBorder="1" applyAlignment="1">
      <alignment wrapText="1"/>
    </xf>
    <xf numFmtId="3" fontId="3" fillId="0" borderId="214" xfId="0" applyNumberFormat="1" applyFont="1" applyBorder="1" applyAlignment="1">
      <alignment wrapText="1"/>
    </xf>
    <xf numFmtId="3" fontId="3" fillId="0" borderId="217" xfId="0" applyNumberFormat="1" applyFont="1" applyBorder="1" applyAlignment="1">
      <alignment wrapText="1"/>
    </xf>
    <xf numFmtId="49" fontId="2" fillId="3" borderId="222" xfId="0" applyNumberFormat="1" applyFont="1" applyFill="1" applyBorder="1" applyAlignment="1">
      <alignment wrapText="1"/>
    </xf>
    <xf numFmtId="3" fontId="3" fillId="5" borderId="223" xfId="0" applyNumberFormat="1" applyFont="1" applyFill="1" applyBorder="1" applyAlignment="1">
      <alignment wrapText="1"/>
    </xf>
    <xf numFmtId="3" fontId="3" fillId="5" borderId="224" xfId="0" applyNumberFormat="1" applyFont="1" applyFill="1" applyBorder="1" applyAlignment="1">
      <alignment wrapText="1"/>
    </xf>
    <xf numFmtId="0" fontId="27" fillId="0" borderId="0" xfId="0" applyNumberFormat="1" applyFont="1" applyAlignment="1">
      <alignment vertical="top" wrapText="1"/>
    </xf>
    <xf numFmtId="0" fontId="3" fillId="5" borderId="20" xfId="0" applyNumberFormat="1" applyFont="1" applyFill="1" applyBorder="1" applyAlignment="1">
      <alignment vertical="center" wrapText="1"/>
    </xf>
    <xf numFmtId="0" fontId="3" fillId="5" borderId="21" xfId="0" applyNumberFormat="1" applyFont="1" applyFill="1" applyBorder="1" applyAlignment="1">
      <alignment vertical="center" wrapText="1"/>
    </xf>
    <xf numFmtId="49" fontId="2" fillId="3" borderId="25" xfId="0" applyNumberFormat="1" applyFont="1" applyFill="1" applyBorder="1" applyAlignment="1">
      <alignment horizontal="left" vertical="top" wrapText="1"/>
    </xf>
    <xf numFmtId="49" fontId="2" fillId="3" borderId="26" xfId="0" applyNumberFormat="1" applyFont="1" applyFill="1" applyBorder="1" applyAlignment="1">
      <alignment horizontal="center" vertical="top" wrapText="1"/>
    </xf>
    <xf numFmtId="0" fontId="2" fillId="5" borderId="26" xfId="0" applyNumberFormat="1" applyFont="1" applyFill="1" applyBorder="1" applyAlignment="1">
      <alignment vertical="center" wrapText="1"/>
    </xf>
    <xf numFmtId="0" fontId="2" fillId="5" borderId="27" xfId="0" applyNumberFormat="1" applyFont="1" applyFill="1" applyBorder="1" applyAlignment="1">
      <alignment vertical="center" wrapText="1"/>
    </xf>
    <xf numFmtId="0" fontId="27" fillId="0" borderId="0" xfId="0" applyNumberFormat="1" applyFont="1" applyAlignment="1">
      <alignment vertical="top" wrapText="1"/>
    </xf>
    <xf numFmtId="49" fontId="3" fillId="3" borderId="19" xfId="0" applyNumberFormat="1" applyFont="1" applyFill="1" applyBorder="1" applyAlignment="1">
      <alignment horizontal="left" vertical="top" wrapText="1"/>
    </xf>
    <xf numFmtId="3" fontId="3" fillId="5" borderId="20" xfId="0" applyNumberFormat="1" applyFont="1" applyFill="1" applyBorder="1" applyAlignment="1">
      <alignment vertical="center" wrapText="1"/>
    </xf>
    <xf numFmtId="3" fontId="3" fillId="5" borderId="21" xfId="0" applyNumberFormat="1" applyFont="1" applyFill="1" applyBorder="1" applyAlignment="1">
      <alignment vertical="center" wrapText="1"/>
    </xf>
    <xf numFmtId="49" fontId="3" fillId="3" borderId="22" xfId="0" applyNumberFormat="1" applyFont="1" applyFill="1" applyBorder="1" applyAlignment="1">
      <alignment horizontal="left" vertical="top" wrapText="1"/>
    </xf>
    <xf numFmtId="3" fontId="3" fillId="0" borderId="23" xfId="0" applyNumberFormat="1" applyFont="1" applyBorder="1" applyAlignment="1">
      <alignment vertical="center" wrapText="1"/>
    </xf>
    <xf numFmtId="3" fontId="3" fillId="0" borderId="24" xfId="0" applyNumberFormat="1" applyFont="1" applyBorder="1" applyAlignment="1">
      <alignment vertical="center" wrapText="1"/>
    </xf>
    <xf numFmtId="3" fontId="3" fillId="5" borderId="23" xfId="0" applyNumberFormat="1" applyFont="1" applyFill="1" applyBorder="1" applyAlignment="1">
      <alignment vertical="center" wrapText="1"/>
    </xf>
    <xf numFmtId="3" fontId="3" fillId="5" borderId="24" xfId="0" applyNumberFormat="1" applyFont="1" applyFill="1" applyBorder="1" applyAlignment="1">
      <alignment vertical="center" wrapText="1"/>
    </xf>
    <xf numFmtId="49" fontId="2" fillId="3" borderId="26" xfId="0" applyNumberFormat="1" applyFont="1" applyFill="1" applyBorder="1" applyAlignment="1">
      <alignment horizontal="center" vertical="center" wrapText="1"/>
    </xf>
    <xf numFmtId="3" fontId="2" fillId="5" borderId="26" xfId="0" applyNumberFormat="1" applyFont="1" applyFill="1" applyBorder="1" applyAlignment="1">
      <alignment vertical="center" wrapText="1"/>
    </xf>
    <xf numFmtId="3" fontId="2" fillId="5" borderId="27" xfId="0" applyNumberFormat="1" applyFont="1" applyFill="1" applyBorder="1" applyAlignment="1">
      <alignment vertical="center" wrapText="1"/>
    </xf>
    <xf numFmtId="0" fontId="2" fillId="4" borderId="28" xfId="0" applyNumberFormat="1" applyFont="1" applyFill="1" applyBorder="1" applyAlignment="1">
      <alignment horizontal="center" vertical="top" wrapText="1"/>
    </xf>
    <xf numFmtId="0" fontId="2" fillId="4" borderId="28" xfId="0" applyNumberFormat="1" applyFont="1" applyFill="1" applyBorder="1" applyAlignment="1">
      <alignment horizontal="center" vertical="center" wrapText="1"/>
    </xf>
    <xf numFmtId="3" fontId="2" fillId="4" borderId="28" xfId="0" applyNumberFormat="1" applyFont="1" applyFill="1" applyBorder="1" applyAlignment="1">
      <alignment vertical="center" wrapText="1"/>
    </xf>
    <xf numFmtId="0" fontId="27" fillId="0" borderId="0" xfId="0" applyNumberFormat="1" applyFont="1" applyAlignment="1">
      <alignment vertical="top" wrapText="1"/>
    </xf>
    <xf numFmtId="0" fontId="3" fillId="5" borderId="20" xfId="0" applyNumberFormat="1" applyFont="1" applyFill="1" applyBorder="1" applyAlignment="1">
      <alignment vertical="top"/>
    </xf>
    <xf numFmtId="0" fontId="3" fillId="0" borderId="23" xfId="0" applyNumberFormat="1" applyFont="1" applyBorder="1" applyAlignment="1">
      <alignment vertical="top"/>
    </xf>
    <xf numFmtId="0" fontId="3" fillId="5" borderId="23" xfId="0" applyNumberFormat="1" applyFont="1" applyFill="1" applyBorder="1" applyAlignment="1">
      <alignment vertical="top"/>
    </xf>
    <xf numFmtId="0" fontId="2" fillId="0" borderId="26" xfId="0" applyNumberFormat="1" applyFont="1" applyBorder="1" applyAlignment="1">
      <alignment vertical="top" wrapText="1"/>
    </xf>
    <xf numFmtId="49" fontId="2" fillId="4" borderId="28" xfId="0" applyNumberFormat="1" applyFont="1" applyFill="1" applyBorder="1" applyAlignment="1">
      <alignment horizontal="left" vertical="center" wrapText="1"/>
    </xf>
    <xf numFmtId="0" fontId="2" fillId="4" borderId="28" xfId="0" applyNumberFormat="1" applyFont="1" applyFill="1" applyBorder="1" applyAlignment="1">
      <alignment vertical="top" wrapText="1"/>
    </xf>
    <xf numFmtId="0" fontId="2" fillId="4" borderId="28" xfId="0" applyFont="1" applyFill="1" applyBorder="1" applyAlignment="1">
      <alignment horizontal="right" vertical="center" wrapText="1"/>
    </xf>
    <xf numFmtId="0" fontId="27" fillId="0" borderId="0" xfId="0" applyNumberFormat="1" applyFont="1" applyAlignment="1">
      <alignment vertical="top" wrapText="1"/>
    </xf>
    <xf numFmtId="49" fontId="2" fillId="3" borderId="19" xfId="0" applyNumberFormat="1" applyFont="1" applyFill="1" applyBorder="1" applyAlignment="1">
      <alignment horizontal="left" vertical="top" wrapText="1"/>
    </xf>
    <xf numFmtId="3" fontId="3" fillId="5" borderId="20" xfId="0" applyNumberFormat="1" applyFont="1" applyFill="1" applyBorder="1" applyAlignment="1">
      <alignment vertical="top"/>
    </xf>
    <xf numFmtId="3" fontId="2" fillId="5" borderId="20" xfId="0" applyNumberFormat="1" applyFont="1" applyFill="1" applyBorder="1" applyAlignment="1">
      <alignment vertical="top"/>
    </xf>
    <xf numFmtId="3" fontId="3" fillId="5" borderId="21" xfId="0" applyNumberFormat="1" applyFont="1" applyFill="1" applyBorder="1" applyAlignment="1">
      <alignment vertical="top"/>
    </xf>
    <xf numFmtId="3" fontId="3" fillId="0" borderId="23" xfId="0" applyNumberFormat="1" applyFont="1" applyBorder="1" applyAlignment="1">
      <alignment vertical="top"/>
    </xf>
    <xf numFmtId="3" fontId="2" fillId="0" borderId="23" xfId="0" applyNumberFormat="1" applyFont="1" applyBorder="1" applyAlignment="1">
      <alignment vertical="top"/>
    </xf>
    <xf numFmtId="3" fontId="3" fillId="0" borderId="24" xfId="0" applyNumberFormat="1" applyFont="1" applyBorder="1" applyAlignment="1">
      <alignment vertical="top"/>
    </xf>
    <xf numFmtId="3" fontId="3" fillId="5" borderId="23" xfId="0" applyNumberFormat="1" applyFont="1" applyFill="1" applyBorder="1" applyAlignment="1">
      <alignment vertical="top"/>
    </xf>
    <xf numFmtId="3" fontId="2" fillId="5" borderId="23" xfId="0" applyNumberFormat="1" applyFont="1" applyFill="1" applyBorder="1" applyAlignment="1">
      <alignment vertical="top"/>
    </xf>
    <xf numFmtId="3" fontId="3" fillId="5" borderId="24" xfId="0" applyNumberFormat="1" applyFont="1" applyFill="1" applyBorder="1" applyAlignment="1">
      <alignment vertical="top"/>
    </xf>
    <xf numFmtId="3" fontId="2" fillId="0" borderId="26" xfId="0" applyNumberFormat="1" applyFont="1" applyBorder="1" applyAlignment="1">
      <alignment vertical="top" wrapText="1"/>
    </xf>
    <xf numFmtId="3" fontId="2" fillId="0" borderId="26" xfId="0" applyNumberFormat="1" applyFont="1" applyBorder="1" applyAlignment="1">
      <alignment vertical="top"/>
    </xf>
    <xf numFmtId="3" fontId="2" fillId="0" borderId="27" xfId="0" applyNumberFormat="1" applyFont="1" applyBorder="1" applyAlignment="1">
      <alignment vertical="top" wrapText="1"/>
    </xf>
    <xf numFmtId="3" fontId="2" fillId="4" borderId="28" xfId="0" applyNumberFormat="1" applyFont="1" applyFill="1" applyBorder="1" applyAlignment="1">
      <alignment vertical="top" wrapText="1"/>
    </xf>
    <xf numFmtId="3" fontId="2" fillId="4" borderId="28" xfId="0" applyNumberFormat="1" applyFont="1" applyFill="1" applyBorder="1" applyAlignment="1">
      <alignment vertical="top"/>
    </xf>
    <xf numFmtId="0" fontId="27" fillId="0" borderId="0" xfId="0" applyNumberFormat="1" applyFont="1" applyAlignment="1">
      <alignment vertical="top" wrapText="1"/>
    </xf>
    <xf numFmtId="0" fontId="2" fillId="5" borderId="27" xfId="0" applyNumberFormat="1" applyFont="1" applyFill="1" applyBorder="1" applyAlignment="1">
      <alignment horizontal="right" vertical="center" wrapText="1"/>
    </xf>
    <xf numFmtId="49" fontId="3" fillId="4" borderId="28" xfId="0" applyNumberFormat="1" applyFont="1" applyFill="1" applyBorder="1" applyAlignment="1">
      <alignment horizontal="left" vertical="center" wrapText="1"/>
    </xf>
    <xf numFmtId="0" fontId="33" fillId="4" borderId="28" xfId="0" applyNumberFormat="1" applyFont="1" applyFill="1" applyBorder="1" applyAlignment="1">
      <alignment vertical="center" wrapText="1"/>
    </xf>
    <xf numFmtId="0" fontId="27" fillId="0" borderId="0" xfId="0" applyNumberFormat="1" applyFont="1" applyAlignment="1">
      <alignment vertical="top" wrapText="1"/>
    </xf>
    <xf numFmtId="0" fontId="2" fillId="5" borderId="24" xfId="0" applyNumberFormat="1" applyFont="1" applyFill="1" applyBorder="1" applyAlignment="1">
      <alignment vertical="center" wrapText="1"/>
    </xf>
    <xf numFmtId="0" fontId="2" fillId="0" borderId="24" xfId="0" applyNumberFormat="1" applyFont="1" applyBorder="1" applyAlignment="1">
      <alignment vertical="center" wrapText="1"/>
    </xf>
    <xf numFmtId="0" fontId="27" fillId="0" borderId="0" xfId="0" applyNumberFormat="1" applyFont="1" applyAlignment="1">
      <alignment vertical="top" wrapText="1"/>
    </xf>
    <xf numFmtId="49" fontId="29" fillId="3" borderId="17" xfId="0" applyNumberFormat="1" applyFont="1" applyFill="1" applyBorder="1" applyAlignment="1">
      <alignment horizontal="center" vertical="center" wrapText="1"/>
    </xf>
    <xf numFmtId="49" fontId="35" fillId="3" borderId="19" xfId="0" applyNumberFormat="1" applyFont="1" applyFill="1" applyBorder="1" applyAlignment="1">
      <alignment horizontal="center" vertical="center" wrapText="1"/>
    </xf>
    <xf numFmtId="0" fontId="35" fillId="0" borderId="20" xfId="0" applyNumberFormat="1" applyFont="1" applyBorder="1" applyAlignment="1">
      <alignment vertical="center" wrapText="1"/>
    </xf>
    <xf numFmtId="0" fontId="35" fillId="0" borderId="21" xfId="0" applyNumberFormat="1" applyFont="1" applyBorder="1" applyAlignment="1">
      <alignment vertical="center" wrapText="1"/>
    </xf>
    <xf numFmtId="49" fontId="35" fillId="3" borderId="22" xfId="0" applyNumberFormat="1" applyFont="1" applyFill="1" applyBorder="1" applyAlignment="1">
      <alignment horizontal="center" vertical="center" wrapText="1"/>
    </xf>
    <xf numFmtId="0" fontId="35" fillId="5" borderId="23" xfId="0" applyNumberFormat="1" applyFont="1" applyFill="1" applyBorder="1" applyAlignment="1">
      <alignment vertical="center" wrapText="1"/>
    </xf>
    <xf numFmtId="0" fontId="35" fillId="5" borderId="24" xfId="0" applyNumberFormat="1" applyFont="1" applyFill="1" applyBorder="1" applyAlignment="1">
      <alignment vertical="center" wrapText="1"/>
    </xf>
    <xf numFmtId="0" fontId="35" fillId="0" borderId="23" xfId="0" applyNumberFormat="1" applyFont="1" applyBorder="1" applyAlignment="1">
      <alignment vertical="center" wrapText="1"/>
    </xf>
    <xf numFmtId="0" fontId="35" fillId="0" borderId="24" xfId="0" applyNumberFormat="1" applyFont="1" applyBorder="1" applyAlignment="1">
      <alignment vertical="center" wrapText="1"/>
    </xf>
    <xf numFmtId="49" fontId="29" fillId="3" borderId="25" xfId="0" applyNumberFormat="1" applyFont="1" applyFill="1" applyBorder="1" applyAlignment="1">
      <alignment horizontal="center" vertical="center" wrapText="1"/>
    </xf>
    <xf numFmtId="0" fontId="29" fillId="0" borderId="26" xfId="0" applyNumberFormat="1" applyFont="1" applyBorder="1" applyAlignment="1">
      <alignment vertical="center" wrapText="1"/>
    </xf>
    <xf numFmtId="0" fontId="29" fillId="0" borderId="27" xfId="0" applyNumberFormat="1" applyFont="1" applyBorder="1" applyAlignment="1">
      <alignment vertical="center" wrapText="1"/>
    </xf>
    <xf numFmtId="0" fontId="27" fillId="0" borderId="0" xfId="0" applyNumberFormat="1" applyFont="1" applyAlignment="1">
      <alignment vertical="top" wrapText="1"/>
    </xf>
    <xf numFmtId="3" fontId="35" fillId="0" borderId="20" xfId="0" applyNumberFormat="1" applyFont="1" applyBorder="1" applyAlignment="1">
      <alignment vertical="center" wrapText="1"/>
    </xf>
    <xf numFmtId="3" fontId="35" fillId="0" borderId="21" xfId="0" applyNumberFormat="1" applyFont="1" applyBorder="1" applyAlignment="1">
      <alignment vertical="center" wrapText="1"/>
    </xf>
    <xf numFmtId="3" fontId="35" fillId="5" borderId="23" xfId="0" applyNumberFormat="1" applyFont="1" applyFill="1" applyBorder="1" applyAlignment="1">
      <alignment vertical="center" wrapText="1"/>
    </xf>
    <xf numFmtId="3" fontId="35" fillId="5" borderId="24" xfId="0" applyNumberFormat="1" applyFont="1" applyFill="1" applyBorder="1" applyAlignment="1">
      <alignment vertical="center" wrapText="1"/>
    </xf>
    <xf numFmtId="3" fontId="35" fillId="0" borderId="23" xfId="0" applyNumberFormat="1" applyFont="1" applyBorder="1" applyAlignment="1">
      <alignment vertical="center" wrapText="1"/>
    </xf>
    <xf numFmtId="3" fontId="35" fillId="0" borderId="24" xfId="0" applyNumberFormat="1" applyFont="1" applyBorder="1" applyAlignment="1">
      <alignment vertical="center" wrapText="1"/>
    </xf>
    <xf numFmtId="3" fontId="29" fillId="0" borderId="26" xfId="0" applyNumberFormat="1" applyFont="1" applyBorder="1" applyAlignment="1">
      <alignment vertical="center" wrapText="1"/>
    </xf>
    <xf numFmtId="3" fontId="29" fillId="0" borderId="27" xfId="0" applyNumberFormat="1" applyFont="1" applyBorder="1" applyAlignment="1">
      <alignment vertical="center" wrapText="1"/>
    </xf>
    <xf numFmtId="0" fontId="27" fillId="0" borderId="0" xfId="0" applyNumberFormat="1" applyFont="1" applyAlignment="1">
      <alignment vertical="top" wrapText="1"/>
    </xf>
    <xf numFmtId="49" fontId="2" fillId="3" borderId="228" xfId="0" applyNumberFormat="1" applyFont="1" applyFill="1" applyBorder="1" applyAlignment="1">
      <alignment horizontal="center" vertical="center" wrapText="1"/>
    </xf>
    <xf numFmtId="49" fontId="2" fillId="3" borderId="229" xfId="0" applyNumberFormat="1" applyFont="1" applyFill="1" applyBorder="1" applyAlignment="1">
      <alignment horizontal="center" vertical="center" wrapText="1"/>
    </xf>
    <xf numFmtId="49" fontId="2" fillId="3" borderId="63" xfId="0" applyNumberFormat="1" applyFont="1" applyFill="1" applyBorder="1" applyAlignment="1">
      <alignment horizontal="center" vertical="center" wrapText="1"/>
    </xf>
    <xf numFmtId="49" fontId="2" fillId="3" borderId="230" xfId="0" applyNumberFormat="1" applyFont="1" applyFill="1" applyBorder="1" applyAlignment="1">
      <alignment horizontal="left" vertical="center" wrapText="1"/>
    </xf>
    <xf numFmtId="3" fontId="3" fillId="5" borderId="231" xfId="0" applyNumberFormat="1" applyFont="1" applyFill="1" applyBorder="1" applyAlignment="1">
      <alignment vertical="center" wrapText="1"/>
    </xf>
    <xf numFmtId="3" fontId="3" fillId="5" borderId="232" xfId="0" applyNumberFormat="1" applyFont="1" applyFill="1" applyBorder="1" applyAlignment="1">
      <alignment vertical="center" wrapText="1"/>
    </xf>
    <xf numFmtId="49" fontId="2" fillId="3" borderId="233" xfId="0" applyNumberFormat="1" applyFont="1" applyFill="1" applyBorder="1" applyAlignment="1">
      <alignment horizontal="left" vertical="center" wrapText="1"/>
    </xf>
    <xf numFmtId="3" fontId="3" fillId="0" borderId="56" xfId="0" applyNumberFormat="1" applyFont="1" applyBorder="1" applyAlignment="1">
      <alignment vertical="center" wrapText="1"/>
    </xf>
    <xf numFmtId="3" fontId="3" fillId="0" borderId="234" xfId="0" applyNumberFormat="1" applyFont="1" applyBorder="1" applyAlignment="1">
      <alignment vertical="center" wrapText="1"/>
    </xf>
    <xf numFmtId="3" fontId="3" fillId="5" borderId="56" xfId="0" applyNumberFormat="1" applyFont="1" applyFill="1" applyBorder="1" applyAlignment="1">
      <alignment horizontal="right" vertical="center" wrapText="1"/>
    </xf>
    <xf numFmtId="3" fontId="3" fillId="5" borderId="234" xfId="0" applyNumberFormat="1" applyFont="1" applyFill="1" applyBorder="1" applyAlignment="1">
      <alignment horizontal="right" vertical="center" wrapText="1"/>
    </xf>
    <xf numFmtId="3" fontId="3" fillId="5" borderId="56" xfId="0" applyNumberFormat="1" applyFont="1" applyFill="1" applyBorder="1" applyAlignment="1">
      <alignment vertical="center" wrapText="1"/>
    </xf>
    <xf numFmtId="3" fontId="3" fillId="5" borderId="234" xfId="0" applyNumberFormat="1" applyFont="1" applyFill="1" applyBorder="1" applyAlignment="1">
      <alignment vertical="center" wrapText="1"/>
    </xf>
    <xf numFmtId="3" fontId="3" fillId="0" borderId="56" xfId="0" applyNumberFormat="1" applyFont="1" applyBorder="1" applyAlignment="1">
      <alignment horizontal="right" vertical="center" wrapText="1"/>
    </xf>
    <xf numFmtId="3" fontId="3" fillId="0" borderId="234" xfId="0" applyNumberFormat="1" applyFont="1" applyBorder="1" applyAlignment="1">
      <alignment horizontal="right" vertical="center" wrapText="1"/>
    </xf>
    <xf numFmtId="49" fontId="2" fillId="3" borderId="235" xfId="0" applyNumberFormat="1" applyFont="1" applyFill="1" applyBorder="1" applyAlignment="1">
      <alignment horizontal="left" vertical="center" wrapText="1"/>
    </xf>
    <xf numFmtId="3" fontId="2" fillId="0" borderId="236" xfId="0" applyNumberFormat="1" applyFont="1" applyBorder="1" applyAlignment="1">
      <alignment vertical="center" wrapText="1"/>
    </xf>
    <xf numFmtId="3" fontId="2" fillId="0" borderId="237" xfId="0" applyNumberFormat="1" applyFont="1" applyBorder="1" applyAlignment="1">
      <alignment vertical="center" wrapText="1"/>
    </xf>
    <xf numFmtId="49" fontId="3" fillId="4" borderId="29" xfId="0" applyNumberFormat="1" applyFont="1" applyFill="1" applyBorder="1" applyAlignment="1">
      <alignment vertical="center" wrapText="1"/>
    </xf>
    <xf numFmtId="0" fontId="0" fillId="4" borderId="29" xfId="0" applyFont="1" applyFill="1" applyBorder="1" applyAlignment="1"/>
    <xf numFmtId="49" fontId="1" fillId="2" borderId="1" xfId="0" applyNumberFormat="1" applyFont="1" applyFill="1" applyBorder="1" applyAlignment="1">
      <alignment horizontal="center" vertical="center" wrapText="1"/>
    </xf>
    <xf numFmtId="0" fontId="0" fillId="0" borderId="2" xfId="0" applyNumberFormat="1" applyFont="1" applyBorder="1" applyAlignment="1"/>
    <xf numFmtId="0" fontId="0" fillId="0" borderId="3" xfId="0" applyNumberFormat="1" applyFont="1" applyBorder="1" applyAlignment="1"/>
    <xf numFmtId="0" fontId="0" fillId="5" borderId="29" xfId="0" applyNumberFormat="1" applyFont="1" applyFill="1" applyBorder="1" applyAlignment="1"/>
    <xf numFmtId="0" fontId="0" fillId="4" borderId="29" xfId="0" applyNumberFormat="1" applyFont="1" applyFill="1" applyBorder="1" applyAlignment="1"/>
    <xf numFmtId="49" fontId="2" fillId="3" borderId="5" xfId="0" applyNumberFormat="1" applyFont="1" applyFill="1" applyBorder="1" applyAlignment="1">
      <alignment horizontal="center" vertical="center" wrapText="1"/>
    </xf>
    <xf numFmtId="0" fontId="0" fillId="0" borderId="10" xfId="0" applyNumberFormat="1" applyFont="1" applyBorder="1" applyAlignment="1"/>
    <xf numFmtId="0" fontId="0" fillId="5" borderId="16" xfId="0" applyNumberFormat="1" applyFont="1" applyFill="1" applyBorder="1" applyAlignment="1"/>
    <xf numFmtId="49" fontId="2" fillId="3" borderId="11" xfId="0" applyNumberFormat="1" applyFont="1" applyFill="1" applyBorder="1" applyAlignment="1">
      <alignment horizontal="center" vertical="center" wrapText="1"/>
    </xf>
    <xf numFmtId="0" fontId="0" fillId="4" borderId="12" xfId="0" applyNumberFormat="1" applyFont="1" applyFill="1" applyBorder="1" applyAlignment="1"/>
    <xf numFmtId="0" fontId="0" fillId="4" borderId="14" xfId="0" applyNumberFormat="1" applyFont="1" applyFill="1" applyBorder="1" applyAlignment="1"/>
    <xf numFmtId="0" fontId="0" fillId="4" borderId="13" xfId="0" applyNumberFormat="1" applyFont="1" applyFill="1" applyBorder="1" applyAlignment="1"/>
    <xf numFmtId="49" fontId="2" fillId="3" borderId="6" xfId="0" applyNumberFormat="1" applyFont="1" applyFill="1" applyBorder="1" applyAlignment="1">
      <alignment horizontal="center" vertical="center" wrapText="1"/>
    </xf>
    <xf numFmtId="0" fontId="0" fillId="4" borderId="7" xfId="0" applyNumberFormat="1" applyFont="1" applyFill="1" applyBorder="1" applyAlignment="1"/>
    <xf numFmtId="0" fontId="0" fillId="4" borderId="8" xfId="0" applyNumberFormat="1" applyFont="1" applyFill="1" applyBorder="1" applyAlignment="1"/>
    <xf numFmtId="49" fontId="2" fillId="3" borderId="4" xfId="0" applyNumberFormat="1" applyFont="1" applyFill="1" applyBorder="1" applyAlignment="1">
      <alignment horizontal="center" vertical="center" wrapText="1"/>
    </xf>
    <xf numFmtId="0" fontId="0" fillId="4" borderId="9" xfId="0" applyNumberFormat="1" applyFont="1" applyFill="1" applyBorder="1" applyAlignment="1"/>
    <xf numFmtId="0" fontId="0" fillId="4" borderId="15" xfId="0" applyNumberFormat="1" applyFont="1" applyFill="1" applyBorder="1" applyAlignment="1"/>
    <xf numFmtId="49" fontId="1" fillId="2" borderId="1" xfId="0" applyNumberFormat="1" applyFont="1" applyFill="1" applyBorder="1" applyAlignment="1">
      <alignment horizontal="left" vertical="center" wrapText="1"/>
    </xf>
    <xf numFmtId="49" fontId="2" fillId="3" borderId="4" xfId="0" applyNumberFormat="1" applyFont="1" applyFill="1" applyBorder="1" applyAlignment="1">
      <alignment horizontal="center" vertical="center"/>
    </xf>
    <xf numFmtId="0" fontId="3" fillId="4" borderId="29" xfId="0" applyFont="1" applyFill="1" applyBorder="1" applyAlignment="1"/>
    <xf numFmtId="49" fontId="2" fillId="3" borderId="37" xfId="0" applyNumberFormat="1" applyFont="1" applyFill="1" applyBorder="1" applyAlignment="1">
      <alignment horizontal="center" vertical="center" wrapText="1"/>
    </xf>
    <xf numFmtId="0" fontId="0" fillId="4" borderId="37" xfId="0" applyNumberFormat="1" applyFont="1" applyFill="1" applyBorder="1" applyAlignment="1"/>
    <xf numFmtId="49" fontId="2" fillId="3" borderId="38" xfId="0" applyNumberFormat="1" applyFont="1" applyFill="1" applyBorder="1" applyAlignment="1">
      <alignment horizontal="center" vertical="center" wrapText="1"/>
    </xf>
    <xf numFmtId="0" fontId="0" fillId="4" borderId="42" xfId="0" applyNumberFormat="1" applyFont="1" applyFill="1" applyBorder="1" applyAlignment="1"/>
    <xf numFmtId="0" fontId="3" fillId="7" borderId="47" xfId="0" applyNumberFormat="1" applyFont="1" applyFill="1" applyBorder="1" applyAlignment="1">
      <alignment horizontal="center" vertical="center" wrapText="1"/>
    </xf>
    <xf numFmtId="0" fontId="7" fillId="7" borderId="48" xfId="0" applyNumberFormat="1" applyFont="1" applyFill="1" applyBorder="1" applyAlignment="1">
      <alignment horizontal="center" wrapText="1"/>
    </xf>
    <xf numFmtId="0" fontId="7" fillId="7" borderId="49" xfId="0" applyNumberFormat="1" applyFont="1" applyFill="1" applyBorder="1" applyAlignment="1">
      <alignment horizontal="center" wrapText="1"/>
    </xf>
    <xf numFmtId="3" fontId="3" fillId="7" borderId="51" xfId="0" applyNumberFormat="1" applyFont="1" applyFill="1" applyBorder="1" applyAlignment="1">
      <alignment horizontal="right" vertical="center" wrapText="1"/>
    </xf>
    <xf numFmtId="0" fontId="7" fillId="7" borderId="52" xfId="0" applyNumberFormat="1" applyFont="1" applyFill="1" applyBorder="1" applyAlignment="1">
      <alignment horizontal="center" wrapText="1"/>
    </xf>
    <xf numFmtId="0" fontId="7" fillId="7" borderId="53" xfId="0" applyNumberFormat="1" applyFont="1" applyFill="1" applyBorder="1" applyAlignment="1">
      <alignment horizontal="center" wrapText="1"/>
    </xf>
    <xf numFmtId="49" fontId="2" fillId="3" borderId="35" xfId="0" applyNumberFormat="1" applyFont="1" applyFill="1" applyBorder="1" applyAlignment="1">
      <alignment horizontal="center" vertical="center" wrapText="1"/>
    </xf>
    <xf numFmtId="0" fontId="6" fillId="4" borderId="36" xfId="0" applyNumberFormat="1" applyFont="1" applyFill="1" applyBorder="1" applyAlignment="1">
      <alignment horizontal="center" wrapText="1"/>
    </xf>
    <xf numFmtId="49" fontId="4" fillId="6" borderId="30" xfId="0" applyNumberFormat="1" applyFont="1" applyFill="1" applyBorder="1" applyAlignment="1">
      <alignment horizontal="left" vertical="center" wrapText="1"/>
    </xf>
    <xf numFmtId="0" fontId="5" fillId="6" borderId="31" xfId="0" applyNumberFormat="1" applyFont="1" applyFill="1" applyBorder="1" applyAlignment="1">
      <alignment horizontal="center" vertical="center"/>
    </xf>
    <xf numFmtId="0" fontId="5" fillId="6" borderId="31" xfId="0" applyFont="1" applyFill="1" applyBorder="1" applyAlignment="1">
      <alignment horizontal="center" vertical="center"/>
    </xf>
    <xf numFmtId="0" fontId="5" fillId="6" borderId="32" xfId="0" applyNumberFormat="1" applyFont="1" applyFill="1" applyBorder="1" applyAlignment="1">
      <alignment horizontal="center" vertical="center"/>
    </xf>
    <xf numFmtId="49" fontId="3" fillId="4" borderId="29" xfId="0" applyNumberFormat="1" applyFont="1" applyFill="1" applyBorder="1" applyAlignment="1">
      <alignment horizontal="left" vertical="center" wrapText="1"/>
    </xf>
    <xf numFmtId="0" fontId="7" fillId="4" borderId="29" xfId="0" applyNumberFormat="1" applyFont="1" applyFill="1" applyBorder="1" applyAlignment="1">
      <alignment horizontal="left" wrapText="1"/>
    </xf>
    <xf numFmtId="0" fontId="7" fillId="4" borderId="29" xfId="0" applyFont="1" applyFill="1" applyBorder="1" applyAlignment="1">
      <alignment horizontal="left" wrapText="1"/>
    </xf>
    <xf numFmtId="0" fontId="2" fillId="3" borderId="33" xfId="0" applyFont="1" applyFill="1" applyBorder="1" applyAlignment="1">
      <alignment vertical="center" wrapText="1"/>
    </xf>
    <xf numFmtId="0" fontId="0" fillId="4" borderId="34" xfId="0" applyNumberFormat="1" applyFont="1" applyFill="1" applyBorder="1" applyAlignment="1"/>
    <xf numFmtId="0" fontId="0" fillId="4" borderId="39" xfId="0" applyNumberFormat="1" applyFont="1" applyFill="1" applyBorder="1" applyAlignment="1"/>
    <xf numFmtId="0" fontId="0" fillId="4" borderId="40" xfId="0" applyNumberFormat="1" applyFont="1" applyFill="1" applyBorder="1" applyAlignment="1"/>
    <xf numFmtId="49" fontId="1" fillId="2" borderId="1" xfId="0" applyNumberFormat="1" applyFont="1" applyFill="1" applyBorder="1" applyAlignment="1">
      <alignment horizontal="left" vertical="center"/>
    </xf>
    <xf numFmtId="0" fontId="0" fillId="4" borderId="16" xfId="0" applyNumberFormat="1" applyFont="1" applyFill="1" applyBorder="1" applyAlignment="1"/>
    <xf numFmtId="49" fontId="2" fillId="3" borderId="66" xfId="0" applyNumberFormat="1" applyFont="1" applyFill="1" applyBorder="1" applyAlignment="1">
      <alignment horizontal="center" vertical="center" wrapText="1"/>
    </xf>
    <xf numFmtId="0" fontId="0" fillId="4" borderId="67" xfId="0" applyNumberFormat="1" applyFont="1" applyFill="1" applyBorder="1" applyAlignment="1"/>
    <xf numFmtId="49" fontId="2" fillId="3" borderId="6" xfId="0" applyNumberFormat="1" applyFont="1" applyFill="1" applyBorder="1" applyAlignment="1">
      <alignment horizontal="center" vertical="center"/>
    </xf>
    <xf numFmtId="0" fontId="0" fillId="4" borderId="65" xfId="0" applyNumberFormat="1" applyFont="1" applyFill="1" applyBorder="1" applyAlignment="1"/>
    <xf numFmtId="49" fontId="2" fillId="2" borderId="1" xfId="0" applyNumberFormat="1" applyFont="1" applyFill="1" applyBorder="1" applyAlignment="1">
      <alignment horizontal="left" vertical="center"/>
    </xf>
    <xf numFmtId="0" fontId="0" fillId="4" borderId="2" xfId="0" applyNumberFormat="1" applyFont="1" applyFill="1" applyBorder="1" applyAlignment="1"/>
    <xf numFmtId="0" fontId="0" fillId="4" borderId="68" xfId="0" applyNumberFormat="1" applyFont="1" applyFill="1" applyBorder="1" applyAlignment="1"/>
    <xf numFmtId="0" fontId="0" fillId="4" borderId="69" xfId="0" applyNumberFormat="1" applyFont="1" applyFill="1" applyBorder="1" applyAlignment="1"/>
    <xf numFmtId="49" fontId="2" fillId="3" borderId="96" xfId="0" applyNumberFormat="1" applyFont="1" applyFill="1" applyBorder="1" applyAlignment="1">
      <alignment horizontal="center" vertical="center" wrapText="1"/>
    </xf>
    <xf numFmtId="0" fontId="10" fillId="8" borderId="97" xfId="0" applyNumberFormat="1" applyFont="1" applyFill="1" applyBorder="1" applyAlignment="1">
      <alignment horizontal="center" wrapText="1"/>
    </xf>
    <xf numFmtId="0" fontId="9" fillId="4" borderId="98" xfId="0" applyNumberFormat="1" applyFont="1" applyFill="1" applyBorder="1" applyAlignment="1"/>
    <xf numFmtId="49" fontId="2" fillId="3" borderId="99" xfId="0" applyNumberFormat="1" applyFont="1" applyFill="1" applyBorder="1" applyAlignment="1">
      <alignment horizontal="center" vertical="center" wrapText="1"/>
    </xf>
    <xf numFmtId="0" fontId="8" fillId="8" borderId="12" xfId="0" applyNumberFormat="1" applyFont="1" applyFill="1" applyBorder="1" applyAlignment="1">
      <alignment horizontal="center" wrapText="1"/>
    </xf>
    <xf numFmtId="0" fontId="9" fillId="4" borderId="12" xfId="0" applyNumberFormat="1" applyFont="1" applyFill="1" applyBorder="1" applyAlignment="1">
      <alignment wrapText="1"/>
    </xf>
    <xf numFmtId="0" fontId="9" fillId="4" borderId="14" xfId="0" applyNumberFormat="1" applyFont="1" applyFill="1" applyBorder="1" applyAlignment="1">
      <alignment wrapText="1"/>
    </xf>
    <xf numFmtId="49" fontId="1" fillId="2" borderId="90" xfId="0" applyNumberFormat="1" applyFont="1" applyFill="1" applyBorder="1" applyAlignment="1">
      <alignment horizontal="left"/>
    </xf>
    <xf numFmtId="0" fontId="11" fillId="4" borderId="91" xfId="0" applyNumberFormat="1" applyFont="1" applyFill="1" applyBorder="1" applyAlignment="1">
      <alignment horizontal="center"/>
    </xf>
    <xf numFmtId="0" fontId="11" fillId="4" borderId="92" xfId="0" applyNumberFormat="1" applyFont="1" applyFill="1" applyBorder="1" applyAlignment="1">
      <alignment horizontal="center"/>
    </xf>
    <xf numFmtId="49" fontId="3" fillId="5" borderId="100" xfId="0" applyNumberFormat="1" applyFont="1" applyFill="1" applyBorder="1" applyAlignment="1">
      <alignment horizontal="center" vertical="center" wrapText="1"/>
    </xf>
    <xf numFmtId="0" fontId="12" fillId="4" borderId="102" xfId="0" applyNumberFormat="1" applyFont="1" applyFill="1" applyBorder="1" applyAlignment="1">
      <alignment horizontal="center" vertical="center" wrapText="1"/>
    </xf>
    <xf numFmtId="0" fontId="12" fillId="4" borderId="101" xfId="0" applyNumberFormat="1" applyFont="1" applyFill="1" applyBorder="1" applyAlignment="1">
      <alignment horizontal="center" vertical="center" wrapText="1"/>
    </xf>
    <xf numFmtId="0" fontId="3" fillId="4" borderId="29" xfId="0" applyFont="1" applyFill="1" applyBorder="1" applyAlignment="1">
      <alignment vertical="center" wrapText="1"/>
    </xf>
    <xf numFmtId="49" fontId="3" fillId="5" borderId="100" xfId="0" applyNumberFormat="1" applyFont="1" applyFill="1" applyBorder="1" applyAlignment="1">
      <alignment horizontal="left" vertical="center" wrapText="1"/>
    </xf>
    <xf numFmtId="0" fontId="12" fillId="4" borderId="101" xfId="0" applyNumberFormat="1" applyFont="1" applyFill="1" applyBorder="1" applyAlignment="1">
      <alignment horizontal="left" vertical="center" wrapText="1"/>
    </xf>
    <xf numFmtId="49" fontId="2" fillId="3" borderId="83" xfId="0" applyNumberFormat="1" applyFont="1" applyFill="1" applyBorder="1" applyAlignment="1">
      <alignment horizontal="center" vertical="center" wrapText="1"/>
    </xf>
    <xf numFmtId="0" fontId="10" fillId="8" borderId="84" xfId="0" applyNumberFormat="1" applyFont="1" applyFill="1" applyBorder="1" applyAlignment="1">
      <alignment horizontal="center" wrapText="1"/>
    </xf>
    <xf numFmtId="0" fontId="10" fillId="8" borderId="85" xfId="0" applyNumberFormat="1" applyFont="1" applyFill="1" applyBorder="1" applyAlignment="1">
      <alignment horizontal="center" wrapText="1"/>
    </xf>
    <xf numFmtId="49" fontId="9" fillId="4" borderId="29" xfId="0" applyNumberFormat="1" applyFont="1" applyFill="1" applyBorder="1" applyAlignment="1">
      <alignment vertical="center" wrapText="1"/>
    </xf>
    <xf numFmtId="0" fontId="10" fillId="8" borderId="12" xfId="0" applyNumberFormat="1" applyFont="1" applyFill="1" applyBorder="1" applyAlignment="1">
      <alignment horizontal="center" wrapText="1"/>
    </xf>
    <xf numFmtId="0" fontId="10" fillId="8" borderId="14" xfId="0" applyNumberFormat="1" applyFont="1" applyFill="1" applyBorder="1" applyAlignment="1">
      <alignment horizontal="center" wrapText="1"/>
    </xf>
    <xf numFmtId="0" fontId="8" fillId="8" borderId="84" xfId="0" applyNumberFormat="1" applyFont="1" applyFill="1" applyBorder="1" applyAlignment="1">
      <alignment horizontal="center" wrapText="1"/>
    </xf>
    <xf numFmtId="0" fontId="9" fillId="4" borderId="85" xfId="0" applyNumberFormat="1" applyFont="1" applyFill="1" applyBorder="1" applyAlignment="1">
      <alignment wrapText="1"/>
    </xf>
    <xf numFmtId="49" fontId="2" fillId="3" borderId="74" xfId="0" applyNumberFormat="1" applyFont="1" applyFill="1" applyBorder="1" applyAlignment="1">
      <alignment horizontal="center" wrapText="1"/>
    </xf>
    <xf numFmtId="0" fontId="8" fillId="8" borderId="7" xfId="0" applyNumberFormat="1" applyFont="1" applyFill="1" applyBorder="1" applyAlignment="1">
      <alignment horizontal="center" wrapText="1"/>
    </xf>
    <xf numFmtId="0" fontId="9" fillId="4" borderId="75" xfId="0" applyNumberFormat="1" applyFont="1" applyFill="1" applyBorder="1" applyAlignment="1"/>
    <xf numFmtId="49" fontId="15" fillId="3" borderId="110" xfId="0" applyNumberFormat="1" applyFont="1" applyFill="1" applyBorder="1" applyAlignment="1">
      <alignment horizontal="center"/>
    </xf>
    <xf numFmtId="0" fontId="17" fillId="9" borderId="111" xfId="0" applyNumberFormat="1" applyFont="1" applyFill="1" applyBorder="1" applyAlignment="1">
      <alignment horizontal="center"/>
    </xf>
    <xf numFmtId="0" fontId="17" fillId="9" borderId="113" xfId="0" applyNumberFormat="1" applyFont="1" applyFill="1" applyBorder="1" applyAlignment="1">
      <alignment horizontal="center"/>
    </xf>
    <xf numFmtId="49" fontId="15" fillId="3" borderId="109" xfId="0" applyNumberFormat="1" applyFont="1" applyFill="1" applyBorder="1" applyAlignment="1">
      <alignment horizontal="center" vertical="center"/>
    </xf>
    <xf numFmtId="0" fontId="17" fillId="9" borderId="115" xfId="0" applyNumberFormat="1" applyFont="1" applyFill="1" applyBorder="1" applyAlignment="1">
      <alignment horizontal="center" vertical="center"/>
    </xf>
    <xf numFmtId="49" fontId="15" fillId="3" borderId="104" xfId="0" applyNumberFormat="1" applyFont="1" applyFill="1" applyBorder="1" applyAlignment="1">
      <alignment horizontal="center"/>
    </xf>
    <xf numFmtId="0" fontId="16" fillId="9" borderId="105" xfId="0" applyNumberFormat="1" applyFont="1" applyFill="1" applyBorder="1" applyAlignment="1">
      <alignment horizontal="center"/>
    </xf>
    <xf numFmtId="0" fontId="16" fillId="9" borderId="106" xfId="0" applyNumberFormat="1" applyFont="1" applyFill="1" applyBorder="1" applyAlignment="1">
      <alignment horizontal="center"/>
    </xf>
    <xf numFmtId="0" fontId="16" fillId="9" borderId="115" xfId="0" applyNumberFormat="1" applyFont="1" applyFill="1" applyBorder="1" applyAlignment="1">
      <alignment horizontal="center" vertical="center"/>
    </xf>
    <xf numFmtId="0" fontId="15" fillId="3" borderId="103" xfId="0" applyNumberFormat="1" applyFont="1" applyFill="1" applyBorder="1" applyAlignment="1">
      <alignment horizontal="center"/>
    </xf>
    <xf numFmtId="0" fontId="17" fillId="9" borderId="108" xfId="0" applyNumberFormat="1" applyFont="1" applyFill="1" applyBorder="1" applyAlignment="1">
      <alignment horizontal="center"/>
    </xf>
    <xf numFmtId="0" fontId="17" fillId="9" borderId="114" xfId="0" applyNumberFormat="1" applyFont="1" applyFill="1" applyBorder="1" applyAlignment="1">
      <alignment horizontal="center"/>
    </xf>
    <xf numFmtId="49" fontId="15" fillId="3" borderId="104" xfId="0" applyNumberFormat="1" applyFont="1" applyFill="1" applyBorder="1" applyAlignment="1">
      <alignment horizontal="center" wrapText="1"/>
    </xf>
    <xf numFmtId="0" fontId="16" fillId="9" borderId="105" xfId="0" applyNumberFormat="1" applyFont="1" applyFill="1" applyBorder="1" applyAlignment="1">
      <alignment horizontal="center" wrapText="1"/>
    </xf>
    <xf numFmtId="0" fontId="17" fillId="9" borderId="105" xfId="0" applyNumberFormat="1" applyFont="1" applyFill="1" applyBorder="1" applyAlignment="1">
      <alignment horizontal="center" wrapText="1"/>
    </xf>
    <xf numFmtId="0" fontId="16" fillId="9" borderId="107" xfId="0" applyNumberFormat="1" applyFont="1" applyFill="1" applyBorder="1" applyAlignment="1">
      <alignment horizontal="center" wrapText="1"/>
    </xf>
    <xf numFmtId="0" fontId="17" fillId="9" borderId="112" xfId="0" applyNumberFormat="1" applyFont="1" applyFill="1" applyBorder="1" applyAlignment="1">
      <alignment horizontal="center"/>
    </xf>
    <xf numFmtId="49" fontId="13" fillId="2" borderId="1" xfId="0" applyNumberFormat="1" applyFont="1" applyFill="1" applyBorder="1" applyAlignment="1">
      <alignment horizontal="left"/>
    </xf>
    <xf numFmtId="0" fontId="14" fillId="4" borderId="2" xfId="0" applyNumberFormat="1" applyFont="1" applyFill="1" applyBorder="1" applyAlignment="1">
      <alignment horizontal="left"/>
    </xf>
    <xf numFmtId="0" fontId="14" fillId="4" borderId="3" xfId="0" applyNumberFormat="1" applyFont="1" applyFill="1" applyBorder="1" applyAlignment="1">
      <alignment horizontal="left"/>
    </xf>
    <xf numFmtId="49" fontId="3" fillId="4" borderId="29" xfId="0" applyNumberFormat="1" applyFont="1" applyFill="1" applyBorder="1" applyAlignment="1">
      <alignment wrapText="1"/>
    </xf>
    <xf numFmtId="0" fontId="0" fillId="0" borderId="29" xfId="0" applyNumberFormat="1" applyFont="1" applyBorder="1" applyAlignment="1"/>
    <xf numFmtId="49" fontId="1" fillId="2" borderId="116" xfId="0" applyNumberFormat="1" applyFont="1" applyFill="1" applyBorder="1" applyAlignment="1">
      <alignment wrapText="1"/>
    </xf>
    <xf numFmtId="0" fontId="0" fillId="0" borderId="117" xfId="0" applyNumberFormat="1" applyFont="1" applyBorder="1" applyAlignment="1"/>
    <xf numFmtId="0" fontId="0" fillId="0" borderId="118" xfId="0" applyNumberFormat="1" applyFont="1" applyBorder="1" applyAlignment="1"/>
    <xf numFmtId="49" fontId="2" fillId="4" borderId="74" xfId="0" applyNumberFormat="1" applyFont="1" applyFill="1" applyBorder="1" applyAlignment="1">
      <alignment horizontal="left" vertical="center" wrapText="1"/>
    </xf>
    <xf numFmtId="49" fontId="19" fillId="2" borderId="30" xfId="0" applyNumberFormat="1" applyFont="1" applyFill="1" applyBorder="1" applyAlignment="1">
      <alignment horizontal="center" vertical="center" wrapText="1"/>
    </xf>
    <xf numFmtId="0" fontId="19" fillId="6" borderId="3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5" fillId="6" borderId="2" xfId="0" applyNumberFormat="1" applyFont="1" applyFill="1" applyBorder="1" applyAlignment="1">
      <alignment horizontal="center" vertical="center"/>
    </xf>
    <xf numFmtId="0" fontId="5" fillId="6" borderId="3" xfId="0" applyNumberFormat="1" applyFont="1" applyFill="1" applyBorder="1" applyAlignment="1">
      <alignment horizontal="center" vertical="center"/>
    </xf>
    <xf numFmtId="49" fontId="18" fillId="3" borderId="11" xfId="0" applyNumberFormat="1" applyFont="1" applyFill="1" applyBorder="1" applyAlignment="1">
      <alignment horizontal="center" vertical="center"/>
    </xf>
    <xf numFmtId="0" fontId="17" fillId="9" borderId="12" xfId="0" applyNumberFormat="1" applyFont="1" applyFill="1" applyBorder="1" applyAlignment="1">
      <alignment horizontal="center"/>
    </xf>
    <xf numFmtId="0" fontId="17" fillId="9" borderId="14" xfId="0" applyNumberFormat="1" applyFont="1" applyFill="1" applyBorder="1" applyAlignment="1">
      <alignment horizontal="center"/>
    </xf>
    <xf numFmtId="49" fontId="15" fillId="3" borderId="120" xfId="0" applyNumberFormat="1" applyFont="1" applyFill="1" applyBorder="1" applyAlignment="1">
      <alignment horizontal="center" vertical="center"/>
    </xf>
    <xf numFmtId="0" fontId="16" fillId="9" borderId="121" xfId="0" applyNumberFormat="1" applyFont="1" applyFill="1" applyBorder="1" applyAlignment="1">
      <alignment horizontal="center" vertical="center"/>
    </xf>
    <xf numFmtId="0" fontId="16" fillId="9" borderId="122" xfId="0" applyNumberFormat="1" applyFont="1" applyFill="1" applyBorder="1" applyAlignment="1">
      <alignment horizontal="center" vertical="center"/>
    </xf>
    <xf numFmtId="0" fontId="16" fillId="9" borderId="123" xfId="0" applyNumberFormat="1" applyFont="1" applyFill="1" applyBorder="1" applyAlignment="1">
      <alignment horizontal="center" vertical="center"/>
    </xf>
    <xf numFmtId="0" fontId="16" fillId="9" borderId="124" xfId="0" applyNumberFormat="1" applyFont="1" applyFill="1" applyBorder="1" applyAlignment="1">
      <alignment horizontal="center" vertical="center"/>
    </xf>
    <xf numFmtId="0" fontId="16" fillId="9" borderId="125" xfId="0" applyNumberFormat="1" applyFont="1" applyFill="1" applyBorder="1" applyAlignment="1">
      <alignment horizontal="center" vertical="center"/>
    </xf>
    <xf numFmtId="49" fontId="18" fillId="3" borderId="120" xfId="0" applyNumberFormat="1" applyFont="1" applyFill="1" applyBorder="1" applyAlignment="1">
      <alignment horizontal="center" vertical="center"/>
    </xf>
    <xf numFmtId="0" fontId="17" fillId="9" borderId="121" xfId="0" applyNumberFormat="1" applyFont="1" applyFill="1" applyBorder="1" applyAlignment="1">
      <alignment horizontal="center" vertical="center"/>
    </xf>
    <xf numFmtId="0" fontId="17" fillId="9" borderId="122" xfId="0" applyNumberFormat="1" applyFont="1" applyFill="1" applyBorder="1" applyAlignment="1">
      <alignment horizontal="center" vertical="center"/>
    </xf>
    <xf numFmtId="0" fontId="17" fillId="9" borderId="123" xfId="0" applyNumberFormat="1" applyFont="1" applyFill="1" applyBorder="1" applyAlignment="1">
      <alignment horizontal="center" vertical="center"/>
    </xf>
    <xf numFmtId="0" fontId="17" fillId="9" borderId="124" xfId="0" applyNumberFormat="1" applyFont="1" applyFill="1" applyBorder="1" applyAlignment="1">
      <alignment horizontal="center" vertical="center"/>
    </xf>
    <xf numFmtId="0" fontId="17" fillId="9" borderId="125" xfId="0" applyNumberFormat="1" applyFont="1" applyFill="1" applyBorder="1" applyAlignment="1">
      <alignment horizontal="center" vertical="center"/>
    </xf>
    <xf numFmtId="49" fontId="15" fillId="3" borderId="11" xfId="0" applyNumberFormat="1" applyFont="1" applyFill="1" applyBorder="1" applyAlignment="1">
      <alignment horizontal="center" vertical="center" wrapText="1"/>
    </xf>
    <xf numFmtId="0" fontId="20" fillId="9" borderId="12" xfId="0" applyNumberFormat="1" applyFont="1" applyFill="1" applyBorder="1" applyAlignment="1">
      <alignment horizontal="left" wrapText="1"/>
    </xf>
    <xf numFmtId="0" fontId="20" fillId="9" borderId="14" xfId="0" applyNumberFormat="1" applyFont="1" applyFill="1" applyBorder="1" applyAlignment="1">
      <alignment horizontal="left" wrapText="1"/>
    </xf>
    <xf numFmtId="49" fontId="15" fillId="3" borderId="6" xfId="0" applyNumberFormat="1" applyFont="1" applyFill="1" applyBorder="1" applyAlignment="1">
      <alignment horizontal="center" vertical="center" wrapText="1"/>
    </xf>
    <xf numFmtId="0" fontId="20" fillId="9" borderId="7" xfId="0" applyNumberFormat="1" applyFont="1" applyFill="1" applyBorder="1" applyAlignment="1">
      <alignment horizontal="center" wrapText="1"/>
    </xf>
    <xf numFmtId="0" fontId="20" fillId="9" borderId="8" xfId="0" applyNumberFormat="1" applyFont="1" applyFill="1" applyBorder="1" applyAlignment="1">
      <alignment horizontal="center" wrapText="1"/>
    </xf>
    <xf numFmtId="0" fontId="17" fillId="9" borderId="13" xfId="0" applyNumberFormat="1" applyFont="1" applyFill="1" applyBorder="1" applyAlignment="1">
      <alignment horizontal="center"/>
    </xf>
    <xf numFmtId="0" fontId="18" fillId="3" borderId="129" xfId="0" applyNumberFormat="1" applyFont="1" applyFill="1" applyBorder="1" applyAlignment="1">
      <alignment horizontal="center" vertical="center"/>
    </xf>
    <xf numFmtId="0" fontId="17" fillId="9" borderId="9" xfId="0" applyNumberFormat="1" applyFont="1" applyFill="1" applyBorder="1" applyAlignment="1">
      <alignment horizontal="center"/>
    </xf>
    <xf numFmtId="0" fontId="17" fillId="9" borderId="15" xfId="0" applyNumberFormat="1" applyFont="1" applyFill="1" applyBorder="1" applyAlignment="1">
      <alignment horizontal="center"/>
    </xf>
    <xf numFmtId="0" fontId="18" fillId="3" borderId="4" xfId="0" applyNumberFormat="1" applyFont="1" applyFill="1" applyBorder="1" applyAlignment="1">
      <alignment horizontal="center" vertical="center"/>
    </xf>
    <xf numFmtId="49" fontId="15" fillId="3" borderId="11" xfId="0" applyNumberFormat="1" applyFont="1" applyFill="1" applyBorder="1" applyAlignment="1">
      <alignment horizontal="center" vertical="center"/>
    </xf>
    <xf numFmtId="0" fontId="16" fillId="9" borderId="12" xfId="0" applyNumberFormat="1" applyFont="1" applyFill="1" applyBorder="1" applyAlignment="1">
      <alignment horizontal="center"/>
    </xf>
    <xf numFmtId="0" fontId="16" fillId="9" borderId="14" xfId="0" applyNumberFormat="1" applyFont="1" applyFill="1" applyBorder="1" applyAlignment="1">
      <alignment horizontal="center"/>
    </xf>
    <xf numFmtId="49" fontId="13" fillId="2" borderId="1" xfId="0" applyNumberFormat="1" applyFont="1" applyFill="1" applyBorder="1" applyAlignment="1">
      <alignment horizontal="center" vertical="center"/>
    </xf>
    <xf numFmtId="0" fontId="20" fillId="4" borderId="2" xfId="0" applyNumberFormat="1" applyFont="1" applyFill="1" applyBorder="1" applyAlignment="1">
      <alignment horizontal="center"/>
    </xf>
    <xf numFmtId="0" fontId="20" fillId="4" borderId="3" xfId="0" applyNumberFormat="1" applyFont="1" applyFill="1" applyBorder="1" applyAlignment="1">
      <alignment horizontal="center"/>
    </xf>
    <xf numFmtId="0" fontId="0" fillId="5" borderId="12" xfId="0" applyNumberFormat="1" applyFont="1" applyFill="1" applyBorder="1" applyAlignment="1"/>
    <xf numFmtId="0" fontId="0" fillId="5" borderId="13" xfId="0" applyNumberFormat="1" applyFont="1" applyFill="1" applyBorder="1" applyAlignment="1"/>
    <xf numFmtId="49" fontId="2" fillId="3" borderId="138" xfId="0" applyNumberFormat="1" applyFont="1" applyFill="1" applyBorder="1" applyAlignment="1">
      <alignment horizontal="center" vertical="center" wrapText="1"/>
    </xf>
    <xf numFmtId="49" fontId="2" fillId="3" borderId="136" xfId="0" applyNumberFormat="1" applyFont="1" applyFill="1" applyBorder="1" applyAlignment="1">
      <alignment horizontal="center" vertical="center" wrapText="1"/>
    </xf>
    <xf numFmtId="0" fontId="0" fillId="0" borderId="84" xfId="0" applyNumberFormat="1" applyFont="1" applyBorder="1" applyAlignment="1"/>
    <xf numFmtId="0" fontId="0" fillId="0" borderId="85" xfId="0" applyNumberFormat="1" applyFont="1" applyBorder="1" applyAlignment="1"/>
    <xf numFmtId="0" fontId="0" fillId="5" borderId="14" xfId="0" applyNumberFormat="1" applyFont="1" applyFill="1" applyBorder="1" applyAlignment="1"/>
    <xf numFmtId="0" fontId="0" fillId="0" borderId="12" xfId="0" applyNumberFormat="1" applyFont="1" applyBorder="1" applyAlignment="1"/>
    <xf numFmtId="0" fontId="0" fillId="0" borderId="13" xfId="0" applyNumberFormat="1" applyFont="1" applyBorder="1" applyAlignment="1"/>
    <xf numFmtId="0" fontId="0" fillId="5" borderId="84" xfId="0" applyNumberFormat="1" applyFont="1" applyFill="1" applyBorder="1" applyAlignment="1"/>
    <xf numFmtId="0" fontId="0" fillId="5" borderId="85" xfId="0" applyNumberFormat="1" applyFont="1" applyFill="1" applyBorder="1" applyAlignment="1"/>
    <xf numFmtId="0" fontId="0" fillId="0" borderId="14" xfId="0" applyNumberFormat="1" applyFont="1" applyBorder="1" applyAlignment="1"/>
    <xf numFmtId="0" fontId="0" fillId="5" borderId="139" xfId="0" applyNumberFormat="1" applyFont="1" applyFill="1" applyBorder="1" applyAlignment="1"/>
    <xf numFmtId="49" fontId="2" fillId="3" borderId="148" xfId="0" applyNumberFormat="1" applyFont="1" applyFill="1" applyBorder="1" applyAlignment="1">
      <alignment horizontal="center" vertical="center" wrapText="1"/>
    </xf>
    <xf numFmtId="0" fontId="0" fillId="5" borderId="149" xfId="0" applyNumberFormat="1" applyFont="1" applyFill="1" applyBorder="1" applyAlignment="1"/>
    <xf numFmtId="0" fontId="0" fillId="5" borderId="137" xfId="0" applyNumberFormat="1" applyFont="1" applyFill="1" applyBorder="1" applyAlignment="1"/>
    <xf numFmtId="49" fontId="2" fillId="3" borderId="134" xfId="0" applyNumberFormat="1" applyFont="1" applyFill="1" applyBorder="1" applyAlignment="1">
      <alignment horizontal="center" vertical="center" wrapText="1"/>
    </xf>
    <xf numFmtId="0" fontId="0" fillId="5" borderId="9" xfId="0" applyNumberFormat="1" applyFont="1" applyFill="1" applyBorder="1" applyAlignment="1"/>
    <xf numFmtId="0" fontId="0" fillId="0" borderId="140" xfId="0" applyNumberFormat="1" applyFont="1" applyBorder="1" applyAlignment="1"/>
    <xf numFmtId="0" fontId="0" fillId="0" borderId="139" xfId="0" applyNumberFormat="1" applyFont="1" applyBorder="1" applyAlignment="1"/>
    <xf numFmtId="0" fontId="0" fillId="0" borderId="149" xfId="0" applyNumberFormat="1" applyFont="1" applyBorder="1" applyAlignment="1"/>
    <xf numFmtId="0" fontId="0" fillId="0" borderId="137" xfId="0" applyNumberFormat="1" applyFont="1" applyBorder="1" applyAlignment="1"/>
    <xf numFmtId="0" fontId="0" fillId="0" borderId="9" xfId="0" applyNumberFormat="1" applyFont="1" applyBorder="1" applyAlignment="1"/>
    <xf numFmtId="0" fontId="0" fillId="5" borderId="140" xfId="0" applyNumberFormat="1" applyFont="1" applyFill="1" applyBorder="1" applyAlignment="1"/>
    <xf numFmtId="49" fontId="2" fillId="3" borderId="135" xfId="0" applyNumberFormat="1" applyFont="1" applyFill="1" applyBorder="1" applyAlignment="1">
      <alignment horizontal="center" vertical="center" wrapText="1"/>
    </xf>
    <xf numFmtId="0" fontId="0" fillId="5" borderId="10" xfId="0" applyNumberFormat="1" applyFont="1" applyFill="1" applyBorder="1" applyAlignment="1"/>
    <xf numFmtId="0" fontId="0" fillId="0" borderId="141" xfId="0" applyNumberFormat="1" applyFont="1" applyBorder="1" applyAlignment="1"/>
    <xf numFmtId="0" fontId="0" fillId="5" borderId="141" xfId="0" applyNumberFormat="1" applyFont="1" applyFill="1" applyBorder="1" applyAlignment="1"/>
    <xf numFmtId="49" fontId="3" fillId="4" borderId="29" xfId="0" applyNumberFormat="1" applyFont="1" applyFill="1" applyBorder="1" applyAlignment="1">
      <alignment vertical="center"/>
    </xf>
    <xf numFmtId="49" fontId="1" fillId="2" borderId="130" xfId="0" applyNumberFormat="1" applyFont="1" applyFill="1" applyBorder="1" applyAlignment="1">
      <alignment horizontal="left" vertical="center"/>
    </xf>
    <xf numFmtId="0" fontId="0" fillId="0" borderId="131" xfId="0" applyNumberFormat="1" applyFont="1" applyBorder="1" applyAlignment="1"/>
    <xf numFmtId="0" fontId="0" fillId="0" borderId="132" xfId="0" applyNumberFormat="1" applyFont="1" applyBorder="1" applyAlignment="1"/>
    <xf numFmtId="0" fontId="0" fillId="0" borderId="133" xfId="0" applyNumberFormat="1" applyFont="1" applyBorder="1" applyAlignment="1"/>
    <xf numFmtId="49" fontId="2" fillId="3" borderId="155" xfId="0" applyNumberFormat="1" applyFont="1" applyFill="1" applyBorder="1" applyAlignment="1">
      <alignment horizontal="center" vertical="center" wrapText="1"/>
    </xf>
    <xf numFmtId="49" fontId="2" fillId="3" borderId="156" xfId="0" applyNumberFormat="1" applyFont="1" applyFill="1" applyBorder="1" applyAlignment="1">
      <alignment horizontal="center" vertical="center" wrapText="1"/>
    </xf>
    <xf numFmtId="0" fontId="0" fillId="5" borderId="132" xfId="0" applyNumberFormat="1" applyFont="1" applyFill="1" applyBorder="1" applyAlignment="1"/>
    <xf numFmtId="0" fontId="0" fillId="5" borderId="133" xfId="0" applyNumberFormat="1" applyFont="1" applyFill="1" applyBorder="1" applyAlignment="1"/>
    <xf numFmtId="0" fontId="0" fillId="5" borderId="157" xfId="0" applyNumberFormat="1" applyFont="1" applyFill="1" applyBorder="1" applyAlignment="1"/>
    <xf numFmtId="49" fontId="1" fillId="2" borderId="151" xfId="0" applyNumberFormat="1" applyFont="1" applyFill="1" applyBorder="1" applyAlignment="1">
      <alignment horizontal="left" vertical="center" wrapText="1"/>
    </xf>
    <xf numFmtId="0" fontId="0" fillId="0" borderId="152" xfId="0" applyNumberFormat="1" applyFont="1" applyBorder="1" applyAlignment="1"/>
    <xf numFmtId="0" fontId="0" fillId="0" borderId="153" xfId="0" applyNumberFormat="1" applyFont="1" applyBorder="1" applyAlignment="1"/>
    <xf numFmtId="49" fontId="2" fillId="3" borderId="154" xfId="0" applyNumberFormat="1" applyFont="1" applyFill="1" applyBorder="1" applyAlignment="1">
      <alignment horizontal="center" vertical="center" wrapText="1"/>
    </xf>
    <xf numFmtId="49" fontId="2" fillId="3" borderId="160" xfId="0" applyNumberFormat="1" applyFont="1" applyFill="1" applyBorder="1" applyAlignment="1">
      <alignment vertical="center" wrapText="1"/>
    </xf>
    <xf numFmtId="0" fontId="0" fillId="0" borderId="161" xfId="0" applyNumberFormat="1" applyFont="1" applyBorder="1" applyAlignment="1"/>
    <xf numFmtId="0" fontId="0" fillId="0" borderId="162" xfId="0" applyNumberFormat="1" applyFont="1" applyBorder="1" applyAlignment="1"/>
    <xf numFmtId="49" fontId="3" fillId="3" borderId="160" xfId="0" applyNumberFormat="1" applyFont="1" applyFill="1" applyBorder="1" applyAlignment="1">
      <alignment vertical="center" wrapText="1"/>
    </xf>
    <xf numFmtId="0" fontId="0" fillId="5" borderId="161" xfId="0" applyNumberFormat="1" applyFont="1" applyFill="1" applyBorder="1" applyAlignment="1"/>
    <xf numFmtId="0" fontId="0" fillId="5" borderId="162" xfId="0" applyNumberFormat="1" applyFont="1" applyFill="1" applyBorder="1" applyAlignment="1"/>
    <xf numFmtId="49" fontId="1" fillId="2" borderId="158" xfId="0" applyNumberFormat="1" applyFont="1" applyFill="1" applyBorder="1" applyAlignment="1">
      <alignment wrapText="1"/>
    </xf>
    <xf numFmtId="0" fontId="0" fillId="0" borderId="159" xfId="0" applyNumberFormat="1" applyFont="1" applyBorder="1" applyAlignment="1"/>
    <xf numFmtId="0" fontId="0" fillId="0" borderId="69" xfId="0" applyNumberFormat="1" applyFont="1" applyBorder="1" applyAlignment="1"/>
    <xf numFmtId="49" fontId="2" fillId="3" borderId="19" xfId="0" applyNumberFormat="1" applyFont="1" applyFill="1" applyBorder="1" applyAlignment="1">
      <alignment vertical="center" wrapText="1"/>
    </xf>
    <xf numFmtId="0" fontId="0" fillId="0" borderId="20" xfId="0" applyNumberFormat="1" applyFont="1" applyBorder="1" applyAlignment="1"/>
    <xf numFmtId="0" fontId="0" fillId="0" borderId="21" xfId="0" applyNumberFormat="1" applyFont="1" applyBorder="1" applyAlignment="1"/>
    <xf numFmtId="49" fontId="21" fillId="2" borderId="1" xfId="0" applyNumberFormat="1" applyFont="1" applyFill="1" applyBorder="1" applyAlignment="1">
      <alignment horizontal="left" vertical="center"/>
    </xf>
    <xf numFmtId="49" fontId="1" fillId="2" borderId="1" xfId="0" applyNumberFormat="1" applyFont="1" applyFill="1" applyBorder="1" applyAlignment="1">
      <alignment vertical="center"/>
    </xf>
    <xf numFmtId="0" fontId="0" fillId="4" borderId="3" xfId="0" applyNumberFormat="1" applyFont="1" applyFill="1" applyBorder="1" applyAlignment="1"/>
    <xf numFmtId="49" fontId="22" fillId="2" borderId="130" xfId="0" applyNumberFormat="1" applyFont="1" applyFill="1" applyBorder="1" applyAlignment="1">
      <alignment horizontal="center" vertical="center" wrapText="1"/>
    </xf>
    <xf numFmtId="0" fontId="19" fillId="6" borderId="166"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xf>
    <xf numFmtId="0" fontId="24" fillId="9" borderId="67" xfId="0" applyNumberFormat="1" applyFont="1" applyFill="1" applyBorder="1" applyAlignment="1">
      <alignment wrapText="1"/>
    </xf>
    <xf numFmtId="0" fontId="24" fillId="9" borderId="16" xfId="0" applyNumberFormat="1" applyFont="1" applyFill="1" applyBorder="1" applyAlignment="1">
      <alignment wrapText="1"/>
    </xf>
    <xf numFmtId="0" fontId="25" fillId="9" borderId="16" xfId="0" applyNumberFormat="1" applyFont="1" applyFill="1" applyBorder="1" applyAlignment="1">
      <alignment horizontal="center" wrapText="1"/>
    </xf>
    <xf numFmtId="0" fontId="24" fillId="9" borderId="15" xfId="0" applyNumberFormat="1" applyFont="1" applyFill="1" applyBorder="1" applyAlignment="1">
      <alignment horizontal="center" wrapText="1"/>
    </xf>
    <xf numFmtId="49" fontId="23" fillId="2" borderId="1" xfId="0" applyNumberFormat="1" applyFont="1" applyFill="1" applyBorder="1" applyAlignment="1">
      <alignment horizontal="left" vertical="center" wrapText="1"/>
    </xf>
    <xf numFmtId="0" fontId="0" fillId="4" borderId="2" xfId="0" applyNumberFormat="1" applyFont="1" applyFill="1" applyBorder="1" applyAlignment="1">
      <alignment horizontal="center" vertical="center" wrapText="1"/>
    </xf>
    <xf numFmtId="0" fontId="0" fillId="4" borderId="3" xfId="0" applyNumberFormat="1" applyFont="1" applyFill="1" applyBorder="1" applyAlignment="1">
      <alignment horizontal="center" vertical="center" wrapText="1"/>
    </xf>
    <xf numFmtId="49" fontId="2" fillId="0" borderId="29" xfId="0" applyNumberFormat="1" applyFont="1" applyBorder="1" applyAlignment="1">
      <alignment horizontal="left" vertical="center" wrapText="1"/>
    </xf>
    <xf numFmtId="49" fontId="2" fillId="5" borderId="29" xfId="0" applyNumberFormat="1" applyFont="1" applyFill="1" applyBorder="1" applyAlignment="1">
      <alignment horizontal="left" vertical="center" wrapText="1"/>
    </xf>
    <xf numFmtId="0" fontId="11" fillId="9" borderId="102" xfId="0" applyNumberFormat="1" applyFont="1" applyFill="1" applyBorder="1" applyAlignment="1">
      <alignment horizontal="center" wrapText="1"/>
    </xf>
    <xf numFmtId="0" fontId="9" fillId="4" borderId="171" xfId="0" applyNumberFormat="1" applyFont="1" applyFill="1" applyBorder="1" applyAlignment="1">
      <alignment horizontal="center" wrapText="1"/>
    </xf>
    <xf numFmtId="0" fontId="9" fillId="4" borderId="172" xfId="0" applyNumberFormat="1" applyFont="1" applyFill="1" applyBorder="1" applyAlignment="1">
      <alignment horizontal="center"/>
    </xf>
    <xf numFmtId="49" fontId="1" fillId="2" borderId="167" xfId="0" applyNumberFormat="1" applyFont="1" applyFill="1" applyBorder="1" applyAlignment="1">
      <alignment horizontal="left" wrapText="1"/>
    </xf>
    <xf numFmtId="0" fontId="0" fillId="4" borderId="168" xfId="0" applyNumberFormat="1" applyFont="1" applyFill="1" applyBorder="1" applyAlignment="1"/>
    <xf numFmtId="0" fontId="0" fillId="4" borderId="169" xfId="0" applyNumberFormat="1" applyFont="1" applyFill="1" applyBorder="1" applyAlignment="1"/>
    <xf numFmtId="49" fontId="2" fillId="3" borderId="66"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0" fontId="0" fillId="4" borderId="137" xfId="0" applyNumberFormat="1" applyFont="1" applyFill="1" applyBorder="1" applyAlignment="1"/>
    <xf numFmtId="49" fontId="2" fillId="3" borderId="173" xfId="0" applyNumberFormat="1" applyFont="1" applyFill="1" applyBorder="1" applyAlignment="1">
      <alignment horizontal="center" vertical="center" wrapText="1"/>
    </xf>
    <xf numFmtId="0" fontId="0" fillId="4" borderId="101" xfId="0" applyNumberFormat="1" applyFont="1" applyFill="1" applyBorder="1" applyAlignment="1"/>
    <xf numFmtId="0" fontId="0" fillId="4" borderId="141" xfId="0" applyNumberFormat="1" applyFont="1" applyFill="1" applyBorder="1" applyAlignment="1"/>
    <xf numFmtId="0" fontId="0" fillId="4" borderId="140" xfId="0" applyNumberFormat="1" applyFont="1" applyFill="1" applyBorder="1" applyAlignment="1"/>
    <xf numFmtId="49" fontId="3" fillId="5" borderId="29" xfId="0" applyNumberFormat="1" applyFont="1" applyFill="1" applyBorder="1" applyAlignment="1">
      <alignment vertical="center" wrapText="1"/>
    </xf>
    <xf numFmtId="49" fontId="3" fillId="0" borderId="29" xfId="0" applyNumberFormat="1" applyFont="1" applyBorder="1" applyAlignment="1">
      <alignment vertical="center" wrapText="1"/>
    </xf>
    <xf numFmtId="49" fontId="1" fillId="2" borderId="90" xfId="0" applyNumberFormat="1" applyFont="1" applyFill="1" applyBorder="1" applyAlignment="1">
      <alignment horizontal="left" vertical="center" wrapText="1"/>
    </xf>
    <xf numFmtId="0" fontId="0" fillId="4" borderId="91" xfId="0" applyNumberFormat="1" applyFont="1" applyFill="1" applyBorder="1" applyAlignment="1"/>
    <xf numFmtId="0" fontId="0" fillId="4" borderId="92" xfId="0" applyNumberFormat="1" applyFont="1" applyFill="1" applyBorder="1" applyAlignment="1"/>
    <xf numFmtId="49" fontId="2" fillId="3" borderId="174" xfId="0" applyNumberFormat="1" applyFont="1" applyFill="1" applyBorder="1" applyAlignment="1">
      <alignment horizontal="center" vertical="center" wrapText="1"/>
    </xf>
    <xf numFmtId="49" fontId="2" fillId="3" borderId="129" xfId="0" applyNumberFormat="1" applyFont="1" applyFill="1" applyBorder="1" applyAlignment="1">
      <alignment horizontal="center" vertical="center" wrapText="1"/>
    </xf>
    <xf numFmtId="49" fontId="2" fillId="3" borderId="100" xfId="0" applyNumberFormat="1" applyFont="1" applyFill="1" applyBorder="1" applyAlignment="1">
      <alignment horizontal="center" vertical="center" wrapText="1"/>
    </xf>
    <xf numFmtId="49" fontId="1" fillId="2" borderId="1" xfId="0" applyNumberFormat="1" applyFont="1" applyFill="1" applyBorder="1" applyAlignment="1">
      <alignment horizontal="left" wrapText="1"/>
    </xf>
    <xf numFmtId="49" fontId="3" fillId="5" borderId="29" xfId="0" applyNumberFormat="1" applyFont="1" applyFill="1" applyBorder="1" applyAlignment="1">
      <alignment wrapText="1"/>
    </xf>
    <xf numFmtId="49" fontId="3" fillId="0" borderId="29" xfId="0" applyNumberFormat="1" applyFont="1" applyBorder="1" applyAlignment="1">
      <alignment wrapText="1"/>
    </xf>
    <xf numFmtId="0" fontId="0" fillId="4" borderId="29" xfId="0" applyFont="1" applyFill="1" applyBorder="1" applyAlignment="1">
      <alignment vertical="center"/>
    </xf>
    <xf numFmtId="49" fontId="2" fillId="5" borderId="136" xfId="0" applyNumberFormat="1" applyFont="1" applyFill="1" applyBorder="1" applyAlignment="1">
      <alignment horizontal="right" vertical="center" wrapText="1"/>
    </xf>
    <xf numFmtId="0" fontId="0" fillId="0" borderId="16" xfId="0" applyNumberFormat="1" applyFont="1" applyBorder="1" applyAlignment="1"/>
    <xf numFmtId="49" fontId="2" fillId="5" borderId="135" xfId="0" applyNumberFormat="1" applyFont="1" applyFill="1" applyBorder="1" applyAlignment="1">
      <alignment horizontal="center" vertical="center" wrapText="1"/>
    </xf>
    <xf numFmtId="49" fontId="2" fillId="5" borderId="173" xfId="0" applyNumberFormat="1" applyFont="1" applyFill="1" applyBorder="1" applyAlignment="1">
      <alignment horizontal="right" vertical="center" wrapText="1"/>
    </xf>
    <xf numFmtId="0" fontId="0" fillId="0" borderId="101" xfId="0" applyNumberFormat="1" applyFont="1" applyBorder="1" applyAlignment="1"/>
    <xf numFmtId="0" fontId="0" fillId="0" borderId="65" xfId="0" applyNumberFormat="1" applyFont="1" applyBorder="1" applyAlignment="1"/>
    <xf numFmtId="0" fontId="0" fillId="0" borderId="15" xfId="0" applyNumberFormat="1" applyFont="1" applyBorder="1" applyAlignment="1"/>
    <xf numFmtId="0" fontId="0" fillId="0" borderId="67" xfId="0" applyNumberFormat="1" applyFont="1" applyBorder="1" applyAlignment="1"/>
    <xf numFmtId="0" fontId="0" fillId="4" borderId="84" xfId="0" applyNumberFormat="1" applyFont="1" applyFill="1" applyBorder="1" applyAlignment="1"/>
    <xf numFmtId="0" fontId="0" fillId="4" borderId="149" xfId="0" applyNumberFormat="1" applyFont="1" applyFill="1" applyBorder="1" applyAlignment="1"/>
    <xf numFmtId="49" fontId="1" fillId="2" borderId="1" xfId="0" applyNumberFormat="1" applyFont="1" applyFill="1" applyBorder="1" applyAlignment="1">
      <alignment horizontal="left"/>
    </xf>
    <xf numFmtId="49" fontId="2" fillId="3" borderId="186" xfId="0" applyNumberFormat="1" applyFont="1" applyFill="1" applyBorder="1" applyAlignment="1">
      <alignment horizontal="center" vertical="center" wrapText="1"/>
    </xf>
    <xf numFmtId="0" fontId="0" fillId="4" borderId="97" xfId="0" applyNumberFormat="1" applyFont="1" applyFill="1" applyBorder="1" applyAlignment="1"/>
    <xf numFmtId="0" fontId="0" fillId="4" borderId="98" xfId="0" applyNumberFormat="1" applyFont="1" applyFill="1" applyBorder="1" applyAlignment="1"/>
    <xf numFmtId="0" fontId="0" fillId="4" borderId="187" xfId="0" applyNumberFormat="1" applyFont="1" applyFill="1" applyBorder="1" applyAlignment="1"/>
    <xf numFmtId="49" fontId="2" fillId="3" borderId="185" xfId="0" applyNumberFormat="1" applyFont="1" applyFill="1" applyBorder="1" applyAlignment="1">
      <alignment horizontal="center" vertical="center" wrapText="1"/>
    </xf>
    <xf numFmtId="49" fontId="2" fillId="3" borderId="184" xfId="0" applyNumberFormat="1" applyFont="1" applyFill="1" applyBorder="1" applyAlignment="1">
      <alignment horizontal="center" vertical="center" wrapText="1"/>
    </xf>
    <xf numFmtId="0" fontId="9" fillId="4" borderId="141" xfId="0" applyNumberFormat="1" applyFont="1" applyFill="1" applyBorder="1" applyAlignment="1"/>
    <xf numFmtId="49" fontId="1" fillId="10" borderId="1" xfId="0" applyNumberFormat="1" applyFont="1" applyFill="1" applyBorder="1" applyAlignment="1"/>
    <xf numFmtId="0" fontId="9" fillId="4" borderId="2" xfId="0" applyNumberFormat="1" applyFont="1" applyFill="1" applyBorder="1" applyAlignment="1"/>
    <xf numFmtId="0" fontId="9" fillId="4" borderId="3" xfId="0" applyNumberFormat="1" applyFont="1" applyFill="1" applyBorder="1" applyAlignment="1"/>
    <xf numFmtId="0" fontId="9" fillId="4" borderId="16" xfId="0" applyNumberFormat="1" applyFont="1" applyFill="1" applyBorder="1" applyAlignment="1"/>
    <xf numFmtId="49" fontId="2" fillId="5" borderId="71" xfId="0" applyNumberFormat="1" applyFont="1" applyFill="1" applyBorder="1" applyAlignment="1">
      <alignment horizontal="left" vertical="center" wrapText="1"/>
    </xf>
    <xf numFmtId="0" fontId="0" fillId="5" borderId="71" xfId="0" applyNumberFormat="1" applyFont="1" applyFill="1" applyBorder="1" applyAlignment="1"/>
    <xf numFmtId="49" fontId="2" fillId="0" borderId="71" xfId="0" applyNumberFormat="1" applyFont="1" applyBorder="1" applyAlignment="1">
      <alignment horizontal="left" vertical="center" wrapText="1"/>
    </xf>
    <xf numFmtId="0" fontId="0" fillId="0" borderId="71" xfId="0" applyNumberFormat="1" applyFont="1" applyBorder="1" applyAlignment="1"/>
    <xf numFmtId="49" fontId="2" fillId="3" borderId="201" xfId="0" applyNumberFormat="1" applyFont="1" applyFill="1" applyBorder="1" applyAlignment="1">
      <alignment horizontal="left"/>
    </xf>
    <xf numFmtId="0" fontId="0" fillId="5" borderId="202" xfId="0" applyNumberFormat="1" applyFont="1" applyFill="1" applyBorder="1" applyAlignment="1"/>
    <xf numFmtId="0" fontId="0" fillId="5" borderId="203" xfId="0" applyNumberFormat="1" applyFont="1" applyFill="1" applyBorder="1" applyAlignment="1"/>
    <xf numFmtId="49" fontId="2" fillId="11" borderId="158" xfId="0" applyNumberFormat="1" applyFont="1" applyFill="1" applyBorder="1" applyAlignment="1">
      <alignment vertical="top" wrapText="1"/>
    </xf>
    <xf numFmtId="0" fontId="28" fillId="11" borderId="159" xfId="0" applyNumberFormat="1" applyFont="1" applyFill="1" applyBorder="1" applyAlignment="1">
      <alignment vertical="top" wrapText="1"/>
    </xf>
    <xf numFmtId="0" fontId="28" fillId="11" borderId="69" xfId="0" applyNumberFormat="1" applyFont="1" applyFill="1" applyBorder="1" applyAlignment="1">
      <alignment vertical="top" wrapText="1"/>
    </xf>
    <xf numFmtId="49" fontId="2" fillId="3" borderId="20" xfId="0" applyNumberFormat="1" applyFont="1" applyFill="1" applyBorder="1" applyAlignment="1">
      <alignment horizontal="center" vertical="center" wrapText="1"/>
    </xf>
    <xf numFmtId="0" fontId="0" fillId="5" borderId="20" xfId="0" applyNumberFormat="1" applyFont="1" applyFill="1" applyBorder="1" applyAlignment="1"/>
    <xf numFmtId="49" fontId="2" fillId="3" borderId="19" xfId="0" applyNumberFormat="1" applyFont="1" applyFill="1" applyBorder="1" applyAlignment="1">
      <alignment horizontal="center" vertical="center"/>
    </xf>
    <xf numFmtId="0" fontId="0" fillId="0" borderId="22" xfId="0" applyNumberFormat="1" applyFont="1" applyBorder="1" applyAlignment="1"/>
    <xf numFmtId="0" fontId="0" fillId="5" borderId="170" xfId="0" applyNumberFormat="1" applyFont="1" applyFill="1" applyBorder="1" applyAlignment="1"/>
    <xf numFmtId="49" fontId="2" fillId="4" borderId="29" xfId="0" applyNumberFormat="1" applyFont="1" applyFill="1" applyBorder="1" applyAlignment="1">
      <alignment horizontal="left" vertical="center"/>
    </xf>
    <xf numFmtId="49" fontId="1" fillId="2" borderId="158" xfId="0" applyNumberFormat="1" applyFont="1" applyFill="1" applyBorder="1" applyAlignment="1">
      <alignment horizontal="left"/>
    </xf>
    <xf numFmtId="49" fontId="2" fillId="3" borderId="24" xfId="0" applyNumberFormat="1" applyFont="1" applyFill="1" applyBorder="1" applyAlignment="1">
      <alignment horizontal="center" vertical="center"/>
    </xf>
    <xf numFmtId="0" fontId="0" fillId="5" borderId="18" xfId="0" applyNumberFormat="1" applyFont="1" applyFill="1" applyBorder="1" applyAlignment="1"/>
    <xf numFmtId="49" fontId="2" fillId="3" borderId="23" xfId="0" applyNumberFormat="1" applyFont="1" applyFill="1" applyBorder="1" applyAlignment="1">
      <alignment horizontal="center" vertical="center"/>
    </xf>
    <xf numFmtId="0" fontId="0" fillId="0" borderId="23" xfId="0" applyNumberFormat="1" applyFont="1" applyBorder="1" applyAlignment="1"/>
    <xf numFmtId="49" fontId="2" fillId="3" borderId="20" xfId="0" applyNumberFormat="1" applyFont="1" applyFill="1" applyBorder="1" applyAlignment="1">
      <alignment horizontal="center" vertical="center"/>
    </xf>
    <xf numFmtId="0" fontId="0" fillId="5" borderId="21" xfId="0" applyNumberFormat="1" applyFont="1" applyFill="1" applyBorder="1" applyAlignment="1"/>
    <xf numFmtId="49" fontId="2" fillId="2" borderId="1" xfId="0" applyNumberFormat="1" applyFont="1" applyFill="1" applyBorder="1" applyAlignment="1">
      <alignment horizontal="left" vertical="center" wrapText="1"/>
    </xf>
    <xf numFmtId="0" fontId="9" fillId="0" borderId="2" xfId="0" applyNumberFormat="1" applyFont="1" applyBorder="1" applyAlignment="1"/>
    <xf numFmtId="0" fontId="9" fillId="0" borderId="3" xfId="0" applyNumberFormat="1" applyFont="1" applyBorder="1" applyAlignment="1"/>
    <xf numFmtId="0" fontId="9" fillId="0" borderId="29" xfId="0" applyNumberFormat="1" applyFont="1" applyBorder="1" applyAlignment="1"/>
    <xf numFmtId="49" fontId="3" fillId="4" borderId="29" xfId="0" applyNumberFormat="1" applyFont="1" applyFill="1" applyBorder="1" applyAlignment="1">
      <alignment horizontal="left" wrapText="1"/>
    </xf>
    <xf numFmtId="49" fontId="3" fillId="4" borderId="29" xfId="0" applyNumberFormat="1" applyFont="1" applyFill="1" applyBorder="1" applyAlignment="1">
      <alignment horizontal="left" vertical="top" wrapText="1"/>
    </xf>
    <xf numFmtId="0" fontId="7" fillId="4" borderId="29" xfId="0" applyNumberFormat="1" applyFont="1" applyFill="1" applyBorder="1" applyAlignment="1">
      <alignment horizontal="left" vertical="top" wrapText="1"/>
    </xf>
    <xf numFmtId="49" fontId="4" fillId="2" borderId="30" xfId="0" applyNumberFormat="1" applyFont="1" applyFill="1" applyBorder="1" applyAlignment="1">
      <alignment horizontal="left" vertical="center" wrapText="1"/>
    </xf>
    <xf numFmtId="0" fontId="5" fillId="6" borderId="31" xfId="0" applyNumberFormat="1" applyFont="1" applyFill="1" applyBorder="1" applyAlignment="1">
      <alignment horizontal="center" vertical="center" wrapText="1"/>
    </xf>
    <xf numFmtId="0" fontId="5" fillId="6" borderId="32" xfId="0" applyNumberFormat="1" applyFont="1" applyFill="1" applyBorder="1" applyAlignment="1">
      <alignment horizontal="center" vertical="center" wrapText="1"/>
    </xf>
    <xf numFmtId="49" fontId="1" fillId="2" borderId="158" xfId="0" applyNumberFormat="1" applyFont="1" applyFill="1" applyBorder="1" applyAlignment="1"/>
    <xf numFmtId="49" fontId="3" fillId="3" borderId="22" xfId="0" applyNumberFormat="1" applyFont="1" applyFill="1" applyBorder="1" applyAlignment="1">
      <alignment vertical="center" wrapText="1"/>
    </xf>
    <xf numFmtId="0" fontId="0" fillId="5" borderId="24" xfId="0" applyNumberFormat="1" applyFont="1" applyFill="1" applyBorder="1" applyAlignment="1"/>
    <xf numFmtId="49" fontId="2" fillId="3" borderId="22" xfId="0" applyNumberFormat="1" applyFont="1" applyFill="1" applyBorder="1" applyAlignment="1">
      <alignment vertical="center" wrapText="1"/>
    </xf>
    <xf numFmtId="0" fontId="0" fillId="0" borderId="24" xfId="0" applyNumberFormat="1" applyFont="1" applyBorder="1" applyAlignment="1"/>
    <xf numFmtId="49" fontId="3" fillId="4" borderId="29" xfId="0" applyNumberFormat="1" applyFont="1" applyFill="1" applyBorder="1" applyAlignment="1">
      <alignment horizontal="justify" vertical="center" wrapText="1"/>
    </xf>
    <xf numFmtId="0" fontId="27" fillId="0" borderId="29" xfId="0" applyNumberFormat="1" applyFont="1" applyBorder="1" applyAlignment="1">
      <alignment vertical="top" wrapText="1"/>
    </xf>
    <xf numFmtId="0" fontId="27" fillId="5" borderId="29" xfId="0" applyNumberFormat="1" applyFont="1" applyFill="1" applyBorder="1" applyAlignment="1">
      <alignment vertical="top" wrapText="1"/>
    </xf>
    <xf numFmtId="0" fontId="27" fillId="0" borderId="20" xfId="0" applyNumberFormat="1" applyFont="1" applyBorder="1" applyAlignment="1">
      <alignment vertical="top" wrapText="1"/>
    </xf>
    <xf numFmtId="0" fontId="27" fillId="0" borderId="21" xfId="0" applyNumberFormat="1" applyFont="1" applyBorder="1" applyAlignment="1">
      <alignment vertical="top" wrapText="1"/>
    </xf>
    <xf numFmtId="0" fontId="27" fillId="5" borderId="17" xfId="0" applyNumberFormat="1" applyFont="1" applyFill="1" applyBorder="1" applyAlignment="1">
      <alignment vertical="top" wrapText="1"/>
    </xf>
    <xf numFmtId="49" fontId="29" fillId="11" borderId="158" xfId="0" applyNumberFormat="1" applyFont="1" applyFill="1" applyBorder="1" applyAlignment="1">
      <alignment horizontal="left" vertical="center" wrapText="1"/>
    </xf>
    <xf numFmtId="49" fontId="2" fillId="3" borderId="19" xfId="0" applyNumberFormat="1" applyFont="1" applyFill="1" applyBorder="1" applyAlignment="1">
      <alignment horizontal="left" vertical="center" wrapText="1"/>
    </xf>
    <xf numFmtId="0" fontId="27" fillId="5" borderId="170" xfId="0" applyNumberFormat="1" applyFont="1" applyFill="1" applyBorder="1" applyAlignment="1">
      <alignment vertical="top" wrapText="1"/>
    </xf>
    <xf numFmtId="49" fontId="29" fillId="10" borderId="158" xfId="0" applyNumberFormat="1" applyFont="1" applyFill="1" applyBorder="1" applyAlignment="1">
      <alignment vertical="center" wrapText="1"/>
    </xf>
    <xf numFmtId="0" fontId="27" fillId="0" borderId="69" xfId="0" applyNumberFormat="1" applyFont="1" applyBorder="1" applyAlignment="1">
      <alignment vertical="top" wrapText="1"/>
    </xf>
    <xf numFmtId="49" fontId="2" fillId="3" borderId="210" xfId="0" applyNumberFormat="1" applyFont="1" applyFill="1" applyBorder="1" applyAlignment="1">
      <alignment horizontal="center" vertical="center" wrapText="1"/>
    </xf>
    <xf numFmtId="0" fontId="0" fillId="5" borderId="210" xfId="0" applyNumberFormat="1" applyFont="1" applyFill="1" applyBorder="1" applyAlignment="1"/>
    <xf numFmtId="0" fontId="0" fillId="0" borderId="214" xfId="0" applyNumberFormat="1" applyFont="1" applyBorder="1" applyAlignment="1"/>
    <xf numFmtId="0" fontId="0" fillId="0" borderId="215" xfId="0" applyNumberFormat="1" applyFont="1" applyBorder="1" applyAlignment="1"/>
    <xf numFmtId="49" fontId="2" fillId="3" borderId="216" xfId="0" applyNumberFormat="1" applyFont="1" applyFill="1" applyBorder="1" applyAlignment="1">
      <alignment horizontal="center" vertical="center" wrapText="1"/>
    </xf>
    <xf numFmtId="0" fontId="0" fillId="0" borderId="217" xfId="0" applyNumberFormat="1" applyFont="1" applyBorder="1" applyAlignment="1"/>
    <xf numFmtId="49" fontId="2" fillId="3" borderId="214" xfId="0" applyNumberFormat="1" applyFont="1" applyFill="1" applyBorder="1" applyAlignment="1">
      <alignment horizontal="center" vertical="center" wrapText="1"/>
    </xf>
    <xf numFmtId="0" fontId="0" fillId="5" borderId="211" xfId="0" applyNumberFormat="1" applyFont="1" applyFill="1" applyBorder="1" applyAlignment="1"/>
    <xf numFmtId="0" fontId="0" fillId="5" borderId="212" xfId="0" applyNumberFormat="1" applyFont="1" applyFill="1" applyBorder="1" applyAlignment="1"/>
    <xf numFmtId="49" fontId="2" fillId="3" borderId="209" xfId="0" applyNumberFormat="1" applyFont="1" applyFill="1" applyBorder="1" applyAlignment="1">
      <alignment vertical="center" wrapText="1"/>
    </xf>
    <xf numFmtId="0" fontId="0" fillId="0" borderId="213" xfId="0" applyNumberFormat="1" applyFont="1" applyBorder="1" applyAlignment="1"/>
    <xf numFmtId="0" fontId="0" fillId="5" borderId="218" xfId="0" applyNumberFormat="1" applyFont="1" applyFill="1" applyBorder="1" applyAlignment="1"/>
    <xf numFmtId="49" fontId="1" fillId="2" borderId="116" xfId="0" applyNumberFormat="1" applyFont="1" applyFill="1" applyBorder="1" applyAlignment="1"/>
    <xf numFmtId="49" fontId="29" fillId="3" borderId="19" xfId="0" applyNumberFormat="1" applyFont="1" applyFill="1" applyBorder="1" applyAlignment="1">
      <alignment horizontal="left" vertical="center" wrapText="1"/>
    </xf>
    <xf numFmtId="0" fontId="27" fillId="5" borderId="22" xfId="0" applyNumberFormat="1" applyFont="1" applyFill="1" applyBorder="1" applyAlignment="1">
      <alignment vertical="top" wrapText="1"/>
    </xf>
    <xf numFmtId="0" fontId="27" fillId="0" borderId="170" xfId="0" applyNumberFormat="1" applyFont="1" applyBorder="1" applyAlignment="1">
      <alignment vertical="top" wrapText="1"/>
    </xf>
    <xf numFmtId="49" fontId="29" fillId="3" borderId="20" xfId="0" applyNumberFormat="1" applyFont="1" applyFill="1" applyBorder="1" applyAlignment="1">
      <alignment horizontal="center" vertical="center" wrapText="1"/>
    </xf>
    <xf numFmtId="0" fontId="27" fillId="5" borderId="23" xfId="0" applyNumberFormat="1" applyFont="1" applyFill="1" applyBorder="1" applyAlignment="1">
      <alignment vertical="top" wrapText="1"/>
    </xf>
    <xf numFmtId="49" fontId="1" fillId="2" borderId="158" xfId="0" applyNumberFormat="1" applyFont="1" applyFill="1" applyBorder="1" applyAlignment="1">
      <alignment horizontal="left" vertical="top" wrapText="1"/>
    </xf>
    <xf numFmtId="0" fontId="27" fillId="0" borderId="17" xfId="0" applyNumberFormat="1" applyFont="1" applyBorder="1" applyAlignment="1">
      <alignment vertical="top" wrapText="1"/>
    </xf>
    <xf numFmtId="49" fontId="29" fillId="3" borderId="21" xfId="0" applyNumberFormat="1" applyFont="1" applyFill="1" applyBorder="1" applyAlignment="1">
      <alignment horizontal="center" vertical="center" wrapText="1"/>
    </xf>
    <xf numFmtId="0" fontId="27" fillId="5" borderId="24" xfId="0" applyNumberFormat="1" applyFont="1" applyFill="1" applyBorder="1" applyAlignment="1">
      <alignment vertical="top" wrapText="1"/>
    </xf>
    <xf numFmtId="0" fontId="27" fillId="0" borderId="18" xfId="0" applyNumberFormat="1" applyFont="1" applyBorder="1" applyAlignment="1">
      <alignment vertical="top" wrapText="1"/>
    </xf>
    <xf numFmtId="49" fontId="2" fillId="3" borderId="21" xfId="0" applyNumberFormat="1" applyFont="1" applyFill="1" applyBorder="1" applyAlignment="1">
      <alignment horizontal="center" vertical="center" wrapText="1"/>
    </xf>
    <xf numFmtId="49" fontId="2" fillId="3" borderId="19" xfId="0" applyNumberFormat="1" applyFont="1" applyFill="1" applyBorder="1" applyAlignment="1">
      <alignment horizontal="center" vertical="center" wrapText="1"/>
    </xf>
    <xf numFmtId="49" fontId="1" fillId="11" borderId="158" xfId="0" applyNumberFormat="1" applyFont="1" applyFill="1" applyBorder="1" applyAlignment="1">
      <alignment horizontal="left" vertical="center" wrapText="1"/>
    </xf>
    <xf numFmtId="49" fontId="2" fillId="3" borderId="23" xfId="0" applyNumberFormat="1" applyFont="1" applyFill="1" applyBorder="1" applyAlignment="1">
      <alignment horizontal="center" vertical="center" wrapText="1"/>
    </xf>
    <xf numFmtId="49" fontId="2" fillId="4" borderId="29" xfId="0" applyNumberFormat="1" applyFont="1" applyFill="1" applyBorder="1" applyAlignment="1">
      <alignment horizontal="left" vertical="center" wrapText="1"/>
    </xf>
    <xf numFmtId="49" fontId="1" fillId="2" borderId="158" xfId="0" applyNumberFormat="1" applyFont="1" applyFill="1" applyBorder="1" applyAlignment="1">
      <alignment horizontal="left" vertical="center" wrapText="1"/>
    </xf>
    <xf numFmtId="49" fontId="32" fillId="4" borderId="29" xfId="0" applyNumberFormat="1" applyFont="1" applyFill="1" applyBorder="1" applyAlignment="1">
      <alignment horizontal="justify" vertical="center" wrapText="1"/>
    </xf>
    <xf numFmtId="0" fontId="27" fillId="5" borderId="18" xfId="0" applyNumberFormat="1" applyFont="1" applyFill="1" applyBorder="1" applyAlignment="1">
      <alignment vertical="top" wrapText="1"/>
    </xf>
    <xf numFmtId="49" fontId="34" fillId="2" borderId="158" xfId="0" applyNumberFormat="1" applyFont="1" applyFill="1" applyBorder="1" applyAlignment="1">
      <alignment horizontal="left" vertical="top" wrapText="1"/>
    </xf>
    <xf numFmtId="49" fontId="29" fillId="3" borderId="19" xfId="0" applyNumberFormat="1" applyFont="1" applyFill="1" applyBorder="1" applyAlignment="1">
      <alignment horizontal="center" vertical="center" wrapText="1"/>
    </xf>
    <xf numFmtId="0" fontId="27" fillId="3" borderId="19" xfId="0" applyNumberFormat="1" applyFont="1" applyFill="1" applyBorder="1" applyAlignment="1">
      <alignment vertical="center" wrapText="1"/>
    </xf>
    <xf numFmtId="49" fontId="1" fillId="11" borderId="225" xfId="0" applyNumberFormat="1" applyFont="1" applyFill="1" applyBorder="1" applyAlignment="1">
      <alignment horizontal="center" vertical="top" wrapText="1"/>
    </xf>
    <xf numFmtId="0" fontId="28" fillId="11" borderId="226" xfId="0" applyNumberFormat="1" applyFont="1" applyFill="1" applyBorder="1" applyAlignment="1">
      <alignment vertical="top" wrapText="1"/>
    </xf>
    <xf numFmtId="0" fontId="28" fillId="11" borderId="227" xfId="0" applyNumberFormat="1" applyFont="1" applyFill="1" applyBorder="1" applyAlignment="1">
      <alignment vertical="top" wrapText="1"/>
    </xf>
  </cellXfs>
  <cellStyles count="1">
    <cellStyle name="Normální" xfId="0" builtinId="0"/>
  </cellStyles>
  <dxfs count="6">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16"/>
        </patternFill>
      </fill>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FFA7A7A7"/>
      <rgbColor rgb="FFE9E9E9"/>
      <rgbColor rgb="FFD5D5D5"/>
      <rgbColor rgb="FFBFBFBF"/>
      <rgbColor rgb="FFFFFFFF"/>
      <rgbColor rgb="FFF4F4F4"/>
      <rgbColor rgb="00000000"/>
      <rgbColor rgb="E5FF9781"/>
      <rgbColor rgb="FF7F7F7F"/>
      <rgbColor rgb="FFAAAAAA"/>
      <rgbColor rgb="FFD8D8D8"/>
      <rgbColor rgb="FF3F3F3F"/>
      <rgbColor rgb="FFCACACA"/>
      <rgbColor rgb="FFCCFFFF"/>
      <rgbColor rgb="FFC0C0C0"/>
      <rgbColor rgb="FFA5A5A5"/>
      <rgbColor rgb="FFD4D4D4"/>
      <rgbColor rgb="FFBDC0BF"/>
      <rgbColor rgb="FFF2F2F2"/>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63" Type="http://schemas.openxmlformats.org/officeDocument/2006/relationships/worksheet" Target="worksheets/sheet63.xml"/><Relationship Id="rId64" Type="http://schemas.openxmlformats.org/officeDocument/2006/relationships/worksheet" Target="worksheets/sheet64.xml"/><Relationship Id="rId65" Type="http://schemas.openxmlformats.org/officeDocument/2006/relationships/worksheet" Target="worksheets/sheet65.xml"/><Relationship Id="rId66" Type="http://schemas.openxmlformats.org/officeDocument/2006/relationships/worksheet" Target="worksheets/sheet66.xml"/><Relationship Id="rId67" Type="http://schemas.openxmlformats.org/officeDocument/2006/relationships/worksheet" Target="worksheets/sheet67.xml"/><Relationship Id="rId68" Type="http://schemas.openxmlformats.org/officeDocument/2006/relationships/theme" Target="theme/theme1.xml"/><Relationship Id="rId69" Type="http://schemas.openxmlformats.org/officeDocument/2006/relationships/styles" Target="styles.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worksheet" Target="worksheets/sheet57.xml"/><Relationship Id="rId58" Type="http://schemas.openxmlformats.org/officeDocument/2006/relationships/worksheet" Target="worksheets/sheet58.xml"/><Relationship Id="rId59" Type="http://schemas.openxmlformats.org/officeDocument/2006/relationships/worksheet" Target="worksheets/sheet5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70" Type="http://schemas.openxmlformats.org/officeDocument/2006/relationships/sharedStrings" Target="sharedStrings.xml"/><Relationship Id="rId71"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60" Type="http://schemas.openxmlformats.org/officeDocument/2006/relationships/worksheet" Target="worksheets/sheet60.xml"/><Relationship Id="rId61" Type="http://schemas.openxmlformats.org/officeDocument/2006/relationships/worksheet" Target="worksheets/sheet61.xml"/><Relationship Id="rId62" Type="http://schemas.openxmlformats.org/officeDocument/2006/relationships/worksheet" Target="worksheets/sheet62.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s>
</file>

<file path=xl/theme/theme1.xml><?xml version="1.0" encoding="utf-8"?>
<a:theme xmlns:a="http://schemas.openxmlformats.org/drawingml/2006/main" name="Motiv Office">
  <a:themeElements>
    <a:clrScheme name="Motiv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iv Office">
      <a:majorFont>
        <a:latin typeface="Helvetica"/>
        <a:ea typeface="Helvetica"/>
        <a:cs typeface="Helvetica"/>
      </a:majorFont>
      <a:minorFont>
        <a:latin typeface="Helvetica"/>
        <a:ea typeface="Helvetica"/>
        <a:cs typeface="Helvetica"/>
      </a:minorFont>
    </a:fontScheme>
    <a:fmtScheme name="Motiv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9.xml.rels><?xml version="1.0" encoding="UTF-8" standalone="yes"?>
<Relationships xmlns="http://schemas.openxmlformats.org/package/2006/relationships"><Relationship Id="rId3" Type="http://schemas.openxmlformats.org/officeDocument/2006/relationships/hyperlink" Target="http://mastertema.eu/" TargetMode="External"/><Relationship Id="rId4" Type="http://schemas.openxmlformats.org/officeDocument/2006/relationships/hyperlink" Target="http://lct-master.org/" TargetMode="External"/><Relationship Id="rId5" Type="http://schemas.openxmlformats.org/officeDocument/2006/relationships/hyperlink" Target="http://www.roehampton.ac.uk/postgraduate-courses/erasmus-mundus-special-and-inclusive-education/index.html" TargetMode="External"/><Relationship Id="rId6" Type="http://schemas.openxmlformats.org/officeDocument/2006/relationships/hyperlink" Target="http://www.imess.eu/" TargetMode="External"/><Relationship Id="rId7" Type="http://schemas.openxmlformats.org/officeDocument/2006/relationships/hyperlink" Target="http://ies.fsv.cuni.cz/cs/node/448" TargetMode="External"/><Relationship Id="rId8" Type="http://schemas.openxmlformats.org/officeDocument/2006/relationships/hyperlink" Target="http://www.bohemicum.de/studium/deutsch-tschechische-studien.html" TargetMode="External"/><Relationship Id="rId9" Type="http://schemas.openxmlformats.org/officeDocument/2006/relationships/hyperlink" Target="http://karolinka.fsv.cuni.cz/KFSV-679.html" TargetMode="External"/><Relationship Id="rId10" Type="http://schemas.openxmlformats.org/officeDocument/2006/relationships/hyperlink" Target="http://www.fhs.cuni.cz/europhilosophie/index.php/actualites/" TargetMode="External"/><Relationship Id="rId1" Type="http://schemas.openxmlformats.org/officeDocument/2006/relationships/hyperlink" Target="http://www.interdiac.eu/course-information" TargetMode="External"/><Relationship Id="rId2" Type="http://schemas.openxmlformats.org/officeDocument/2006/relationships/hyperlink" Target="http://www.teemeurope.e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6"/>
  <sheetViews>
    <sheetView showGridLines="0" workbookViewId="0">
      <selection sqref="A1:V1"/>
    </sheetView>
  </sheetViews>
  <sheetFormatPr baseColWidth="10" defaultColWidth="17.33203125" defaultRowHeight="15" customHeight="1" x14ac:dyDescent="0.15"/>
  <cols>
    <col min="1" max="1" width="49.6640625" style="1" customWidth="1"/>
    <col min="2" max="2" width="14.1640625" style="1" customWidth="1"/>
    <col min="3" max="22" width="11" style="1" customWidth="1"/>
    <col min="23" max="256" width="17.33203125" customWidth="1"/>
  </cols>
  <sheetData>
    <row r="1" spans="1:22" ht="23.75" customHeight="1" x14ac:dyDescent="0.15">
      <c r="A1" s="875" t="s">
        <v>0</v>
      </c>
      <c r="B1" s="876"/>
      <c r="C1" s="876"/>
      <c r="D1" s="876"/>
      <c r="E1" s="876"/>
      <c r="F1" s="876"/>
      <c r="G1" s="876"/>
      <c r="H1" s="876"/>
      <c r="I1" s="876"/>
      <c r="J1" s="876"/>
      <c r="K1" s="876"/>
      <c r="L1" s="876"/>
      <c r="M1" s="876"/>
      <c r="N1" s="876"/>
      <c r="O1" s="876"/>
      <c r="P1" s="876"/>
      <c r="Q1" s="876"/>
      <c r="R1" s="876"/>
      <c r="S1" s="876"/>
      <c r="T1" s="876"/>
      <c r="U1" s="876"/>
      <c r="V1" s="877"/>
    </row>
    <row r="2" spans="1:22" ht="23.75" customHeight="1" x14ac:dyDescent="0.15">
      <c r="A2" s="890" t="s">
        <v>1</v>
      </c>
      <c r="B2" s="880" t="s">
        <v>2</v>
      </c>
      <c r="C2" s="887" t="s">
        <v>3</v>
      </c>
      <c r="D2" s="888"/>
      <c r="E2" s="888"/>
      <c r="F2" s="888"/>
      <c r="G2" s="888"/>
      <c r="H2" s="888"/>
      <c r="I2" s="888"/>
      <c r="J2" s="888"/>
      <c r="K2" s="888"/>
      <c r="L2" s="888"/>
      <c r="M2" s="888"/>
      <c r="N2" s="888"/>
      <c r="O2" s="888"/>
      <c r="P2" s="888"/>
      <c r="Q2" s="888"/>
      <c r="R2" s="888"/>
      <c r="S2" s="888"/>
      <c r="T2" s="888"/>
      <c r="U2" s="888"/>
      <c r="V2" s="889"/>
    </row>
    <row r="3" spans="1:22" ht="23.75" customHeight="1" x14ac:dyDescent="0.15">
      <c r="A3" s="891"/>
      <c r="B3" s="881"/>
      <c r="C3" s="883" t="s">
        <v>4</v>
      </c>
      <c r="D3" s="884"/>
      <c r="E3" s="884"/>
      <c r="F3" s="886"/>
      <c r="G3" s="883" t="s">
        <v>5</v>
      </c>
      <c r="H3" s="884"/>
      <c r="I3" s="884"/>
      <c r="J3" s="886"/>
      <c r="K3" s="883" t="s">
        <v>6</v>
      </c>
      <c r="L3" s="884"/>
      <c r="M3" s="884"/>
      <c r="N3" s="886"/>
      <c r="O3" s="883" t="s">
        <v>7</v>
      </c>
      <c r="P3" s="884"/>
      <c r="Q3" s="884"/>
      <c r="R3" s="886"/>
      <c r="S3" s="883" t="s">
        <v>8</v>
      </c>
      <c r="T3" s="884"/>
      <c r="U3" s="884"/>
      <c r="V3" s="885"/>
    </row>
    <row r="4" spans="1:22" ht="38.5" customHeight="1" x14ac:dyDescent="0.15">
      <c r="A4" s="892"/>
      <c r="B4" s="882"/>
      <c r="C4" s="2" t="s">
        <v>9</v>
      </c>
      <c r="D4" s="2" t="s">
        <v>10</v>
      </c>
      <c r="E4" s="2" t="s">
        <v>11</v>
      </c>
      <c r="F4" s="2" t="s">
        <v>12</v>
      </c>
      <c r="G4" s="2" t="s">
        <v>9</v>
      </c>
      <c r="H4" s="2" t="s">
        <v>10</v>
      </c>
      <c r="I4" s="2" t="s">
        <v>11</v>
      </c>
      <c r="J4" s="2" t="s">
        <v>12</v>
      </c>
      <c r="K4" s="2" t="s">
        <v>9</v>
      </c>
      <c r="L4" s="2" t="s">
        <v>10</v>
      </c>
      <c r="M4" s="2" t="s">
        <v>11</v>
      </c>
      <c r="N4" s="2" t="s">
        <v>12</v>
      </c>
      <c r="O4" s="2" t="s">
        <v>9</v>
      </c>
      <c r="P4" s="2" t="s">
        <v>10</v>
      </c>
      <c r="Q4" s="2" t="s">
        <v>11</v>
      </c>
      <c r="R4" s="2" t="s">
        <v>12</v>
      </c>
      <c r="S4" s="2" t="s">
        <v>9</v>
      </c>
      <c r="T4" s="2" t="s">
        <v>10</v>
      </c>
      <c r="U4" s="2" t="s">
        <v>11</v>
      </c>
      <c r="V4" s="3" t="s">
        <v>12</v>
      </c>
    </row>
    <row r="5" spans="1:22" ht="23.75" customHeight="1" x14ac:dyDescent="0.15">
      <c r="A5" s="4" t="s">
        <v>13</v>
      </c>
      <c r="B5" s="5" t="s">
        <v>14</v>
      </c>
      <c r="C5" s="6">
        <v>11</v>
      </c>
      <c r="D5" s="6">
        <v>3</v>
      </c>
      <c r="E5" s="6">
        <v>14</v>
      </c>
      <c r="F5" s="6">
        <v>11</v>
      </c>
      <c r="G5" s="6">
        <v>0</v>
      </c>
      <c r="H5" s="6">
        <v>0</v>
      </c>
      <c r="I5" s="6">
        <v>0</v>
      </c>
      <c r="J5" s="6">
        <v>0</v>
      </c>
      <c r="K5" s="6">
        <v>11</v>
      </c>
      <c r="L5" s="6">
        <v>3</v>
      </c>
      <c r="M5" s="6">
        <v>14</v>
      </c>
      <c r="N5" s="6">
        <v>11</v>
      </c>
      <c r="O5" s="6">
        <v>35</v>
      </c>
      <c r="P5" s="6">
        <v>37</v>
      </c>
      <c r="Q5" s="6">
        <v>72</v>
      </c>
      <c r="R5" s="6">
        <v>37</v>
      </c>
      <c r="S5" s="6">
        <v>57</v>
      </c>
      <c r="T5" s="6">
        <v>43</v>
      </c>
      <c r="U5" s="6">
        <v>100</v>
      </c>
      <c r="V5" s="7">
        <v>59</v>
      </c>
    </row>
    <row r="6" spans="1:22" ht="23.75" customHeight="1" x14ac:dyDescent="0.15">
      <c r="A6" s="8" t="s">
        <v>15</v>
      </c>
      <c r="B6" s="9" t="s">
        <v>16</v>
      </c>
      <c r="C6" s="10">
        <v>2</v>
      </c>
      <c r="D6" s="10">
        <v>0</v>
      </c>
      <c r="E6" s="10">
        <v>2</v>
      </c>
      <c r="F6" s="10">
        <v>2</v>
      </c>
      <c r="G6" s="10">
        <v>0</v>
      </c>
      <c r="H6" s="10">
        <v>0</v>
      </c>
      <c r="I6" s="10">
        <v>0</v>
      </c>
      <c r="J6" s="10">
        <v>0</v>
      </c>
      <c r="K6" s="10">
        <v>0</v>
      </c>
      <c r="L6" s="10">
        <v>0</v>
      </c>
      <c r="M6" s="10">
        <v>0</v>
      </c>
      <c r="N6" s="10">
        <v>0</v>
      </c>
      <c r="O6" s="10">
        <v>2</v>
      </c>
      <c r="P6" s="10">
        <v>2</v>
      </c>
      <c r="Q6" s="10">
        <v>4</v>
      </c>
      <c r="R6" s="10">
        <v>2</v>
      </c>
      <c r="S6" s="10">
        <v>4</v>
      </c>
      <c r="T6" s="10">
        <v>2</v>
      </c>
      <c r="U6" s="10">
        <v>6</v>
      </c>
      <c r="V6" s="11">
        <v>4</v>
      </c>
    </row>
    <row r="7" spans="1:22" ht="23.75" customHeight="1" x14ac:dyDescent="0.15">
      <c r="A7" s="8" t="s">
        <v>17</v>
      </c>
      <c r="B7" s="12" t="s">
        <v>18</v>
      </c>
      <c r="C7" s="13">
        <v>0</v>
      </c>
      <c r="D7" s="13">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4">
        <v>0</v>
      </c>
    </row>
    <row r="8" spans="1:22" ht="23.75" customHeight="1" x14ac:dyDescent="0.15">
      <c r="A8" s="8" t="s">
        <v>19</v>
      </c>
      <c r="B8" s="9" t="s">
        <v>20</v>
      </c>
      <c r="C8" s="10">
        <v>4</v>
      </c>
      <c r="D8" s="10">
        <v>3</v>
      </c>
      <c r="E8" s="10">
        <v>7</v>
      </c>
      <c r="F8" s="10">
        <v>4</v>
      </c>
      <c r="G8" s="10">
        <v>3</v>
      </c>
      <c r="H8" s="10">
        <v>0</v>
      </c>
      <c r="I8" s="10">
        <v>3</v>
      </c>
      <c r="J8" s="10">
        <v>3</v>
      </c>
      <c r="K8" s="10">
        <v>3</v>
      </c>
      <c r="L8" s="10">
        <v>1</v>
      </c>
      <c r="M8" s="10">
        <v>4</v>
      </c>
      <c r="N8" s="10">
        <v>3</v>
      </c>
      <c r="O8" s="10">
        <v>32</v>
      </c>
      <c r="P8" s="10">
        <v>39</v>
      </c>
      <c r="Q8" s="10">
        <v>71</v>
      </c>
      <c r="R8" s="10">
        <v>39</v>
      </c>
      <c r="S8" s="10">
        <v>42</v>
      </c>
      <c r="T8" s="10">
        <v>43</v>
      </c>
      <c r="U8" s="10">
        <v>85</v>
      </c>
      <c r="V8" s="11">
        <v>49</v>
      </c>
    </row>
    <row r="9" spans="1:22" ht="23.75" customHeight="1" x14ac:dyDescent="0.15">
      <c r="A9" s="8" t="s">
        <v>21</v>
      </c>
      <c r="B9" s="12" t="s">
        <v>22</v>
      </c>
      <c r="C9" s="13">
        <v>16</v>
      </c>
      <c r="D9" s="13">
        <v>7</v>
      </c>
      <c r="E9" s="13">
        <v>23</v>
      </c>
      <c r="F9" s="13">
        <v>16</v>
      </c>
      <c r="G9" s="13">
        <v>5</v>
      </c>
      <c r="H9" s="13">
        <v>1</v>
      </c>
      <c r="I9" s="13">
        <v>6</v>
      </c>
      <c r="J9" s="13">
        <v>5</v>
      </c>
      <c r="K9" s="13">
        <v>17</v>
      </c>
      <c r="L9" s="13">
        <v>8</v>
      </c>
      <c r="M9" s="13">
        <v>25</v>
      </c>
      <c r="N9" s="13">
        <v>17</v>
      </c>
      <c r="O9" s="13">
        <v>13</v>
      </c>
      <c r="P9" s="13">
        <v>12</v>
      </c>
      <c r="Q9" s="13">
        <v>25</v>
      </c>
      <c r="R9" s="13">
        <v>13</v>
      </c>
      <c r="S9" s="13">
        <v>51</v>
      </c>
      <c r="T9" s="13">
        <v>28</v>
      </c>
      <c r="U9" s="13">
        <v>79</v>
      </c>
      <c r="V9" s="14">
        <v>51</v>
      </c>
    </row>
    <row r="10" spans="1:22" ht="23.75" customHeight="1" x14ac:dyDescent="0.15">
      <c r="A10" s="8" t="s">
        <v>23</v>
      </c>
      <c r="B10" s="9" t="s">
        <v>24</v>
      </c>
      <c r="C10" s="10">
        <v>1</v>
      </c>
      <c r="D10" s="10">
        <v>0</v>
      </c>
      <c r="E10" s="10">
        <v>1</v>
      </c>
      <c r="F10" s="10">
        <v>1</v>
      </c>
      <c r="G10" s="10">
        <v>0</v>
      </c>
      <c r="H10" s="10">
        <v>0</v>
      </c>
      <c r="I10" s="10">
        <v>0</v>
      </c>
      <c r="J10" s="10">
        <v>0</v>
      </c>
      <c r="K10" s="10">
        <v>1</v>
      </c>
      <c r="L10" s="10">
        <v>0</v>
      </c>
      <c r="M10" s="10">
        <v>1</v>
      </c>
      <c r="N10" s="10">
        <v>1</v>
      </c>
      <c r="O10" s="10">
        <v>2</v>
      </c>
      <c r="P10" s="10">
        <v>2</v>
      </c>
      <c r="Q10" s="10">
        <v>4</v>
      </c>
      <c r="R10" s="10">
        <v>2</v>
      </c>
      <c r="S10" s="10">
        <v>4</v>
      </c>
      <c r="T10" s="10">
        <v>2</v>
      </c>
      <c r="U10" s="10">
        <v>6</v>
      </c>
      <c r="V10" s="11">
        <v>4</v>
      </c>
    </row>
    <row r="11" spans="1:22" ht="23.75" customHeight="1" x14ac:dyDescent="0.15">
      <c r="A11" s="8" t="s">
        <v>25</v>
      </c>
      <c r="B11" s="13">
        <v>68</v>
      </c>
      <c r="C11" s="13">
        <v>0</v>
      </c>
      <c r="D11" s="13">
        <v>0</v>
      </c>
      <c r="E11" s="13">
        <v>0</v>
      </c>
      <c r="F11" s="13">
        <v>0</v>
      </c>
      <c r="G11" s="13">
        <v>1</v>
      </c>
      <c r="H11" s="13">
        <v>0</v>
      </c>
      <c r="I11" s="13">
        <v>1</v>
      </c>
      <c r="J11" s="13">
        <v>1</v>
      </c>
      <c r="K11" s="13">
        <v>0</v>
      </c>
      <c r="L11" s="13">
        <v>0</v>
      </c>
      <c r="M11" s="13">
        <v>0</v>
      </c>
      <c r="N11" s="13">
        <v>0</v>
      </c>
      <c r="O11" s="13">
        <v>1</v>
      </c>
      <c r="P11" s="13">
        <v>1</v>
      </c>
      <c r="Q11" s="13">
        <v>2</v>
      </c>
      <c r="R11" s="13">
        <v>1</v>
      </c>
      <c r="S11" s="13">
        <v>2</v>
      </c>
      <c r="T11" s="13">
        <v>1</v>
      </c>
      <c r="U11" s="13">
        <v>3</v>
      </c>
      <c r="V11" s="14">
        <v>2</v>
      </c>
    </row>
    <row r="12" spans="1:22" ht="23.75" customHeight="1" x14ac:dyDescent="0.15">
      <c r="A12" s="8" t="s">
        <v>26</v>
      </c>
      <c r="B12" s="9" t="s">
        <v>27</v>
      </c>
      <c r="C12" s="10">
        <v>5</v>
      </c>
      <c r="D12" s="10">
        <v>6</v>
      </c>
      <c r="E12" s="10">
        <v>11</v>
      </c>
      <c r="F12" s="10">
        <v>6</v>
      </c>
      <c r="G12" s="10">
        <v>2</v>
      </c>
      <c r="H12" s="10">
        <v>1</v>
      </c>
      <c r="I12" s="10">
        <v>3</v>
      </c>
      <c r="J12" s="10">
        <v>2</v>
      </c>
      <c r="K12" s="10">
        <v>6</v>
      </c>
      <c r="L12" s="10">
        <v>5</v>
      </c>
      <c r="M12" s="10">
        <v>11</v>
      </c>
      <c r="N12" s="10">
        <v>7</v>
      </c>
      <c r="O12" s="10">
        <v>3</v>
      </c>
      <c r="P12" s="10">
        <v>3</v>
      </c>
      <c r="Q12" s="10">
        <v>6</v>
      </c>
      <c r="R12" s="10">
        <v>3</v>
      </c>
      <c r="S12" s="10">
        <v>16</v>
      </c>
      <c r="T12" s="10">
        <v>15</v>
      </c>
      <c r="U12" s="10">
        <v>31</v>
      </c>
      <c r="V12" s="11">
        <v>18</v>
      </c>
    </row>
    <row r="13" spans="1:22" ht="23.75" customHeight="1" x14ac:dyDescent="0.15">
      <c r="A13" s="8" t="s">
        <v>28</v>
      </c>
      <c r="B13" s="13">
        <v>77</v>
      </c>
      <c r="C13" s="13">
        <v>1</v>
      </c>
      <c r="D13" s="13">
        <v>0</v>
      </c>
      <c r="E13" s="13">
        <v>1</v>
      </c>
      <c r="F13" s="13">
        <v>1</v>
      </c>
      <c r="G13" s="13">
        <v>1</v>
      </c>
      <c r="H13" s="13">
        <v>1</v>
      </c>
      <c r="I13" s="13">
        <v>2</v>
      </c>
      <c r="J13" s="13">
        <v>1</v>
      </c>
      <c r="K13" s="13">
        <v>1</v>
      </c>
      <c r="L13" s="13">
        <v>1</v>
      </c>
      <c r="M13" s="13">
        <v>2</v>
      </c>
      <c r="N13" s="13">
        <v>1</v>
      </c>
      <c r="O13" s="13">
        <v>1</v>
      </c>
      <c r="P13" s="13">
        <v>1</v>
      </c>
      <c r="Q13" s="13">
        <v>2</v>
      </c>
      <c r="R13" s="13">
        <v>1</v>
      </c>
      <c r="S13" s="13">
        <v>4</v>
      </c>
      <c r="T13" s="13">
        <v>3</v>
      </c>
      <c r="U13" s="13">
        <v>7</v>
      </c>
      <c r="V13" s="14">
        <v>4</v>
      </c>
    </row>
    <row r="14" spans="1:22" ht="23.75" customHeight="1" x14ac:dyDescent="0.15">
      <c r="A14" s="8" t="s">
        <v>29</v>
      </c>
      <c r="B14" s="9" t="s">
        <v>30</v>
      </c>
      <c r="C14" s="10">
        <v>1</v>
      </c>
      <c r="D14" s="10">
        <v>0</v>
      </c>
      <c r="E14" s="10">
        <v>1</v>
      </c>
      <c r="F14" s="10">
        <v>1</v>
      </c>
      <c r="G14" s="10">
        <v>1</v>
      </c>
      <c r="H14" s="10">
        <v>0</v>
      </c>
      <c r="I14" s="10">
        <v>1</v>
      </c>
      <c r="J14" s="10">
        <v>1</v>
      </c>
      <c r="K14" s="10">
        <v>1</v>
      </c>
      <c r="L14" s="10">
        <v>0</v>
      </c>
      <c r="M14" s="10">
        <v>1</v>
      </c>
      <c r="N14" s="10">
        <v>1</v>
      </c>
      <c r="O14" s="10">
        <v>1</v>
      </c>
      <c r="P14" s="10">
        <v>1</v>
      </c>
      <c r="Q14" s="10">
        <v>2</v>
      </c>
      <c r="R14" s="10">
        <v>1</v>
      </c>
      <c r="S14" s="10">
        <v>4</v>
      </c>
      <c r="T14" s="10">
        <v>1</v>
      </c>
      <c r="U14" s="10">
        <v>5</v>
      </c>
      <c r="V14" s="11">
        <v>4</v>
      </c>
    </row>
    <row r="15" spans="1:22" ht="23.75" customHeight="1" x14ac:dyDescent="0.15">
      <c r="A15" s="15" t="s">
        <v>31</v>
      </c>
      <c r="B15" s="16" t="s">
        <v>32</v>
      </c>
      <c r="C15" s="17">
        <v>41</v>
      </c>
      <c r="D15" s="17">
        <v>19</v>
      </c>
      <c r="E15" s="17">
        <v>60</v>
      </c>
      <c r="F15" s="17">
        <v>42</v>
      </c>
      <c r="G15" s="17">
        <v>13</v>
      </c>
      <c r="H15" s="17">
        <v>3</v>
      </c>
      <c r="I15" s="17">
        <v>16</v>
      </c>
      <c r="J15" s="17">
        <v>13</v>
      </c>
      <c r="K15" s="17">
        <v>40</v>
      </c>
      <c r="L15" s="17">
        <v>18</v>
      </c>
      <c r="M15" s="17">
        <v>58</v>
      </c>
      <c r="N15" s="17">
        <v>41</v>
      </c>
      <c r="O15" s="17">
        <v>90</v>
      </c>
      <c r="P15" s="17">
        <v>98</v>
      </c>
      <c r="Q15" s="17">
        <v>188</v>
      </c>
      <c r="R15" s="17">
        <v>99</v>
      </c>
      <c r="S15" s="17">
        <v>184</v>
      </c>
      <c r="T15" s="17">
        <v>138</v>
      </c>
      <c r="U15" s="17">
        <v>322</v>
      </c>
      <c r="V15" s="18">
        <v>195</v>
      </c>
    </row>
    <row r="16" spans="1:22" ht="23.75" customHeight="1" x14ac:dyDescent="0.15">
      <c r="A16" s="19"/>
      <c r="B16" s="19"/>
      <c r="C16" s="19"/>
      <c r="D16" s="19"/>
      <c r="E16" s="19"/>
      <c r="F16" s="19"/>
      <c r="G16" s="19"/>
      <c r="H16" s="19"/>
      <c r="I16" s="19"/>
      <c r="J16" s="19"/>
      <c r="K16" s="19"/>
      <c r="L16" s="19"/>
      <c r="M16" s="19"/>
      <c r="N16" s="19"/>
      <c r="O16" s="19"/>
      <c r="P16" s="19"/>
      <c r="Q16" s="19"/>
      <c r="R16" s="19"/>
      <c r="S16" s="19"/>
      <c r="T16" s="19"/>
      <c r="U16" s="19"/>
      <c r="V16" s="19"/>
    </row>
    <row r="17" spans="1:22" ht="23.75" customHeight="1" x14ac:dyDescent="0.15">
      <c r="A17" s="873" t="s">
        <v>33</v>
      </c>
      <c r="B17" s="879"/>
      <c r="C17" s="879"/>
      <c r="D17" s="879"/>
      <c r="E17" s="879"/>
      <c r="F17" s="879"/>
      <c r="G17" s="879"/>
      <c r="H17" s="879"/>
      <c r="I17" s="21"/>
      <c r="J17" s="21"/>
      <c r="K17" s="21"/>
      <c r="L17" s="21"/>
      <c r="M17" s="21"/>
      <c r="N17" s="21"/>
      <c r="O17" s="21"/>
      <c r="P17" s="21"/>
      <c r="Q17" s="21"/>
      <c r="R17" s="21"/>
      <c r="S17" s="21"/>
      <c r="T17" s="21"/>
      <c r="U17" s="21"/>
      <c r="V17" s="21"/>
    </row>
    <row r="18" spans="1:22" ht="23.75" customHeight="1" x14ac:dyDescent="0.15">
      <c r="A18" s="873" t="s">
        <v>34</v>
      </c>
      <c r="B18" s="879"/>
      <c r="C18" s="879"/>
      <c r="D18" s="879"/>
      <c r="E18" s="879"/>
      <c r="F18" s="879"/>
      <c r="G18" s="879"/>
      <c r="H18" s="879"/>
      <c r="I18" s="21"/>
      <c r="J18" s="21"/>
      <c r="K18" s="21"/>
      <c r="L18" s="21"/>
      <c r="M18" s="21"/>
      <c r="N18" s="21"/>
      <c r="O18" s="21"/>
      <c r="P18" s="21"/>
      <c r="Q18" s="21"/>
      <c r="R18" s="21"/>
      <c r="S18" s="21"/>
      <c r="T18" s="21"/>
      <c r="U18" s="21"/>
      <c r="V18" s="21"/>
    </row>
    <row r="19" spans="1:22" ht="23.75" customHeight="1" x14ac:dyDescent="0.15">
      <c r="A19" s="873"/>
      <c r="B19" s="874"/>
      <c r="C19" s="874"/>
      <c r="D19" s="874"/>
      <c r="E19" s="874"/>
      <c r="F19" s="874"/>
      <c r="G19" s="874"/>
      <c r="H19" s="874"/>
      <c r="I19" s="21"/>
      <c r="J19" s="21"/>
      <c r="K19" s="21"/>
      <c r="L19" s="21"/>
      <c r="M19" s="21"/>
      <c r="N19" s="21"/>
      <c r="O19" s="21"/>
      <c r="P19" s="21"/>
      <c r="Q19" s="21"/>
      <c r="R19" s="21"/>
      <c r="S19" s="21"/>
      <c r="T19" s="21"/>
      <c r="U19" s="21"/>
      <c r="V19" s="21"/>
    </row>
    <row r="20" spans="1:22" ht="23.75" customHeight="1" x14ac:dyDescent="0.15">
      <c r="A20" s="873" t="s">
        <v>35</v>
      </c>
      <c r="B20" s="874"/>
      <c r="C20" s="874"/>
      <c r="D20" s="874"/>
      <c r="E20" s="874"/>
      <c r="F20" s="874"/>
      <c r="G20" s="874"/>
      <c r="H20" s="874"/>
      <c r="I20" s="21"/>
      <c r="J20" s="21"/>
      <c r="K20" s="21"/>
      <c r="L20" s="21"/>
      <c r="M20" s="21"/>
      <c r="N20" s="21"/>
      <c r="O20" s="21"/>
      <c r="P20" s="21"/>
      <c r="Q20" s="21"/>
      <c r="R20" s="21"/>
      <c r="S20" s="21"/>
      <c r="T20" s="21"/>
      <c r="U20" s="21"/>
      <c r="V20" s="21"/>
    </row>
    <row r="21" spans="1:22" ht="23.75" customHeight="1" x14ac:dyDescent="0.15">
      <c r="A21" s="20" t="s">
        <v>36</v>
      </c>
      <c r="B21" s="21"/>
      <c r="C21" s="21"/>
      <c r="D21" s="21"/>
      <c r="E21" s="21"/>
      <c r="F21" s="21"/>
      <c r="G21" s="21"/>
      <c r="H21" s="21"/>
      <c r="I21" s="21"/>
      <c r="J21" s="21"/>
      <c r="K21" s="21"/>
      <c r="L21" s="21"/>
      <c r="M21" s="21"/>
      <c r="N21" s="21"/>
      <c r="O21" s="21"/>
      <c r="P21" s="21"/>
      <c r="Q21" s="21"/>
      <c r="R21" s="21"/>
      <c r="S21" s="21"/>
      <c r="T21" s="21"/>
      <c r="U21" s="21"/>
      <c r="V21" s="21"/>
    </row>
    <row r="22" spans="1:22" ht="23.75" customHeight="1" x14ac:dyDescent="0.15">
      <c r="A22" s="873"/>
      <c r="B22" s="874"/>
      <c r="C22" s="874"/>
      <c r="D22" s="874"/>
      <c r="E22" s="874"/>
      <c r="F22" s="874"/>
      <c r="G22" s="874"/>
      <c r="H22" s="874"/>
      <c r="I22" s="874"/>
      <c r="J22" s="21"/>
      <c r="K22" s="21"/>
      <c r="L22" s="21"/>
      <c r="M22" s="21"/>
      <c r="N22" s="21"/>
      <c r="O22" s="21"/>
      <c r="P22" s="21"/>
      <c r="Q22" s="21"/>
      <c r="R22" s="21"/>
      <c r="S22" s="21"/>
      <c r="T22" s="21"/>
      <c r="U22" s="21"/>
      <c r="V22" s="21"/>
    </row>
    <row r="23" spans="1:22" ht="23.75" customHeight="1" x14ac:dyDescent="0.15">
      <c r="A23" s="873" t="s">
        <v>37</v>
      </c>
      <c r="B23" s="879"/>
      <c r="C23" s="879"/>
      <c r="D23" s="879"/>
      <c r="E23" s="879"/>
      <c r="F23" s="879"/>
      <c r="G23" s="879"/>
      <c r="H23" s="879"/>
      <c r="I23" s="879"/>
      <c r="J23" s="21"/>
      <c r="K23" s="21"/>
      <c r="L23" s="21"/>
      <c r="M23" s="21"/>
      <c r="N23" s="21"/>
      <c r="O23" s="21"/>
      <c r="P23" s="21"/>
      <c r="Q23" s="21"/>
      <c r="R23" s="21"/>
      <c r="S23" s="21"/>
      <c r="T23" s="21"/>
      <c r="U23" s="21"/>
      <c r="V23" s="21"/>
    </row>
    <row r="24" spans="1:22" ht="23.75" customHeight="1" x14ac:dyDescent="0.15">
      <c r="A24" s="873" t="s">
        <v>38</v>
      </c>
      <c r="B24" s="878"/>
      <c r="C24" s="878"/>
      <c r="D24" s="878"/>
      <c r="E24" s="878"/>
      <c r="F24" s="878"/>
      <c r="G24" s="878"/>
      <c r="H24" s="878"/>
      <c r="I24" s="878"/>
      <c r="J24" s="878"/>
      <c r="K24" s="878"/>
      <c r="L24" s="878"/>
      <c r="M24" s="878"/>
      <c r="N24" s="878"/>
      <c r="O24" s="878"/>
      <c r="P24" s="878"/>
      <c r="Q24" s="878"/>
      <c r="R24" s="878"/>
      <c r="S24" s="878"/>
      <c r="T24" s="878"/>
      <c r="U24" s="878"/>
      <c r="V24" s="878"/>
    </row>
    <row r="25" spans="1:22" ht="23.75" customHeight="1" x14ac:dyDescent="0.15">
      <c r="A25" s="21"/>
      <c r="B25" s="21"/>
      <c r="C25" s="21"/>
      <c r="D25" s="21"/>
      <c r="E25" s="21"/>
      <c r="F25" s="21"/>
      <c r="G25" s="21"/>
      <c r="H25" s="21"/>
      <c r="I25" s="21"/>
      <c r="J25" s="21"/>
      <c r="K25" s="21"/>
      <c r="L25" s="21"/>
      <c r="M25" s="21"/>
      <c r="N25" s="21"/>
      <c r="O25" s="21"/>
      <c r="P25" s="21"/>
      <c r="Q25" s="21"/>
      <c r="R25" s="21"/>
      <c r="S25" s="21"/>
      <c r="T25" s="21"/>
      <c r="U25" s="21"/>
      <c r="V25" s="21"/>
    </row>
    <row r="26" spans="1:22" ht="23.75" customHeight="1" x14ac:dyDescent="0.15">
      <c r="A26" s="873" t="s">
        <v>39</v>
      </c>
      <c r="B26" s="879"/>
      <c r="C26" s="879"/>
      <c r="D26" s="879"/>
      <c r="E26" s="879"/>
      <c r="F26" s="879"/>
      <c r="G26" s="879"/>
      <c r="H26" s="879"/>
      <c r="I26" s="879"/>
      <c r="J26" s="21"/>
      <c r="K26" s="21"/>
      <c r="L26" s="21"/>
      <c r="M26" s="21"/>
      <c r="N26" s="21"/>
      <c r="O26" s="21"/>
      <c r="P26" s="21"/>
      <c r="Q26" s="21"/>
      <c r="R26" s="21"/>
      <c r="S26" s="21"/>
      <c r="T26" s="21"/>
      <c r="U26" s="21"/>
      <c r="V26" s="21"/>
    </row>
  </sheetData>
  <mergeCells count="17">
    <mergeCell ref="A26:I26"/>
    <mergeCell ref="O3:R3"/>
    <mergeCell ref="A20:H20"/>
    <mergeCell ref="K3:N3"/>
    <mergeCell ref="C2:V2"/>
    <mergeCell ref="C3:F3"/>
    <mergeCell ref="A18:H18"/>
    <mergeCell ref="G3:J3"/>
    <mergeCell ref="A2:A4"/>
    <mergeCell ref="A17:H17"/>
    <mergeCell ref="A22:I22"/>
    <mergeCell ref="A19:H19"/>
    <mergeCell ref="A1:V1"/>
    <mergeCell ref="A24:V24"/>
    <mergeCell ref="A23:I23"/>
    <mergeCell ref="B2:B4"/>
    <mergeCell ref="S3:V3"/>
  </mergeCells>
  <conditionalFormatting sqref="C4">
    <cfRule type="containsBlanks" dxfId="5" priority="1" stopIfTrue="1">
      <formula>ISBLANK(C4)</formula>
    </cfRule>
  </conditionalFormatting>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56"/>
  <sheetViews>
    <sheetView showGridLines="0" workbookViewId="0"/>
  </sheetViews>
  <sheetFormatPr baseColWidth="10" defaultColWidth="8.83203125" defaultRowHeight="12.75" customHeight="1" x14ac:dyDescent="0.15"/>
  <cols>
    <col min="1" max="1" width="9.5" style="201" customWidth="1"/>
    <col min="2" max="2" width="6.6640625" style="201" customWidth="1"/>
    <col min="3" max="4" width="4.6640625" style="201" customWidth="1"/>
    <col min="5" max="5" width="6.5" style="201" customWidth="1"/>
    <col min="6" max="7" width="4.6640625" style="201" customWidth="1"/>
    <col min="8" max="8" width="6.5" style="201" customWidth="1"/>
    <col min="9" max="10" width="4.6640625" style="201" customWidth="1"/>
    <col min="11" max="11" width="7.6640625" style="201" customWidth="1"/>
    <col min="12" max="12" width="4.6640625" style="201" customWidth="1"/>
    <col min="13" max="13" width="5.5" style="201" customWidth="1"/>
    <col min="14" max="14" width="7.83203125" style="201" customWidth="1"/>
    <col min="15" max="16" width="4.6640625" style="201" customWidth="1"/>
    <col min="17" max="17" width="7.83203125" style="201" customWidth="1"/>
    <col min="18" max="20" width="4.6640625" style="201" customWidth="1"/>
    <col min="21" max="21" width="10.1640625" style="201" customWidth="1"/>
    <col min="22" max="22" width="4.6640625" style="201" customWidth="1"/>
    <col min="23" max="23" width="7.6640625" style="201" customWidth="1"/>
    <col min="24" max="256" width="8.83203125" customWidth="1"/>
  </cols>
  <sheetData>
    <row r="1" spans="1:23" ht="26.5" customHeight="1" x14ac:dyDescent="0.2">
      <c r="A1" s="1016" t="s">
        <v>222</v>
      </c>
      <c r="B1" s="1017"/>
      <c r="C1" s="1017"/>
      <c r="D1" s="1017"/>
      <c r="E1" s="1017"/>
      <c r="F1" s="1017"/>
      <c r="G1" s="1017"/>
      <c r="H1" s="1017"/>
      <c r="I1" s="1017"/>
      <c r="J1" s="1017"/>
      <c r="K1" s="1017"/>
      <c r="L1" s="1017"/>
      <c r="M1" s="1017"/>
      <c r="N1" s="1017"/>
      <c r="O1" s="1017"/>
      <c r="P1" s="1017"/>
      <c r="Q1" s="1017"/>
      <c r="R1" s="1017"/>
      <c r="S1" s="1017"/>
      <c r="T1" s="1017"/>
      <c r="U1" s="1017"/>
      <c r="V1" s="1017"/>
      <c r="W1" s="1018"/>
    </row>
    <row r="2" spans="1:23" ht="21" customHeight="1" x14ac:dyDescent="0.2">
      <c r="A2" s="1012"/>
      <c r="B2" s="1005" t="s">
        <v>174</v>
      </c>
      <c r="C2" s="1006"/>
      <c r="D2" s="1006"/>
      <c r="E2" s="1006"/>
      <c r="F2" s="1006"/>
      <c r="G2" s="1006"/>
      <c r="H2" s="1006"/>
      <c r="I2" s="1006"/>
      <c r="J2" s="1006"/>
      <c r="K2" s="1006"/>
      <c r="L2" s="1006"/>
      <c r="M2" s="1006"/>
      <c r="N2" s="1006"/>
      <c r="O2" s="1006"/>
      <c r="P2" s="1006"/>
      <c r="Q2" s="1006"/>
      <c r="R2" s="1006"/>
      <c r="S2" s="1006"/>
      <c r="T2" s="1006"/>
      <c r="U2" s="1006"/>
      <c r="V2" s="1006"/>
      <c r="W2" s="1007"/>
    </row>
    <row r="3" spans="1:23" ht="21" customHeight="1" x14ac:dyDescent="0.15">
      <c r="A3" s="1010"/>
      <c r="B3" s="996" t="s">
        <v>4</v>
      </c>
      <c r="C3" s="997"/>
      <c r="D3" s="998"/>
      <c r="E3" s="996" t="s">
        <v>5</v>
      </c>
      <c r="F3" s="997"/>
      <c r="G3" s="998"/>
      <c r="H3" s="996" t="s">
        <v>6</v>
      </c>
      <c r="I3" s="997"/>
      <c r="J3" s="998"/>
      <c r="K3" s="990" t="s">
        <v>8</v>
      </c>
      <c r="L3" s="991"/>
      <c r="M3" s="992"/>
      <c r="N3" s="987" t="s">
        <v>7</v>
      </c>
      <c r="O3" s="988"/>
      <c r="P3" s="988"/>
      <c r="Q3" s="988"/>
      <c r="R3" s="988"/>
      <c r="S3" s="988"/>
      <c r="T3" s="988"/>
      <c r="U3" s="988"/>
      <c r="V3" s="988"/>
      <c r="W3" s="989"/>
    </row>
    <row r="4" spans="1:23" ht="21" customHeight="1" x14ac:dyDescent="0.15">
      <c r="A4" s="1010"/>
      <c r="B4" s="999"/>
      <c r="C4" s="1000"/>
      <c r="D4" s="1001"/>
      <c r="E4" s="999"/>
      <c r="F4" s="1000"/>
      <c r="G4" s="1001"/>
      <c r="H4" s="999"/>
      <c r="I4" s="1000"/>
      <c r="J4" s="1001"/>
      <c r="K4" s="993"/>
      <c r="L4" s="994"/>
      <c r="M4" s="995"/>
      <c r="N4" s="987" t="s">
        <v>176</v>
      </c>
      <c r="O4" s="988"/>
      <c r="P4" s="1008"/>
      <c r="Q4" s="987" t="s">
        <v>177</v>
      </c>
      <c r="R4" s="988"/>
      <c r="S4" s="988"/>
      <c r="T4" s="1008"/>
      <c r="U4" s="1013" t="s">
        <v>8</v>
      </c>
      <c r="V4" s="1014"/>
      <c r="W4" s="1015"/>
    </row>
    <row r="5" spans="1:23" ht="21" customHeight="1" x14ac:dyDescent="0.15">
      <c r="A5" s="1011"/>
      <c r="B5" s="202" t="s">
        <v>105</v>
      </c>
      <c r="C5" s="202" t="s">
        <v>98</v>
      </c>
      <c r="D5" s="202" t="s">
        <v>223</v>
      </c>
      <c r="E5" s="202" t="s">
        <v>105</v>
      </c>
      <c r="F5" s="202" t="s">
        <v>98</v>
      </c>
      <c r="G5" s="202" t="s">
        <v>223</v>
      </c>
      <c r="H5" s="202" t="s">
        <v>105</v>
      </c>
      <c r="I5" s="202" t="s">
        <v>98</v>
      </c>
      <c r="J5" s="202" t="s">
        <v>223</v>
      </c>
      <c r="K5" s="203" t="s">
        <v>105</v>
      </c>
      <c r="L5" s="203" t="s">
        <v>98</v>
      </c>
      <c r="M5" s="203" t="s">
        <v>223</v>
      </c>
      <c r="N5" s="202" t="s">
        <v>105</v>
      </c>
      <c r="O5" s="202" t="s">
        <v>98</v>
      </c>
      <c r="P5" s="202" t="s">
        <v>223</v>
      </c>
      <c r="Q5" s="202" t="s">
        <v>105</v>
      </c>
      <c r="R5" s="202" t="s">
        <v>98</v>
      </c>
      <c r="S5" s="202" t="s">
        <v>224</v>
      </c>
      <c r="T5" s="204" t="s">
        <v>225</v>
      </c>
      <c r="U5" s="205" t="s">
        <v>105</v>
      </c>
      <c r="V5" s="205" t="s">
        <v>98</v>
      </c>
      <c r="W5" s="206" t="s">
        <v>226</v>
      </c>
    </row>
    <row r="6" spans="1:23" ht="21" customHeight="1" x14ac:dyDescent="0.15">
      <c r="A6" s="207" t="s">
        <v>50</v>
      </c>
      <c r="B6" s="208">
        <v>0</v>
      </c>
      <c r="C6" s="208">
        <v>0</v>
      </c>
      <c r="D6" s="208">
        <v>0</v>
      </c>
      <c r="E6" s="208">
        <v>0</v>
      </c>
      <c r="F6" s="208">
        <v>0</v>
      </c>
      <c r="G6" s="208">
        <v>0</v>
      </c>
      <c r="H6" s="208">
        <v>0</v>
      </c>
      <c r="I6" s="208">
        <v>0</v>
      </c>
      <c r="J6" s="208">
        <v>0</v>
      </c>
      <c r="K6" s="208">
        <v>0</v>
      </c>
      <c r="L6" s="208">
        <v>0</v>
      </c>
      <c r="M6" s="208">
        <v>0</v>
      </c>
      <c r="N6" s="208">
        <v>0</v>
      </c>
      <c r="O6" s="208">
        <v>0</v>
      </c>
      <c r="P6" s="208">
        <v>0</v>
      </c>
      <c r="Q6" s="208">
        <v>0</v>
      </c>
      <c r="R6" s="208">
        <v>0</v>
      </c>
      <c r="S6" s="209">
        <v>1</v>
      </c>
      <c r="T6" s="210">
        <v>0</v>
      </c>
      <c r="U6" s="210">
        <v>0</v>
      </c>
      <c r="V6" s="210">
        <v>0</v>
      </c>
      <c r="W6" s="211">
        <v>1</v>
      </c>
    </row>
    <row r="7" spans="1:23" ht="21" customHeight="1" x14ac:dyDescent="0.15">
      <c r="A7" s="212" t="s">
        <v>51</v>
      </c>
      <c r="B7" s="213">
        <v>1</v>
      </c>
      <c r="C7" s="213">
        <v>0</v>
      </c>
      <c r="D7" s="213">
        <v>0</v>
      </c>
      <c r="E7" s="213">
        <v>0</v>
      </c>
      <c r="F7" s="213">
        <v>0</v>
      </c>
      <c r="G7" s="213">
        <v>0</v>
      </c>
      <c r="H7" s="213">
        <v>1</v>
      </c>
      <c r="I7" s="213">
        <v>0</v>
      </c>
      <c r="J7" s="213">
        <v>0</v>
      </c>
      <c r="K7" s="214">
        <f>SUM(B7:J7)</f>
        <v>2</v>
      </c>
      <c r="L7" s="213">
        <v>0</v>
      </c>
      <c r="M7" s="213">
        <v>0</v>
      </c>
      <c r="N7" s="213">
        <v>0</v>
      </c>
      <c r="O7" s="213">
        <v>0</v>
      </c>
      <c r="P7" s="213">
        <v>0</v>
      </c>
      <c r="Q7" s="215">
        <v>2</v>
      </c>
      <c r="R7" s="215">
        <v>2</v>
      </c>
      <c r="S7" s="213">
        <v>0</v>
      </c>
      <c r="T7" s="213">
        <v>0</v>
      </c>
      <c r="U7" s="216">
        <v>2</v>
      </c>
      <c r="V7" s="216">
        <v>2</v>
      </c>
      <c r="W7" s="217">
        <v>0</v>
      </c>
    </row>
    <row r="8" spans="1:23" ht="21" customHeight="1" x14ac:dyDescent="0.15">
      <c r="A8" s="212" t="s">
        <v>52</v>
      </c>
      <c r="B8" s="210">
        <v>0</v>
      </c>
      <c r="C8" s="210">
        <v>0</v>
      </c>
      <c r="D8" s="210">
        <v>0</v>
      </c>
      <c r="E8" s="210">
        <v>0</v>
      </c>
      <c r="F8" s="210">
        <v>0</v>
      </c>
      <c r="G8" s="210">
        <v>0</v>
      </c>
      <c r="H8" s="210">
        <v>0</v>
      </c>
      <c r="I8" s="210">
        <v>0</v>
      </c>
      <c r="J8" s="210">
        <v>0</v>
      </c>
      <c r="K8" s="210">
        <v>0</v>
      </c>
      <c r="L8" s="210">
        <v>0</v>
      </c>
      <c r="M8" s="210">
        <v>0</v>
      </c>
      <c r="N8" s="210">
        <v>0</v>
      </c>
      <c r="O8" s="218">
        <v>1</v>
      </c>
      <c r="P8" s="210">
        <v>0</v>
      </c>
      <c r="Q8" s="218">
        <v>1</v>
      </c>
      <c r="R8" s="210">
        <v>0</v>
      </c>
      <c r="S8" s="210">
        <v>0</v>
      </c>
      <c r="T8" s="210">
        <v>0</v>
      </c>
      <c r="U8" s="219">
        <v>1</v>
      </c>
      <c r="V8" s="219">
        <v>1</v>
      </c>
      <c r="W8" s="220">
        <v>0</v>
      </c>
    </row>
    <row r="9" spans="1:23" ht="21" customHeight="1" x14ac:dyDescent="0.15">
      <c r="A9" s="212" t="s">
        <v>9</v>
      </c>
      <c r="B9" s="213">
        <v>0</v>
      </c>
      <c r="C9" s="213">
        <v>0</v>
      </c>
      <c r="D9" s="213">
        <v>0</v>
      </c>
      <c r="E9" s="213">
        <v>1</v>
      </c>
      <c r="F9" s="213">
        <v>0</v>
      </c>
      <c r="G9" s="213">
        <v>0</v>
      </c>
      <c r="H9" s="213">
        <v>0</v>
      </c>
      <c r="I9" s="213">
        <v>0</v>
      </c>
      <c r="J9" s="213">
        <v>0</v>
      </c>
      <c r="K9" s="214">
        <f>SUM(B9:H9)</f>
        <v>1</v>
      </c>
      <c r="L9" s="213">
        <v>0</v>
      </c>
      <c r="M9" s="213">
        <v>0</v>
      </c>
      <c r="N9" s="215">
        <v>1</v>
      </c>
      <c r="O9" s="213">
        <v>0</v>
      </c>
      <c r="P9" s="213">
        <v>0</v>
      </c>
      <c r="Q9" s="213">
        <v>0</v>
      </c>
      <c r="R9" s="213">
        <v>0</v>
      </c>
      <c r="S9" s="213">
        <v>0</v>
      </c>
      <c r="T9" s="213">
        <v>0</v>
      </c>
      <c r="U9" s="216">
        <v>1</v>
      </c>
      <c r="V9" s="213">
        <v>0</v>
      </c>
      <c r="W9" s="217">
        <v>0</v>
      </c>
    </row>
    <row r="10" spans="1:23" ht="21" customHeight="1" x14ac:dyDescent="0.15">
      <c r="A10" s="212" t="s">
        <v>53</v>
      </c>
      <c r="B10" s="210">
        <v>0</v>
      </c>
      <c r="C10" s="210">
        <v>0</v>
      </c>
      <c r="D10" s="210">
        <v>0</v>
      </c>
      <c r="E10" s="210">
        <v>2</v>
      </c>
      <c r="F10" s="210">
        <v>0</v>
      </c>
      <c r="G10" s="210">
        <v>0</v>
      </c>
      <c r="H10" s="210">
        <v>1</v>
      </c>
      <c r="I10" s="210">
        <v>0</v>
      </c>
      <c r="J10" s="210">
        <v>0</v>
      </c>
      <c r="K10" s="221">
        <f>SUM(B10:H10)</f>
        <v>3</v>
      </c>
      <c r="L10" s="210">
        <v>0</v>
      </c>
      <c r="M10" s="210">
        <v>0</v>
      </c>
      <c r="N10" s="218">
        <v>2</v>
      </c>
      <c r="O10" s="210">
        <v>0</v>
      </c>
      <c r="P10" s="210">
        <v>0</v>
      </c>
      <c r="Q10" s="218">
        <v>19</v>
      </c>
      <c r="R10" s="210">
        <v>0</v>
      </c>
      <c r="S10" s="210">
        <v>0</v>
      </c>
      <c r="T10" s="210">
        <v>0</v>
      </c>
      <c r="U10" s="219">
        <f t="shared" ref="U10:U15" si="0">SUM(N10:T10)</f>
        <v>21</v>
      </c>
      <c r="V10" s="210">
        <v>0</v>
      </c>
      <c r="W10" s="220">
        <v>0</v>
      </c>
    </row>
    <row r="11" spans="1:23" ht="21" customHeight="1" x14ac:dyDescent="0.15">
      <c r="A11" s="212" t="s">
        <v>54</v>
      </c>
      <c r="B11" s="213">
        <v>1</v>
      </c>
      <c r="C11" s="213">
        <v>0</v>
      </c>
      <c r="D11" s="213">
        <v>0</v>
      </c>
      <c r="E11" s="213">
        <v>1</v>
      </c>
      <c r="F11" s="213">
        <v>0</v>
      </c>
      <c r="G11" s="213">
        <v>0</v>
      </c>
      <c r="H11" s="213">
        <v>0</v>
      </c>
      <c r="I11" s="213">
        <v>0</v>
      </c>
      <c r="J11" s="213">
        <v>0</v>
      </c>
      <c r="K11" s="214">
        <v>2</v>
      </c>
      <c r="L11" s="213">
        <v>0</v>
      </c>
      <c r="M11" s="213">
        <v>0</v>
      </c>
      <c r="N11" s="215">
        <v>1</v>
      </c>
      <c r="O11" s="213">
        <v>0</v>
      </c>
      <c r="P11" s="213">
        <v>0</v>
      </c>
      <c r="Q11" s="215">
        <v>15</v>
      </c>
      <c r="R11" s="213">
        <v>0</v>
      </c>
      <c r="S11" s="213">
        <v>0</v>
      </c>
      <c r="T11" s="213">
        <v>0</v>
      </c>
      <c r="U11" s="216">
        <f t="shared" si="0"/>
        <v>16</v>
      </c>
      <c r="V11" s="213">
        <v>0</v>
      </c>
      <c r="W11" s="217">
        <v>0</v>
      </c>
    </row>
    <row r="12" spans="1:23" ht="21" customHeight="1" x14ac:dyDescent="0.15">
      <c r="A12" s="212" t="s">
        <v>55</v>
      </c>
      <c r="B12" s="210">
        <v>0</v>
      </c>
      <c r="C12" s="210">
        <v>0</v>
      </c>
      <c r="D12" s="210">
        <v>0</v>
      </c>
      <c r="E12" s="210">
        <v>1</v>
      </c>
      <c r="F12" s="210">
        <v>0</v>
      </c>
      <c r="G12" s="210">
        <v>0</v>
      </c>
      <c r="H12" s="210">
        <v>0</v>
      </c>
      <c r="I12" s="210">
        <v>0</v>
      </c>
      <c r="J12" s="210">
        <v>0</v>
      </c>
      <c r="K12" s="221">
        <f>SUM(B12:H12)</f>
        <v>1</v>
      </c>
      <c r="L12" s="210">
        <v>0</v>
      </c>
      <c r="M12" s="210">
        <v>0</v>
      </c>
      <c r="N12" s="210">
        <v>0</v>
      </c>
      <c r="O12" s="210">
        <v>0</v>
      </c>
      <c r="P12" s="210">
        <v>0</v>
      </c>
      <c r="Q12" s="218">
        <v>13</v>
      </c>
      <c r="R12" s="210">
        <v>0</v>
      </c>
      <c r="S12" s="210">
        <v>0</v>
      </c>
      <c r="T12" s="210">
        <v>0</v>
      </c>
      <c r="U12" s="219">
        <f t="shared" si="0"/>
        <v>13</v>
      </c>
      <c r="V12" s="210">
        <v>0</v>
      </c>
      <c r="W12" s="220">
        <v>0</v>
      </c>
    </row>
    <row r="13" spans="1:23" ht="21" customHeight="1" x14ac:dyDescent="0.15">
      <c r="A13" s="212" t="s">
        <v>227</v>
      </c>
      <c r="B13" s="213">
        <v>0</v>
      </c>
      <c r="C13" s="213">
        <v>0</v>
      </c>
      <c r="D13" s="213">
        <v>0</v>
      </c>
      <c r="E13" s="213">
        <v>2</v>
      </c>
      <c r="F13" s="213">
        <v>0</v>
      </c>
      <c r="G13" s="213">
        <v>0</v>
      </c>
      <c r="H13" s="213">
        <v>0</v>
      </c>
      <c r="I13" s="213">
        <v>0</v>
      </c>
      <c r="J13" s="213">
        <v>0</v>
      </c>
      <c r="K13" s="214">
        <f>SUM(B13:H13)</f>
        <v>2</v>
      </c>
      <c r="L13" s="213">
        <v>0</v>
      </c>
      <c r="M13" s="213">
        <v>0</v>
      </c>
      <c r="N13" s="215">
        <v>2</v>
      </c>
      <c r="O13" s="213">
        <v>0</v>
      </c>
      <c r="P13" s="213">
        <v>0</v>
      </c>
      <c r="Q13" s="215">
        <v>17</v>
      </c>
      <c r="R13" s="213">
        <v>0</v>
      </c>
      <c r="S13" s="213">
        <v>0</v>
      </c>
      <c r="T13" s="213">
        <v>0</v>
      </c>
      <c r="U13" s="216">
        <f t="shared" si="0"/>
        <v>19</v>
      </c>
      <c r="V13" s="213">
        <v>0</v>
      </c>
      <c r="W13" s="217">
        <v>0</v>
      </c>
    </row>
    <row r="14" spans="1:23" ht="21" customHeight="1" x14ac:dyDescent="0.15">
      <c r="A14" s="212" t="s">
        <v>57</v>
      </c>
      <c r="B14" s="210">
        <v>0</v>
      </c>
      <c r="C14" s="210">
        <v>0</v>
      </c>
      <c r="D14" s="210">
        <v>0</v>
      </c>
      <c r="E14" s="210">
        <v>2</v>
      </c>
      <c r="F14" s="210">
        <v>0</v>
      </c>
      <c r="G14" s="210">
        <v>0</v>
      </c>
      <c r="H14" s="210">
        <v>0</v>
      </c>
      <c r="I14" s="210">
        <v>0</v>
      </c>
      <c r="J14" s="210">
        <v>0</v>
      </c>
      <c r="K14" s="221">
        <v>2</v>
      </c>
      <c r="L14" s="210">
        <v>0</v>
      </c>
      <c r="M14" s="210">
        <v>0</v>
      </c>
      <c r="N14" s="210">
        <v>0</v>
      </c>
      <c r="O14" s="210">
        <v>0</v>
      </c>
      <c r="P14" s="210">
        <v>0</v>
      </c>
      <c r="Q14" s="210">
        <v>21</v>
      </c>
      <c r="R14" s="210">
        <v>0</v>
      </c>
      <c r="S14" s="210">
        <v>0</v>
      </c>
      <c r="T14" s="210">
        <v>0</v>
      </c>
      <c r="U14" s="221">
        <f t="shared" si="0"/>
        <v>21</v>
      </c>
      <c r="V14" s="210">
        <v>0</v>
      </c>
      <c r="W14" s="220">
        <v>0</v>
      </c>
    </row>
    <row r="15" spans="1:23" ht="21" customHeight="1" x14ac:dyDescent="0.15">
      <c r="A15" s="212" t="s">
        <v>58</v>
      </c>
      <c r="B15" s="213">
        <v>0</v>
      </c>
      <c r="C15" s="213">
        <v>0</v>
      </c>
      <c r="D15" s="213">
        <v>0</v>
      </c>
      <c r="E15" s="213">
        <v>1</v>
      </c>
      <c r="F15" s="213">
        <v>0</v>
      </c>
      <c r="G15" s="213">
        <v>0</v>
      </c>
      <c r="H15" s="213">
        <v>0</v>
      </c>
      <c r="I15" s="213">
        <v>0</v>
      </c>
      <c r="J15" s="213">
        <v>0</v>
      </c>
      <c r="K15" s="214">
        <f>SUM(B15:H15)</f>
        <v>1</v>
      </c>
      <c r="L15" s="213">
        <v>0</v>
      </c>
      <c r="M15" s="213">
        <v>0</v>
      </c>
      <c r="N15" s="213">
        <v>0</v>
      </c>
      <c r="O15" s="213">
        <v>0</v>
      </c>
      <c r="P15" s="213">
        <v>0</v>
      </c>
      <c r="Q15" s="213">
        <v>4</v>
      </c>
      <c r="R15" s="213">
        <v>0</v>
      </c>
      <c r="S15" s="213">
        <v>0</v>
      </c>
      <c r="T15" s="213">
        <v>0</v>
      </c>
      <c r="U15" s="214">
        <f t="shared" si="0"/>
        <v>4</v>
      </c>
      <c r="V15" s="213">
        <v>0</v>
      </c>
      <c r="W15" s="217">
        <v>0</v>
      </c>
    </row>
    <row r="16" spans="1:23" ht="21" customHeight="1" x14ac:dyDescent="0.15">
      <c r="A16" s="212" t="s">
        <v>59</v>
      </c>
      <c r="B16" s="210">
        <v>0</v>
      </c>
      <c r="C16" s="210">
        <v>1</v>
      </c>
      <c r="D16" s="210">
        <v>0</v>
      </c>
      <c r="E16" s="210">
        <v>0</v>
      </c>
      <c r="F16" s="210">
        <v>0</v>
      </c>
      <c r="G16" s="210">
        <v>0</v>
      </c>
      <c r="H16" s="210">
        <v>2</v>
      </c>
      <c r="I16" s="210">
        <v>1</v>
      </c>
      <c r="J16" s="210">
        <v>1</v>
      </c>
      <c r="K16" s="221">
        <v>5</v>
      </c>
      <c r="L16" s="210">
        <v>0</v>
      </c>
      <c r="M16" s="221">
        <v>1</v>
      </c>
      <c r="N16" s="218">
        <v>5</v>
      </c>
      <c r="O16" s="218">
        <v>2</v>
      </c>
      <c r="P16" s="218">
        <v>1</v>
      </c>
      <c r="Q16" s="218">
        <v>7</v>
      </c>
      <c r="R16" s="210">
        <v>0</v>
      </c>
      <c r="S16" s="210">
        <v>0</v>
      </c>
      <c r="T16" s="218">
        <v>1</v>
      </c>
      <c r="U16" s="219">
        <v>12</v>
      </c>
      <c r="V16" s="219">
        <v>2</v>
      </c>
      <c r="W16" s="222">
        <v>2</v>
      </c>
    </row>
    <row r="17" spans="1:23" ht="21" customHeight="1" x14ac:dyDescent="0.15">
      <c r="A17" s="212" t="s">
        <v>60</v>
      </c>
      <c r="B17" s="213">
        <v>8</v>
      </c>
      <c r="C17" s="213">
        <v>0</v>
      </c>
      <c r="D17" s="213">
        <v>0</v>
      </c>
      <c r="E17" s="213">
        <v>0</v>
      </c>
      <c r="F17" s="213">
        <v>0</v>
      </c>
      <c r="G17" s="213">
        <v>0</v>
      </c>
      <c r="H17" s="213">
        <v>7</v>
      </c>
      <c r="I17" s="213">
        <v>0</v>
      </c>
      <c r="J17" s="213">
        <v>0</v>
      </c>
      <c r="K17" s="214">
        <f>SUM(B17:H17)</f>
        <v>15</v>
      </c>
      <c r="L17" s="213">
        <v>0</v>
      </c>
      <c r="M17" s="213">
        <v>0</v>
      </c>
      <c r="N17" s="213">
        <v>4</v>
      </c>
      <c r="O17" s="213">
        <v>0</v>
      </c>
      <c r="P17" s="213">
        <v>0</v>
      </c>
      <c r="Q17" s="213">
        <v>30</v>
      </c>
      <c r="R17" s="213">
        <v>0</v>
      </c>
      <c r="S17" s="213">
        <v>0</v>
      </c>
      <c r="T17" s="213">
        <v>0</v>
      </c>
      <c r="U17" s="214">
        <f>SUM(N17:T17)</f>
        <v>34</v>
      </c>
      <c r="V17" s="213">
        <v>0</v>
      </c>
      <c r="W17" s="217">
        <v>0</v>
      </c>
    </row>
    <row r="18" spans="1:23" ht="21" customHeight="1" x14ac:dyDescent="0.15">
      <c r="A18" s="212" t="s">
        <v>61</v>
      </c>
      <c r="B18" s="210">
        <v>4</v>
      </c>
      <c r="C18" s="210">
        <v>0</v>
      </c>
      <c r="D18" s="210">
        <v>0</v>
      </c>
      <c r="E18" s="210">
        <v>0</v>
      </c>
      <c r="F18" s="210">
        <v>0</v>
      </c>
      <c r="G18" s="210">
        <v>0</v>
      </c>
      <c r="H18" s="210">
        <v>4</v>
      </c>
      <c r="I18" s="210">
        <v>0</v>
      </c>
      <c r="J18" s="210">
        <v>0</v>
      </c>
      <c r="K18" s="221">
        <f>SUM(B18:H18)</f>
        <v>8</v>
      </c>
      <c r="L18" s="210">
        <v>0</v>
      </c>
      <c r="M18" s="210">
        <v>0</v>
      </c>
      <c r="N18" s="218">
        <v>0</v>
      </c>
      <c r="O18" s="210">
        <v>0</v>
      </c>
      <c r="P18" s="210">
        <v>0</v>
      </c>
      <c r="Q18" s="218">
        <v>3</v>
      </c>
      <c r="R18" s="210">
        <v>0</v>
      </c>
      <c r="S18" s="210">
        <v>0</v>
      </c>
      <c r="T18" s="210">
        <v>0</v>
      </c>
      <c r="U18" s="219">
        <f>SUM(N18:T18)</f>
        <v>3</v>
      </c>
      <c r="V18" s="210">
        <v>0</v>
      </c>
      <c r="W18" s="220">
        <v>0</v>
      </c>
    </row>
    <row r="19" spans="1:23" ht="21" customHeight="1" x14ac:dyDescent="0.15">
      <c r="A19" s="212" t="s">
        <v>62</v>
      </c>
      <c r="B19" s="213">
        <v>1</v>
      </c>
      <c r="C19" s="213">
        <v>0</v>
      </c>
      <c r="D19" s="213">
        <v>0</v>
      </c>
      <c r="E19" s="213">
        <v>1</v>
      </c>
      <c r="F19" s="213">
        <v>0</v>
      </c>
      <c r="G19" s="213">
        <v>0</v>
      </c>
      <c r="H19" s="213">
        <v>4</v>
      </c>
      <c r="I19" s="213">
        <v>0</v>
      </c>
      <c r="J19" s="213">
        <v>0</v>
      </c>
      <c r="K19" s="214">
        <f>SUM(B19:H19)</f>
        <v>6</v>
      </c>
      <c r="L19" s="213">
        <v>0</v>
      </c>
      <c r="M19" s="213">
        <v>0</v>
      </c>
      <c r="N19" s="215">
        <v>2</v>
      </c>
      <c r="O19" s="215">
        <v>1</v>
      </c>
      <c r="P19" s="213">
        <v>0</v>
      </c>
      <c r="Q19" s="215">
        <v>5</v>
      </c>
      <c r="R19" s="215">
        <v>1</v>
      </c>
      <c r="S19" s="213">
        <v>0</v>
      </c>
      <c r="T19" s="213">
        <v>0</v>
      </c>
      <c r="U19" s="216">
        <v>7</v>
      </c>
      <c r="V19" s="216">
        <v>2</v>
      </c>
      <c r="W19" s="217">
        <v>0</v>
      </c>
    </row>
    <row r="20" spans="1:23" ht="21" customHeight="1" x14ac:dyDescent="0.15">
      <c r="A20" s="212" t="s">
        <v>63</v>
      </c>
      <c r="B20" s="210">
        <v>1</v>
      </c>
      <c r="C20" s="210">
        <v>1</v>
      </c>
      <c r="D20" s="210">
        <v>0</v>
      </c>
      <c r="E20" s="210">
        <v>0</v>
      </c>
      <c r="F20" s="210">
        <v>0</v>
      </c>
      <c r="G20" s="210">
        <v>0</v>
      </c>
      <c r="H20" s="210">
        <v>5</v>
      </c>
      <c r="I20" s="210">
        <v>1</v>
      </c>
      <c r="J20" s="210">
        <v>0</v>
      </c>
      <c r="K20" s="221">
        <v>6</v>
      </c>
      <c r="L20" s="221">
        <v>2</v>
      </c>
      <c r="M20" s="210">
        <v>0</v>
      </c>
      <c r="N20" s="210">
        <v>1</v>
      </c>
      <c r="O20" s="210">
        <v>0</v>
      </c>
      <c r="P20" s="210">
        <v>0</v>
      </c>
      <c r="Q20" s="210">
        <v>4</v>
      </c>
      <c r="R20" s="210">
        <v>0</v>
      </c>
      <c r="S20" s="210">
        <v>0</v>
      </c>
      <c r="T20" s="210">
        <v>0</v>
      </c>
      <c r="U20" s="221">
        <f>SUM(N20:T20)</f>
        <v>5</v>
      </c>
      <c r="V20" s="210">
        <v>0</v>
      </c>
      <c r="W20" s="220">
        <v>0</v>
      </c>
    </row>
    <row r="21" spans="1:23" ht="21" customHeight="1" x14ac:dyDescent="0.15">
      <c r="A21" s="212" t="s">
        <v>64</v>
      </c>
      <c r="B21" s="213">
        <v>2</v>
      </c>
      <c r="C21" s="213">
        <v>0</v>
      </c>
      <c r="D21" s="213">
        <v>0</v>
      </c>
      <c r="E21" s="213">
        <v>0</v>
      </c>
      <c r="F21" s="213">
        <v>0</v>
      </c>
      <c r="G21" s="213">
        <v>0</v>
      </c>
      <c r="H21" s="213">
        <v>2</v>
      </c>
      <c r="I21" s="213">
        <v>0</v>
      </c>
      <c r="J21" s="213">
        <v>0</v>
      </c>
      <c r="K21" s="214">
        <f>SUM(B21:J21)</f>
        <v>4</v>
      </c>
      <c r="L21" s="213">
        <v>0</v>
      </c>
      <c r="M21" s="213">
        <v>0</v>
      </c>
      <c r="N21" s="215">
        <v>0</v>
      </c>
      <c r="O21" s="213">
        <v>0</v>
      </c>
      <c r="P21" s="213">
        <v>0</v>
      </c>
      <c r="Q21" s="215">
        <v>2</v>
      </c>
      <c r="R21" s="213">
        <v>0</v>
      </c>
      <c r="S21" s="213">
        <v>0</v>
      </c>
      <c r="T21" s="213">
        <v>0</v>
      </c>
      <c r="U21" s="216">
        <f>SUM(N21:T21)</f>
        <v>2</v>
      </c>
      <c r="V21" s="213">
        <v>0</v>
      </c>
      <c r="W21" s="217">
        <v>0</v>
      </c>
    </row>
    <row r="22" spans="1:23" ht="21" customHeight="1" x14ac:dyDescent="0.15">
      <c r="A22" s="212" t="s">
        <v>65</v>
      </c>
      <c r="B22" s="210">
        <v>1</v>
      </c>
      <c r="C22" s="210">
        <v>0</v>
      </c>
      <c r="D22" s="210">
        <v>0</v>
      </c>
      <c r="E22" s="210">
        <v>0</v>
      </c>
      <c r="F22" s="210">
        <v>0</v>
      </c>
      <c r="G22" s="210">
        <v>0</v>
      </c>
      <c r="H22" s="210">
        <v>3</v>
      </c>
      <c r="I22" s="210">
        <v>1</v>
      </c>
      <c r="J22" s="210">
        <v>1</v>
      </c>
      <c r="K22" s="221">
        <v>4</v>
      </c>
      <c r="L22" s="221">
        <v>1</v>
      </c>
      <c r="M22" s="221">
        <v>1</v>
      </c>
      <c r="N22" s="210">
        <v>5</v>
      </c>
      <c r="O22" s="210">
        <v>2</v>
      </c>
      <c r="P22" s="210">
        <v>1</v>
      </c>
      <c r="Q22" s="210">
        <v>3</v>
      </c>
      <c r="R22" s="210">
        <v>0</v>
      </c>
      <c r="S22" s="210">
        <v>0</v>
      </c>
      <c r="T22" s="210">
        <v>0</v>
      </c>
      <c r="U22" s="221">
        <v>8</v>
      </c>
      <c r="V22" s="221">
        <v>2</v>
      </c>
      <c r="W22" s="220">
        <v>1</v>
      </c>
    </row>
    <row r="23" spans="1:23" ht="21" customHeight="1" x14ac:dyDescent="0.15">
      <c r="A23" s="223" t="s">
        <v>8</v>
      </c>
      <c r="B23" s="214">
        <f>SUM(B6:B22)</f>
        <v>19</v>
      </c>
      <c r="C23" s="214">
        <v>2</v>
      </c>
      <c r="D23" s="214">
        <v>0</v>
      </c>
      <c r="E23" s="214">
        <f>SUM(E6:E22)</f>
        <v>11</v>
      </c>
      <c r="F23" s="214">
        <v>0</v>
      </c>
      <c r="G23" s="214">
        <v>0</v>
      </c>
      <c r="H23" s="214">
        <f>SUM(H6:H22)</f>
        <v>29</v>
      </c>
      <c r="I23" s="214">
        <v>2</v>
      </c>
      <c r="J23" s="214">
        <v>1</v>
      </c>
      <c r="K23" s="214">
        <f>SUM(K6:K22)</f>
        <v>62</v>
      </c>
      <c r="L23" s="214">
        <v>2</v>
      </c>
      <c r="M23" s="214">
        <f>SUM(M6:M22)</f>
        <v>2</v>
      </c>
      <c r="N23" s="216">
        <f>SUM(N6:N22)</f>
        <v>23</v>
      </c>
      <c r="O23" s="216">
        <f>SUM(O6:O22)</f>
        <v>6</v>
      </c>
      <c r="P23" s="216">
        <f>SUM(P6:P22)</f>
        <v>2</v>
      </c>
      <c r="Q23" s="216">
        <f>SUM(Q6:Q22)</f>
        <v>146</v>
      </c>
      <c r="R23" s="216">
        <v>1</v>
      </c>
      <c r="S23" s="216">
        <f>SUM(S6:S22)</f>
        <v>1</v>
      </c>
      <c r="T23" s="216">
        <f>SUM(T6:T22)</f>
        <v>1</v>
      </c>
      <c r="U23" s="216">
        <f>SUM(U6:U22)</f>
        <v>169</v>
      </c>
      <c r="V23" s="216">
        <f>SUM(V6:V22)</f>
        <v>9</v>
      </c>
      <c r="W23" s="224">
        <f>SUM(W6:W22)</f>
        <v>4</v>
      </c>
    </row>
    <row r="24" spans="1:23" ht="21" customHeight="1" x14ac:dyDescent="0.15">
      <c r="A24" s="225"/>
      <c r="B24" s="226"/>
      <c r="C24" s="226"/>
      <c r="D24" s="226"/>
      <c r="E24" s="226"/>
      <c r="F24" s="226"/>
      <c r="G24" s="226"/>
      <c r="H24" s="226"/>
      <c r="I24" s="226"/>
      <c r="J24" s="226"/>
      <c r="K24" s="226"/>
      <c r="L24" s="226"/>
      <c r="M24" s="226"/>
      <c r="N24" s="227"/>
      <c r="O24" s="227"/>
      <c r="P24" s="227"/>
      <c r="Q24" s="227"/>
      <c r="R24" s="227"/>
      <c r="S24" s="227"/>
      <c r="T24" s="227"/>
      <c r="U24" s="228"/>
      <c r="V24" s="228"/>
      <c r="W24" s="229"/>
    </row>
    <row r="25" spans="1:23" ht="21" customHeight="1" x14ac:dyDescent="0.2">
      <c r="A25" s="1009"/>
      <c r="B25" s="1002" t="s">
        <v>175</v>
      </c>
      <c r="C25" s="1003"/>
      <c r="D25" s="1003"/>
      <c r="E25" s="1003"/>
      <c r="F25" s="1003"/>
      <c r="G25" s="1003"/>
      <c r="H25" s="1003"/>
      <c r="I25" s="1003"/>
      <c r="J25" s="1003"/>
      <c r="K25" s="1003"/>
      <c r="L25" s="1003"/>
      <c r="M25" s="1003"/>
      <c r="N25" s="1003"/>
      <c r="O25" s="1003"/>
      <c r="P25" s="1003"/>
      <c r="Q25" s="1003"/>
      <c r="R25" s="1003"/>
      <c r="S25" s="1003"/>
      <c r="T25" s="1003"/>
      <c r="U25" s="1003"/>
      <c r="V25" s="1003"/>
      <c r="W25" s="1004"/>
    </row>
    <row r="26" spans="1:23" ht="21" customHeight="1" x14ac:dyDescent="0.15">
      <c r="A26" s="1010"/>
      <c r="B26" s="996" t="s">
        <v>4</v>
      </c>
      <c r="C26" s="997"/>
      <c r="D26" s="998"/>
      <c r="E26" s="996" t="s">
        <v>5</v>
      </c>
      <c r="F26" s="997"/>
      <c r="G26" s="998"/>
      <c r="H26" s="996" t="s">
        <v>6</v>
      </c>
      <c r="I26" s="997"/>
      <c r="J26" s="998"/>
      <c r="K26" s="990" t="s">
        <v>8</v>
      </c>
      <c r="L26" s="991"/>
      <c r="M26" s="992"/>
      <c r="N26" s="987" t="s">
        <v>7</v>
      </c>
      <c r="O26" s="988"/>
      <c r="P26" s="988"/>
      <c r="Q26" s="988"/>
      <c r="R26" s="988"/>
      <c r="S26" s="988"/>
      <c r="T26" s="988"/>
      <c r="U26" s="988"/>
      <c r="V26" s="988"/>
      <c r="W26" s="989"/>
    </row>
    <row r="27" spans="1:23" ht="21" customHeight="1" x14ac:dyDescent="0.15">
      <c r="A27" s="1010"/>
      <c r="B27" s="999"/>
      <c r="C27" s="1000"/>
      <c r="D27" s="1001"/>
      <c r="E27" s="999"/>
      <c r="F27" s="1000"/>
      <c r="G27" s="1001"/>
      <c r="H27" s="999"/>
      <c r="I27" s="1000"/>
      <c r="J27" s="1001"/>
      <c r="K27" s="993"/>
      <c r="L27" s="994"/>
      <c r="M27" s="995"/>
      <c r="N27" s="987" t="s">
        <v>176</v>
      </c>
      <c r="O27" s="988"/>
      <c r="P27" s="1008"/>
      <c r="Q27" s="987" t="s">
        <v>177</v>
      </c>
      <c r="R27" s="988"/>
      <c r="S27" s="988"/>
      <c r="T27" s="1008"/>
      <c r="U27" s="1013" t="s">
        <v>8</v>
      </c>
      <c r="V27" s="1014"/>
      <c r="W27" s="1015"/>
    </row>
    <row r="28" spans="1:23" ht="21" customHeight="1" x14ac:dyDescent="0.15">
      <c r="A28" s="1011"/>
      <c r="B28" s="204" t="s">
        <v>105</v>
      </c>
      <c r="C28" s="204" t="s">
        <v>98</v>
      </c>
      <c r="D28" s="204" t="s">
        <v>223</v>
      </c>
      <c r="E28" s="204" t="s">
        <v>105</v>
      </c>
      <c r="F28" s="204" t="s">
        <v>98</v>
      </c>
      <c r="G28" s="204" t="s">
        <v>223</v>
      </c>
      <c r="H28" s="204" t="s">
        <v>105</v>
      </c>
      <c r="I28" s="204" t="s">
        <v>98</v>
      </c>
      <c r="J28" s="204" t="s">
        <v>223</v>
      </c>
      <c r="K28" s="205" t="s">
        <v>105</v>
      </c>
      <c r="L28" s="205" t="s">
        <v>98</v>
      </c>
      <c r="M28" s="205" t="s">
        <v>223</v>
      </c>
      <c r="N28" s="204" t="s">
        <v>105</v>
      </c>
      <c r="O28" s="204" t="s">
        <v>98</v>
      </c>
      <c r="P28" s="204" t="s">
        <v>223</v>
      </c>
      <c r="Q28" s="204" t="s">
        <v>105</v>
      </c>
      <c r="R28" s="204" t="s">
        <v>98</v>
      </c>
      <c r="S28" s="202" t="s">
        <v>224</v>
      </c>
      <c r="T28" s="204" t="s">
        <v>225</v>
      </c>
      <c r="U28" s="205" t="s">
        <v>105</v>
      </c>
      <c r="V28" s="205" t="s">
        <v>98</v>
      </c>
      <c r="W28" s="206" t="s">
        <v>226</v>
      </c>
    </row>
    <row r="29" spans="1:23" ht="21" customHeight="1" x14ac:dyDescent="0.15">
      <c r="A29" s="207" t="s">
        <v>50</v>
      </c>
      <c r="B29" s="213">
        <v>0</v>
      </c>
      <c r="C29" s="213">
        <v>0</v>
      </c>
      <c r="D29" s="213">
        <v>0</v>
      </c>
      <c r="E29" s="213">
        <v>0</v>
      </c>
      <c r="F29" s="213">
        <v>0</v>
      </c>
      <c r="G29" s="213">
        <v>0</v>
      </c>
      <c r="H29" s="213">
        <v>0</v>
      </c>
      <c r="I29" s="213">
        <v>0</v>
      </c>
      <c r="J29" s="213">
        <v>0</v>
      </c>
      <c r="K29" s="213">
        <v>0</v>
      </c>
      <c r="L29" s="213">
        <v>0</v>
      </c>
      <c r="M29" s="213">
        <v>0</v>
      </c>
      <c r="N29" s="213">
        <v>0</v>
      </c>
      <c r="O29" s="213">
        <v>0</v>
      </c>
      <c r="P29" s="213">
        <v>0</v>
      </c>
      <c r="Q29" s="213">
        <v>0</v>
      </c>
      <c r="R29" s="213">
        <v>0</v>
      </c>
      <c r="S29" s="230">
        <v>1</v>
      </c>
      <c r="T29" s="213">
        <v>0</v>
      </c>
      <c r="U29" s="213">
        <v>0</v>
      </c>
      <c r="V29" s="213">
        <v>0</v>
      </c>
      <c r="W29" s="231">
        <v>1</v>
      </c>
    </row>
    <row r="30" spans="1:23" ht="21" customHeight="1" x14ac:dyDescent="0.15">
      <c r="A30" s="212" t="s">
        <v>51</v>
      </c>
      <c r="B30" s="210">
        <v>1</v>
      </c>
      <c r="C30" s="210">
        <v>0</v>
      </c>
      <c r="D30" s="210">
        <v>0</v>
      </c>
      <c r="E30" s="210">
        <v>0</v>
      </c>
      <c r="F30" s="210">
        <v>0</v>
      </c>
      <c r="G30" s="210">
        <v>0</v>
      </c>
      <c r="H30" s="210">
        <v>2</v>
      </c>
      <c r="I30" s="210">
        <v>0</v>
      </c>
      <c r="J30" s="210">
        <v>0</v>
      </c>
      <c r="K30" s="221">
        <v>3</v>
      </c>
      <c r="L30" s="210">
        <v>0</v>
      </c>
      <c r="M30" s="210">
        <v>0</v>
      </c>
      <c r="N30" s="210">
        <v>0</v>
      </c>
      <c r="O30" s="210">
        <v>0</v>
      </c>
      <c r="P30" s="210">
        <v>0</v>
      </c>
      <c r="Q30" s="210">
        <v>7</v>
      </c>
      <c r="R30" s="218">
        <v>4</v>
      </c>
      <c r="S30" s="210">
        <v>0</v>
      </c>
      <c r="T30" s="210">
        <v>0</v>
      </c>
      <c r="U30" s="221">
        <v>7</v>
      </c>
      <c r="V30" s="219">
        <v>4</v>
      </c>
      <c r="W30" s="232">
        <v>0</v>
      </c>
    </row>
    <row r="31" spans="1:23" ht="21" customHeight="1" x14ac:dyDescent="0.15">
      <c r="A31" s="212" t="s">
        <v>52</v>
      </c>
      <c r="B31" s="213">
        <v>0</v>
      </c>
      <c r="C31" s="213">
        <v>0</v>
      </c>
      <c r="D31" s="213">
        <v>0</v>
      </c>
      <c r="E31" s="213">
        <v>0</v>
      </c>
      <c r="F31" s="213">
        <v>0</v>
      </c>
      <c r="G31" s="213">
        <v>0</v>
      </c>
      <c r="H31" s="213">
        <v>0</v>
      </c>
      <c r="I31" s="213">
        <v>0</v>
      </c>
      <c r="J31" s="213">
        <v>0</v>
      </c>
      <c r="K31" s="213">
        <v>0</v>
      </c>
      <c r="L31" s="213">
        <v>0</v>
      </c>
      <c r="M31" s="213">
        <v>0</v>
      </c>
      <c r="N31" s="213">
        <v>0</v>
      </c>
      <c r="O31" s="215">
        <v>1</v>
      </c>
      <c r="P31" s="213">
        <v>0</v>
      </c>
      <c r="Q31" s="213">
        <v>2</v>
      </c>
      <c r="R31" s="213">
        <v>0</v>
      </c>
      <c r="S31" s="213">
        <v>0</v>
      </c>
      <c r="T31" s="213">
        <v>0</v>
      </c>
      <c r="U31" s="214">
        <v>2</v>
      </c>
      <c r="V31" s="216">
        <v>1</v>
      </c>
      <c r="W31" s="233">
        <v>0</v>
      </c>
    </row>
    <row r="32" spans="1:23" ht="21" customHeight="1" x14ac:dyDescent="0.15">
      <c r="A32" s="212" t="s">
        <v>9</v>
      </c>
      <c r="B32" s="210">
        <v>0</v>
      </c>
      <c r="C32" s="210">
        <v>0</v>
      </c>
      <c r="D32" s="210">
        <v>0</v>
      </c>
      <c r="E32" s="210">
        <v>1</v>
      </c>
      <c r="F32" s="210">
        <v>0</v>
      </c>
      <c r="G32" s="210">
        <v>0</v>
      </c>
      <c r="H32" s="210">
        <v>0</v>
      </c>
      <c r="I32" s="210">
        <v>0</v>
      </c>
      <c r="J32" s="210">
        <v>0</v>
      </c>
      <c r="K32" s="221">
        <v>1</v>
      </c>
      <c r="L32" s="210">
        <v>0</v>
      </c>
      <c r="M32" s="210">
        <v>0</v>
      </c>
      <c r="N32" s="210">
        <v>13</v>
      </c>
      <c r="O32" s="210">
        <v>0</v>
      </c>
      <c r="P32" s="210">
        <v>0</v>
      </c>
      <c r="Q32" s="210">
        <v>0</v>
      </c>
      <c r="R32" s="210">
        <v>0</v>
      </c>
      <c r="S32" s="210">
        <v>0</v>
      </c>
      <c r="T32" s="210">
        <v>0</v>
      </c>
      <c r="U32" s="221">
        <f>SUM(N32:T32)</f>
        <v>13</v>
      </c>
      <c r="V32" s="210">
        <v>0</v>
      </c>
      <c r="W32" s="232">
        <v>0</v>
      </c>
    </row>
    <row r="33" spans="1:23" ht="21" customHeight="1" x14ac:dyDescent="0.15">
      <c r="A33" s="212" t="s">
        <v>53</v>
      </c>
      <c r="B33" s="213">
        <v>0</v>
      </c>
      <c r="C33" s="213">
        <v>0</v>
      </c>
      <c r="D33" s="213">
        <v>0</v>
      </c>
      <c r="E33" s="213">
        <v>0</v>
      </c>
      <c r="F33" s="213">
        <v>0</v>
      </c>
      <c r="G33" s="213">
        <v>0</v>
      </c>
      <c r="H33" s="213">
        <v>1</v>
      </c>
      <c r="I33" s="213">
        <v>0</v>
      </c>
      <c r="J33" s="213">
        <v>0</v>
      </c>
      <c r="K33" s="214">
        <v>1</v>
      </c>
      <c r="L33" s="213">
        <v>0</v>
      </c>
      <c r="M33" s="213">
        <v>0</v>
      </c>
      <c r="N33" s="213">
        <v>1</v>
      </c>
      <c r="O33" s="213">
        <v>0</v>
      </c>
      <c r="P33" s="213">
        <v>0</v>
      </c>
      <c r="Q33" s="213">
        <v>2</v>
      </c>
      <c r="R33" s="213">
        <v>0</v>
      </c>
      <c r="S33" s="213">
        <v>0</v>
      </c>
      <c r="T33" s="213">
        <v>0</v>
      </c>
      <c r="U33" s="214">
        <f>SUM(N33:T33)</f>
        <v>3</v>
      </c>
      <c r="V33" s="213">
        <v>0</v>
      </c>
      <c r="W33" s="233">
        <v>0</v>
      </c>
    </row>
    <row r="34" spans="1:23" ht="21" customHeight="1" x14ac:dyDescent="0.15">
      <c r="A34" s="212" t="s">
        <v>54</v>
      </c>
      <c r="B34" s="210">
        <v>1</v>
      </c>
      <c r="C34" s="210">
        <v>0</v>
      </c>
      <c r="D34" s="210">
        <v>0</v>
      </c>
      <c r="E34" s="210">
        <v>0</v>
      </c>
      <c r="F34" s="210">
        <v>0</v>
      </c>
      <c r="G34" s="210">
        <v>0</v>
      </c>
      <c r="H34" s="210">
        <v>0</v>
      </c>
      <c r="I34" s="210">
        <v>0</v>
      </c>
      <c r="J34" s="210">
        <v>0</v>
      </c>
      <c r="K34" s="221">
        <v>1</v>
      </c>
      <c r="L34" s="210">
        <v>0</v>
      </c>
      <c r="M34" s="210">
        <v>0</v>
      </c>
      <c r="N34" s="210">
        <v>0</v>
      </c>
      <c r="O34" s="210">
        <v>0</v>
      </c>
      <c r="P34" s="210">
        <v>0</v>
      </c>
      <c r="Q34" s="210">
        <v>0</v>
      </c>
      <c r="R34" s="210">
        <v>0</v>
      </c>
      <c r="S34" s="210">
        <v>0</v>
      </c>
      <c r="T34" s="210">
        <v>0</v>
      </c>
      <c r="U34" s="210">
        <v>0</v>
      </c>
      <c r="V34" s="210">
        <v>0</v>
      </c>
      <c r="W34" s="232">
        <v>0</v>
      </c>
    </row>
    <row r="35" spans="1:23" ht="21" customHeight="1" x14ac:dyDescent="0.15">
      <c r="A35" s="212" t="s">
        <v>55</v>
      </c>
      <c r="B35" s="213">
        <v>0</v>
      </c>
      <c r="C35" s="213">
        <v>0</v>
      </c>
      <c r="D35" s="213">
        <v>0</v>
      </c>
      <c r="E35" s="213">
        <v>0</v>
      </c>
      <c r="F35" s="213">
        <v>0</v>
      </c>
      <c r="G35" s="213">
        <v>0</v>
      </c>
      <c r="H35" s="213">
        <v>0</v>
      </c>
      <c r="I35" s="213">
        <v>0</v>
      </c>
      <c r="J35" s="213">
        <v>0</v>
      </c>
      <c r="K35" s="213">
        <v>0</v>
      </c>
      <c r="L35" s="213">
        <v>0</v>
      </c>
      <c r="M35" s="213">
        <v>0</v>
      </c>
      <c r="N35" s="213">
        <v>0</v>
      </c>
      <c r="O35" s="213">
        <v>0</v>
      </c>
      <c r="P35" s="213">
        <v>0</v>
      </c>
      <c r="Q35" s="213">
        <v>0</v>
      </c>
      <c r="R35" s="213">
        <v>0</v>
      </c>
      <c r="S35" s="213">
        <v>0</v>
      </c>
      <c r="T35" s="213">
        <v>0</v>
      </c>
      <c r="U35" s="213">
        <v>0</v>
      </c>
      <c r="V35" s="213">
        <v>0</v>
      </c>
      <c r="W35" s="233">
        <v>0</v>
      </c>
    </row>
    <row r="36" spans="1:23" ht="21" customHeight="1" x14ac:dyDescent="0.15">
      <c r="A36" s="212" t="s">
        <v>227</v>
      </c>
      <c r="B36" s="210">
        <v>0</v>
      </c>
      <c r="C36" s="210">
        <v>0</v>
      </c>
      <c r="D36" s="210">
        <v>0</v>
      </c>
      <c r="E36" s="210">
        <v>0</v>
      </c>
      <c r="F36" s="210">
        <v>0</v>
      </c>
      <c r="G36" s="210">
        <v>0</v>
      </c>
      <c r="H36" s="210">
        <v>0</v>
      </c>
      <c r="I36" s="210">
        <v>0</v>
      </c>
      <c r="J36" s="210">
        <v>0</v>
      </c>
      <c r="K36" s="210">
        <v>0</v>
      </c>
      <c r="L36" s="210">
        <v>0</v>
      </c>
      <c r="M36" s="210">
        <v>0</v>
      </c>
      <c r="N36" s="210">
        <v>0</v>
      </c>
      <c r="O36" s="210">
        <v>0</v>
      </c>
      <c r="P36" s="210">
        <v>0</v>
      </c>
      <c r="Q36" s="210">
        <v>0</v>
      </c>
      <c r="R36" s="210">
        <v>0</v>
      </c>
      <c r="S36" s="210">
        <v>0</v>
      </c>
      <c r="T36" s="210">
        <v>0</v>
      </c>
      <c r="U36" s="210">
        <v>0</v>
      </c>
      <c r="V36" s="210">
        <v>0</v>
      </c>
      <c r="W36" s="232">
        <v>0</v>
      </c>
    </row>
    <row r="37" spans="1:23" ht="21" customHeight="1" x14ac:dyDescent="0.15">
      <c r="A37" s="212" t="s">
        <v>57</v>
      </c>
      <c r="B37" s="213">
        <v>0</v>
      </c>
      <c r="C37" s="213">
        <v>0</v>
      </c>
      <c r="D37" s="213">
        <v>0</v>
      </c>
      <c r="E37" s="213">
        <v>0</v>
      </c>
      <c r="F37" s="213">
        <v>0</v>
      </c>
      <c r="G37" s="213">
        <v>0</v>
      </c>
      <c r="H37" s="213">
        <v>0</v>
      </c>
      <c r="I37" s="213">
        <v>0</v>
      </c>
      <c r="J37" s="213">
        <v>0</v>
      </c>
      <c r="K37" s="213">
        <v>0</v>
      </c>
      <c r="L37" s="213">
        <v>0</v>
      </c>
      <c r="M37" s="213">
        <v>0</v>
      </c>
      <c r="N37" s="213">
        <v>0</v>
      </c>
      <c r="O37" s="213">
        <v>0</v>
      </c>
      <c r="P37" s="213">
        <v>0</v>
      </c>
      <c r="Q37" s="213">
        <v>0</v>
      </c>
      <c r="R37" s="213">
        <v>0</v>
      </c>
      <c r="S37" s="213">
        <v>0</v>
      </c>
      <c r="T37" s="213">
        <v>0</v>
      </c>
      <c r="U37" s="213">
        <v>0</v>
      </c>
      <c r="V37" s="213">
        <v>0</v>
      </c>
      <c r="W37" s="233">
        <v>0</v>
      </c>
    </row>
    <row r="38" spans="1:23" ht="21" customHeight="1" x14ac:dyDescent="0.15">
      <c r="A38" s="212" t="s">
        <v>58</v>
      </c>
      <c r="B38" s="210">
        <v>0</v>
      </c>
      <c r="C38" s="210">
        <v>0</v>
      </c>
      <c r="D38" s="210">
        <v>0</v>
      </c>
      <c r="E38" s="210">
        <v>1</v>
      </c>
      <c r="F38" s="210">
        <v>0</v>
      </c>
      <c r="G38" s="210">
        <v>0</v>
      </c>
      <c r="H38" s="210">
        <v>0</v>
      </c>
      <c r="I38" s="210">
        <v>0</v>
      </c>
      <c r="J38" s="210">
        <v>0</v>
      </c>
      <c r="K38" s="221">
        <v>1</v>
      </c>
      <c r="L38" s="210">
        <v>0</v>
      </c>
      <c r="M38" s="210">
        <v>0</v>
      </c>
      <c r="N38" s="210">
        <v>0</v>
      </c>
      <c r="O38" s="210">
        <v>0</v>
      </c>
      <c r="P38" s="210">
        <v>0</v>
      </c>
      <c r="Q38" s="210">
        <v>12</v>
      </c>
      <c r="R38" s="210">
        <v>0</v>
      </c>
      <c r="S38" s="210">
        <v>0</v>
      </c>
      <c r="T38" s="210">
        <v>0</v>
      </c>
      <c r="U38" s="221">
        <f>SUM(N38:T38)</f>
        <v>12</v>
      </c>
      <c r="V38" s="210">
        <v>0</v>
      </c>
      <c r="W38" s="232">
        <v>0</v>
      </c>
    </row>
    <row r="39" spans="1:23" ht="21" customHeight="1" x14ac:dyDescent="0.15">
      <c r="A39" s="212" t="s">
        <v>59</v>
      </c>
      <c r="B39" s="213">
        <v>0</v>
      </c>
      <c r="C39" s="213">
        <v>1</v>
      </c>
      <c r="D39" s="213">
        <v>0</v>
      </c>
      <c r="E39" s="213">
        <v>0</v>
      </c>
      <c r="F39" s="213">
        <v>0</v>
      </c>
      <c r="G39" s="213">
        <v>0</v>
      </c>
      <c r="H39" s="213">
        <v>5</v>
      </c>
      <c r="I39" s="213">
        <v>1</v>
      </c>
      <c r="J39" s="213">
        <v>2</v>
      </c>
      <c r="K39" s="214">
        <v>5</v>
      </c>
      <c r="L39" s="214">
        <v>2</v>
      </c>
      <c r="M39" s="214">
        <v>2</v>
      </c>
      <c r="N39" s="213">
        <v>9</v>
      </c>
      <c r="O39" s="215">
        <v>1</v>
      </c>
      <c r="P39" s="215">
        <v>2</v>
      </c>
      <c r="Q39" s="213">
        <v>20</v>
      </c>
      <c r="R39" s="213">
        <v>0</v>
      </c>
      <c r="S39" s="213">
        <v>0</v>
      </c>
      <c r="T39" s="215">
        <v>2</v>
      </c>
      <c r="U39" s="214">
        <v>29</v>
      </c>
      <c r="V39" s="216">
        <v>1</v>
      </c>
      <c r="W39" s="224">
        <v>4</v>
      </c>
    </row>
    <row r="40" spans="1:23" ht="21" customHeight="1" x14ac:dyDescent="0.15">
      <c r="A40" s="212" t="s">
        <v>60</v>
      </c>
      <c r="B40" s="210">
        <v>17</v>
      </c>
      <c r="C40" s="210">
        <v>0</v>
      </c>
      <c r="D40" s="210">
        <v>0</v>
      </c>
      <c r="E40" s="210">
        <v>0</v>
      </c>
      <c r="F40" s="210">
        <v>0</v>
      </c>
      <c r="G40" s="210">
        <v>0</v>
      </c>
      <c r="H40" s="210">
        <v>32</v>
      </c>
      <c r="I40" s="210">
        <v>0</v>
      </c>
      <c r="J40" s="210">
        <v>0</v>
      </c>
      <c r="K40" s="221">
        <f>SUM(B40:J40)</f>
        <v>49</v>
      </c>
      <c r="L40" s="210">
        <v>0</v>
      </c>
      <c r="M40" s="210">
        <v>0</v>
      </c>
      <c r="N40" s="210">
        <v>0</v>
      </c>
      <c r="O40" s="210">
        <v>0</v>
      </c>
      <c r="P40" s="210">
        <v>0</v>
      </c>
      <c r="Q40" s="210">
        <v>0</v>
      </c>
      <c r="R40" s="210">
        <v>0</v>
      </c>
      <c r="S40" s="210">
        <v>0</v>
      </c>
      <c r="T40" s="210">
        <v>0</v>
      </c>
      <c r="U40" s="210">
        <v>0</v>
      </c>
      <c r="V40" s="210">
        <v>0</v>
      </c>
      <c r="W40" s="232">
        <v>0</v>
      </c>
    </row>
    <row r="41" spans="1:23" ht="21" customHeight="1" x14ac:dyDescent="0.15">
      <c r="A41" s="212" t="s">
        <v>61</v>
      </c>
      <c r="B41" s="213">
        <v>12</v>
      </c>
      <c r="C41" s="213">
        <v>0</v>
      </c>
      <c r="D41" s="213">
        <v>0</v>
      </c>
      <c r="E41" s="213">
        <v>0</v>
      </c>
      <c r="F41" s="213">
        <v>0</v>
      </c>
      <c r="G41" s="213">
        <v>0</v>
      </c>
      <c r="H41" s="213">
        <v>30</v>
      </c>
      <c r="I41" s="213">
        <v>0</v>
      </c>
      <c r="J41" s="213">
        <v>0</v>
      </c>
      <c r="K41" s="214">
        <f>SUM(B41:J41)</f>
        <v>42</v>
      </c>
      <c r="L41" s="213">
        <v>0</v>
      </c>
      <c r="M41" s="213">
        <v>0</v>
      </c>
      <c r="N41" s="213">
        <v>0</v>
      </c>
      <c r="O41" s="213">
        <v>0</v>
      </c>
      <c r="P41" s="213">
        <v>0</v>
      </c>
      <c r="Q41" s="213">
        <v>25</v>
      </c>
      <c r="R41" s="213">
        <v>0</v>
      </c>
      <c r="S41" s="213">
        <v>0</v>
      </c>
      <c r="T41" s="213">
        <v>0</v>
      </c>
      <c r="U41" s="214">
        <f>SUM(N41:T41)</f>
        <v>25</v>
      </c>
      <c r="V41" s="213">
        <v>0</v>
      </c>
      <c r="W41" s="233">
        <v>0</v>
      </c>
    </row>
    <row r="42" spans="1:23" ht="21" customHeight="1" x14ac:dyDescent="0.15">
      <c r="A42" s="212" t="s">
        <v>62</v>
      </c>
      <c r="B42" s="210">
        <v>5</v>
      </c>
      <c r="C42" s="210">
        <v>0</v>
      </c>
      <c r="D42" s="210">
        <v>0</v>
      </c>
      <c r="E42" s="210">
        <v>4</v>
      </c>
      <c r="F42" s="210">
        <v>0</v>
      </c>
      <c r="G42" s="210">
        <v>0</v>
      </c>
      <c r="H42" s="210">
        <v>6</v>
      </c>
      <c r="I42" s="210">
        <v>0</v>
      </c>
      <c r="J42" s="210">
        <v>0</v>
      </c>
      <c r="K42" s="221">
        <f>SUM(B42:J42)</f>
        <v>15</v>
      </c>
      <c r="L42" s="210">
        <v>0</v>
      </c>
      <c r="M42" s="210">
        <v>0</v>
      </c>
      <c r="N42" s="210">
        <v>2</v>
      </c>
      <c r="O42" s="218">
        <v>2</v>
      </c>
      <c r="P42" s="210">
        <v>0</v>
      </c>
      <c r="Q42" s="210">
        <v>9</v>
      </c>
      <c r="R42" s="218">
        <v>1</v>
      </c>
      <c r="S42" s="210">
        <v>0</v>
      </c>
      <c r="T42" s="210">
        <v>0</v>
      </c>
      <c r="U42" s="221">
        <v>11</v>
      </c>
      <c r="V42" s="219">
        <v>3</v>
      </c>
      <c r="W42" s="232">
        <v>0</v>
      </c>
    </row>
    <row r="43" spans="1:23" ht="21" customHeight="1" x14ac:dyDescent="0.15">
      <c r="A43" s="212" t="s">
        <v>63</v>
      </c>
      <c r="B43" s="213">
        <v>1</v>
      </c>
      <c r="C43" s="213">
        <v>1</v>
      </c>
      <c r="D43" s="213">
        <v>0</v>
      </c>
      <c r="E43" s="213">
        <v>0</v>
      </c>
      <c r="F43" s="213">
        <v>0</v>
      </c>
      <c r="G43" s="213">
        <v>0</v>
      </c>
      <c r="H43" s="213">
        <v>14</v>
      </c>
      <c r="I43" s="213">
        <v>1</v>
      </c>
      <c r="J43" s="213">
        <v>0</v>
      </c>
      <c r="K43" s="214">
        <v>15</v>
      </c>
      <c r="L43" s="214">
        <v>2</v>
      </c>
      <c r="M43" s="213">
        <v>0</v>
      </c>
      <c r="N43" s="213">
        <v>1</v>
      </c>
      <c r="O43" s="213">
        <v>0</v>
      </c>
      <c r="P43" s="213">
        <v>0</v>
      </c>
      <c r="Q43" s="213">
        <v>6</v>
      </c>
      <c r="R43" s="213">
        <v>0</v>
      </c>
      <c r="S43" s="213">
        <v>0</v>
      </c>
      <c r="T43" s="213">
        <v>0</v>
      </c>
      <c r="U43" s="214">
        <f>SUM(N43:T43)</f>
        <v>7</v>
      </c>
      <c r="V43" s="213">
        <v>0</v>
      </c>
      <c r="W43" s="233">
        <v>0</v>
      </c>
    </row>
    <row r="44" spans="1:23" ht="21" customHeight="1" x14ac:dyDescent="0.15">
      <c r="A44" s="212" t="s">
        <v>64</v>
      </c>
      <c r="B44" s="210">
        <v>2</v>
      </c>
      <c r="C44" s="210">
        <v>0</v>
      </c>
      <c r="D44" s="210">
        <v>0</v>
      </c>
      <c r="E44" s="210">
        <v>0</v>
      </c>
      <c r="F44" s="210">
        <v>0</v>
      </c>
      <c r="G44" s="210">
        <v>0</v>
      </c>
      <c r="H44" s="210">
        <v>3</v>
      </c>
      <c r="I44" s="210">
        <v>0</v>
      </c>
      <c r="J44" s="210">
        <v>0</v>
      </c>
      <c r="K44" s="221">
        <f>SUM(B44:J44)</f>
        <v>5</v>
      </c>
      <c r="L44" s="210">
        <v>0</v>
      </c>
      <c r="M44" s="210">
        <v>0</v>
      </c>
      <c r="N44" s="210">
        <v>0</v>
      </c>
      <c r="O44" s="210">
        <v>0</v>
      </c>
      <c r="P44" s="210">
        <v>0</v>
      </c>
      <c r="Q44" s="210">
        <v>0</v>
      </c>
      <c r="R44" s="210">
        <v>0</v>
      </c>
      <c r="S44" s="210">
        <v>0</v>
      </c>
      <c r="T44" s="210">
        <v>0</v>
      </c>
      <c r="U44" s="210">
        <v>0</v>
      </c>
      <c r="V44" s="210">
        <v>0</v>
      </c>
      <c r="W44" s="232">
        <v>0</v>
      </c>
    </row>
    <row r="45" spans="1:23" ht="21" customHeight="1" x14ac:dyDescent="0.15">
      <c r="A45" s="212" t="s">
        <v>65</v>
      </c>
      <c r="B45" s="213">
        <v>1</v>
      </c>
      <c r="C45" s="213">
        <v>0</v>
      </c>
      <c r="D45" s="213">
        <v>0</v>
      </c>
      <c r="E45" s="213">
        <v>0</v>
      </c>
      <c r="F45" s="213">
        <v>0</v>
      </c>
      <c r="G45" s="213">
        <v>0</v>
      </c>
      <c r="H45" s="213">
        <v>6</v>
      </c>
      <c r="I45" s="213">
        <v>2</v>
      </c>
      <c r="J45" s="213">
        <v>1</v>
      </c>
      <c r="K45" s="214">
        <v>7</v>
      </c>
      <c r="L45" s="214">
        <v>2</v>
      </c>
      <c r="M45" s="214">
        <v>1</v>
      </c>
      <c r="N45" s="213">
        <v>6</v>
      </c>
      <c r="O45" s="213">
        <v>2</v>
      </c>
      <c r="P45" s="213">
        <v>2</v>
      </c>
      <c r="Q45" s="213">
        <v>3</v>
      </c>
      <c r="R45" s="213">
        <v>0</v>
      </c>
      <c r="S45" s="213">
        <v>0</v>
      </c>
      <c r="T45" s="213">
        <v>0</v>
      </c>
      <c r="U45" s="214">
        <v>9</v>
      </c>
      <c r="V45" s="214">
        <v>2</v>
      </c>
      <c r="W45" s="217">
        <v>2</v>
      </c>
    </row>
    <row r="46" spans="1:23" ht="21" customHeight="1" x14ac:dyDescent="0.15">
      <c r="A46" s="234" t="s">
        <v>8</v>
      </c>
      <c r="B46" s="235">
        <f t="shared" ref="B46:H46" si="1">SUM(B29:B45)</f>
        <v>40</v>
      </c>
      <c r="C46" s="235">
        <f t="shared" si="1"/>
        <v>2</v>
      </c>
      <c r="D46" s="235">
        <f t="shared" si="1"/>
        <v>0</v>
      </c>
      <c r="E46" s="235">
        <f t="shared" si="1"/>
        <v>6</v>
      </c>
      <c r="F46" s="235">
        <f t="shared" si="1"/>
        <v>0</v>
      </c>
      <c r="G46" s="235">
        <f t="shared" si="1"/>
        <v>0</v>
      </c>
      <c r="H46" s="235">
        <f t="shared" si="1"/>
        <v>99</v>
      </c>
      <c r="I46" s="235">
        <v>4</v>
      </c>
      <c r="J46" s="235">
        <v>3</v>
      </c>
      <c r="K46" s="235">
        <f>SUM(K29:K45)</f>
        <v>145</v>
      </c>
      <c r="L46" s="235">
        <v>6</v>
      </c>
      <c r="M46" s="235">
        <v>3</v>
      </c>
      <c r="N46" s="236">
        <f>SUM(N29:N45)</f>
        <v>32</v>
      </c>
      <c r="O46" s="236">
        <f>SUM(O29:O45)</f>
        <v>6</v>
      </c>
      <c r="P46" s="236">
        <f>SUM(P29:P45)</f>
        <v>4</v>
      </c>
      <c r="Q46" s="236">
        <f>SUM(Q29:Q45)</f>
        <v>86</v>
      </c>
      <c r="R46" s="236">
        <v>5</v>
      </c>
      <c r="S46" s="236">
        <v>1</v>
      </c>
      <c r="T46" s="236">
        <v>2</v>
      </c>
      <c r="U46" s="236">
        <f>SUM(U29:U45)</f>
        <v>118</v>
      </c>
      <c r="V46" s="236">
        <f>SUM(V29:V45)</f>
        <v>11</v>
      </c>
      <c r="W46" s="237">
        <f>SUM(W29:W45)</f>
        <v>7</v>
      </c>
    </row>
    <row r="47" spans="1:23" ht="21" customHeight="1" x14ac:dyDescent="0.15">
      <c r="A47" s="238"/>
      <c r="B47" s="239"/>
      <c r="C47" s="239"/>
      <c r="D47" s="239"/>
      <c r="E47" s="239"/>
      <c r="F47" s="239"/>
      <c r="G47" s="239"/>
      <c r="H47" s="239"/>
      <c r="I47" s="239"/>
      <c r="J47" s="239"/>
      <c r="K47" s="239"/>
      <c r="L47" s="239"/>
      <c r="M47" s="239"/>
      <c r="N47" s="239"/>
      <c r="O47" s="239"/>
      <c r="P47" s="239"/>
      <c r="Q47" s="239"/>
      <c r="R47" s="239"/>
      <c r="S47" s="239"/>
      <c r="T47" s="239"/>
      <c r="U47" s="240"/>
      <c r="V47" s="240"/>
      <c r="W47" s="240"/>
    </row>
    <row r="48" spans="1:23" ht="21" customHeight="1" x14ac:dyDescent="0.15">
      <c r="A48" s="241" t="s">
        <v>178</v>
      </c>
      <c r="B48" s="241" t="s">
        <v>179</v>
      </c>
      <c r="C48" s="242"/>
      <c r="D48" s="242"/>
      <c r="E48" s="242"/>
      <c r="F48" s="242"/>
      <c r="G48" s="242"/>
      <c r="H48" s="242"/>
      <c r="I48" s="242"/>
      <c r="J48" s="242"/>
      <c r="K48" s="242"/>
      <c r="L48" s="242"/>
      <c r="M48" s="242"/>
      <c r="N48" s="242"/>
      <c r="O48" s="242"/>
      <c r="P48" s="242"/>
      <c r="Q48" s="242"/>
      <c r="R48" s="242"/>
      <c r="S48" s="242"/>
      <c r="T48" s="242"/>
      <c r="U48" s="243"/>
      <c r="V48" s="243"/>
      <c r="W48" s="81"/>
    </row>
    <row r="49" spans="1:23" ht="21" customHeight="1" x14ac:dyDescent="0.15">
      <c r="A49" s="242"/>
      <c r="B49" s="241" t="s">
        <v>180</v>
      </c>
      <c r="C49" s="242"/>
      <c r="D49" s="242"/>
      <c r="E49" s="242"/>
      <c r="F49" s="242"/>
      <c r="G49" s="242"/>
      <c r="H49" s="242"/>
      <c r="I49" s="242"/>
      <c r="J49" s="242"/>
      <c r="K49" s="242"/>
      <c r="L49" s="242"/>
      <c r="M49" s="242"/>
      <c r="N49" s="242"/>
      <c r="O49" s="242"/>
      <c r="P49" s="242"/>
      <c r="Q49" s="242"/>
      <c r="R49" s="242"/>
      <c r="S49" s="242"/>
      <c r="T49" s="242"/>
      <c r="U49" s="243"/>
      <c r="V49" s="243"/>
      <c r="W49" s="83"/>
    </row>
    <row r="50" spans="1:23" ht="21" customHeight="1" x14ac:dyDescent="0.15">
      <c r="A50" s="242"/>
      <c r="B50" s="241" t="s">
        <v>228</v>
      </c>
      <c r="C50" s="242"/>
      <c r="D50" s="242"/>
      <c r="E50" s="242"/>
      <c r="F50" s="242"/>
      <c r="G50" s="242"/>
      <c r="H50" s="242"/>
      <c r="I50" s="242"/>
      <c r="J50" s="242"/>
      <c r="K50" s="242"/>
      <c r="L50" s="242"/>
      <c r="M50" s="242"/>
      <c r="N50" s="242"/>
      <c r="O50" s="242"/>
      <c r="P50" s="242"/>
      <c r="Q50" s="242"/>
      <c r="R50" s="242"/>
      <c r="S50" s="242"/>
      <c r="T50" s="242"/>
      <c r="U50" s="243"/>
      <c r="V50" s="243"/>
      <c r="W50" s="81"/>
    </row>
    <row r="51" spans="1:23" ht="21" customHeight="1" x14ac:dyDescent="0.15">
      <c r="A51" s="242"/>
      <c r="B51" s="242"/>
      <c r="C51" s="242"/>
      <c r="D51" s="242"/>
      <c r="E51" s="242"/>
      <c r="F51" s="242"/>
      <c r="G51" s="242"/>
      <c r="H51" s="242"/>
      <c r="I51" s="242"/>
      <c r="J51" s="242"/>
      <c r="K51" s="242"/>
      <c r="L51" s="242"/>
      <c r="M51" s="242"/>
      <c r="N51" s="242"/>
      <c r="O51" s="242"/>
      <c r="P51" s="242"/>
      <c r="Q51" s="242"/>
      <c r="R51" s="242"/>
      <c r="S51" s="242"/>
      <c r="T51" s="242"/>
      <c r="U51" s="243"/>
      <c r="V51" s="243"/>
      <c r="W51" s="83"/>
    </row>
    <row r="52" spans="1:23" ht="21" customHeight="1" x14ac:dyDescent="0.15">
      <c r="A52" s="81"/>
      <c r="B52" s="241" t="s">
        <v>229</v>
      </c>
      <c r="C52" s="241" t="s">
        <v>230</v>
      </c>
      <c r="D52" s="81"/>
      <c r="E52" s="81"/>
      <c r="F52" s="81"/>
      <c r="G52" s="81"/>
      <c r="H52" s="81"/>
      <c r="I52" s="81"/>
      <c r="J52" s="81"/>
      <c r="K52" s="81"/>
      <c r="L52" s="81"/>
      <c r="M52" s="81"/>
      <c r="N52" s="81"/>
      <c r="O52" s="81"/>
      <c r="P52" s="81"/>
      <c r="Q52" s="81"/>
      <c r="R52" s="81"/>
      <c r="S52" s="81"/>
      <c r="T52" s="81"/>
      <c r="U52" s="81"/>
      <c r="V52" s="81"/>
      <c r="W52" s="81"/>
    </row>
    <row r="53" spans="1:23" ht="21" customHeight="1" x14ac:dyDescent="0.15">
      <c r="A53" s="83"/>
      <c r="B53" s="241" t="s">
        <v>98</v>
      </c>
      <c r="C53" s="241" t="s">
        <v>231</v>
      </c>
      <c r="D53" s="83"/>
      <c r="E53" s="83"/>
      <c r="F53" s="83"/>
      <c r="G53" s="83"/>
      <c r="H53" s="83"/>
      <c r="I53" s="83"/>
      <c r="J53" s="83"/>
      <c r="K53" s="83"/>
      <c r="L53" s="83"/>
      <c r="M53" s="83"/>
      <c r="N53" s="83"/>
      <c r="O53" s="83"/>
      <c r="P53" s="83"/>
      <c r="Q53" s="83"/>
      <c r="R53" s="83"/>
      <c r="S53" s="83"/>
      <c r="T53" s="83"/>
      <c r="U53" s="83"/>
      <c r="V53" s="83"/>
      <c r="W53" s="83"/>
    </row>
    <row r="54" spans="1:23" ht="21" customHeight="1" x14ac:dyDescent="0.15">
      <c r="A54" s="81"/>
      <c r="B54" s="241" t="s">
        <v>223</v>
      </c>
      <c r="C54" s="241" t="s">
        <v>232</v>
      </c>
      <c r="D54" s="81"/>
      <c r="E54" s="81"/>
      <c r="F54" s="81"/>
      <c r="G54" s="81"/>
      <c r="H54" s="81"/>
      <c r="I54" s="81"/>
      <c r="J54" s="81"/>
      <c r="K54" s="81"/>
      <c r="L54" s="81"/>
      <c r="M54" s="81"/>
      <c r="N54" s="81"/>
      <c r="O54" s="81"/>
      <c r="P54" s="81"/>
      <c r="Q54" s="81"/>
      <c r="R54" s="81"/>
      <c r="S54" s="81"/>
      <c r="T54" s="81"/>
      <c r="U54" s="81"/>
      <c r="V54" s="81"/>
      <c r="W54" s="81"/>
    </row>
    <row r="55" spans="1:23" ht="21" customHeight="1" x14ac:dyDescent="0.15">
      <c r="A55" s="83"/>
      <c r="B55" s="241" t="s">
        <v>224</v>
      </c>
      <c r="C55" s="241" t="s">
        <v>233</v>
      </c>
      <c r="D55" s="83"/>
      <c r="E55" s="83"/>
      <c r="F55" s="83"/>
      <c r="G55" s="83"/>
      <c r="H55" s="83"/>
      <c r="I55" s="83"/>
      <c r="J55" s="83"/>
      <c r="K55" s="83"/>
      <c r="L55" s="83"/>
      <c r="M55" s="83"/>
      <c r="N55" s="83"/>
      <c r="O55" s="83"/>
      <c r="P55" s="83"/>
      <c r="Q55" s="83"/>
      <c r="R55" s="83"/>
      <c r="S55" s="83"/>
      <c r="T55" s="83"/>
      <c r="U55" s="83"/>
      <c r="V55" s="83"/>
      <c r="W55" s="83"/>
    </row>
    <row r="56" spans="1:23" ht="21" customHeight="1" x14ac:dyDescent="0.15">
      <c r="A56" s="81"/>
      <c r="B56" s="241" t="s">
        <v>225</v>
      </c>
      <c r="C56" s="241" t="s">
        <v>234</v>
      </c>
      <c r="D56" s="81"/>
      <c r="E56" s="81"/>
      <c r="F56" s="81"/>
      <c r="G56" s="81"/>
      <c r="H56" s="81"/>
      <c r="I56" s="81"/>
      <c r="J56" s="81"/>
      <c r="K56" s="81"/>
      <c r="L56" s="81"/>
      <c r="M56" s="81"/>
      <c r="N56" s="81"/>
      <c r="O56" s="81"/>
      <c r="P56" s="81"/>
      <c r="Q56" s="81"/>
      <c r="R56" s="81"/>
      <c r="S56" s="81"/>
      <c r="T56" s="81"/>
      <c r="U56" s="81"/>
      <c r="V56" s="81"/>
      <c r="W56" s="81"/>
    </row>
  </sheetData>
  <mergeCells count="21">
    <mergeCell ref="A1:W1"/>
    <mergeCell ref="N27:P27"/>
    <mergeCell ref="N4:P4"/>
    <mergeCell ref="A25:A28"/>
    <mergeCell ref="A2:A5"/>
    <mergeCell ref="B26:D27"/>
    <mergeCell ref="B3:D4"/>
    <mergeCell ref="U27:W27"/>
    <mergeCell ref="U4:W4"/>
    <mergeCell ref="E26:G27"/>
    <mergeCell ref="E3:G4"/>
    <mergeCell ref="B25:W25"/>
    <mergeCell ref="B2:W2"/>
    <mergeCell ref="Q27:T27"/>
    <mergeCell ref="Q4:T4"/>
    <mergeCell ref="N26:W26"/>
    <mergeCell ref="N3:W3"/>
    <mergeCell ref="K26:M27"/>
    <mergeCell ref="K3:M4"/>
    <mergeCell ref="H26:J27"/>
    <mergeCell ref="H3:J4"/>
  </mergeCells>
  <conditionalFormatting sqref="B6:W23 B25:B26 E26 H26 K26 N26:N27 Q27 U27 B28:W46">
    <cfRule type="containsBlanks" dxfId="0" priority="1" stopIfTrue="1">
      <formula>ISBLANK(B6)</formula>
    </cfRule>
  </conditionalFormatting>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78"/>
  <sheetViews>
    <sheetView showGridLines="0" workbookViewId="0"/>
  </sheetViews>
  <sheetFormatPr baseColWidth="10" defaultColWidth="17.33203125" defaultRowHeight="15" customHeight="1" x14ac:dyDescent="0.15"/>
  <cols>
    <col min="1" max="1" width="13.6640625" style="244" customWidth="1"/>
    <col min="2" max="2" width="47.6640625" style="244" customWidth="1"/>
    <col min="3" max="3" width="14.6640625" style="244" customWidth="1"/>
    <col min="4" max="4" width="6" style="244" customWidth="1"/>
    <col min="5" max="5" width="5" style="244" customWidth="1"/>
    <col min="6" max="6" width="9.1640625" style="244" customWidth="1"/>
    <col min="7" max="7" width="11.1640625" style="244" customWidth="1"/>
    <col min="8" max="8" width="5.83203125" style="244" customWidth="1"/>
    <col min="9" max="9" width="5.33203125" style="244" customWidth="1"/>
    <col min="10" max="10" width="9.6640625" style="244" customWidth="1"/>
    <col min="11" max="11" width="11" style="244" customWidth="1"/>
    <col min="12" max="12" width="10.5" style="244" customWidth="1"/>
    <col min="13" max="13" width="5.1640625" style="244" customWidth="1"/>
    <col min="14" max="14" width="9" style="244" customWidth="1"/>
    <col min="15" max="15" width="10.5" style="244" customWidth="1"/>
    <col min="16" max="16" width="6.6640625" style="244" customWidth="1"/>
    <col min="17" max="17" width="6" style="244" customWidth="1"/>
    <col min="18" max="18" width="9" style="244" customWidth="1"/>
    <col min="19" max="19" width="10.5" style="244" customWidth="1"/>
    <col min="20" max="20" width="8.6640625" style="244" customWidth="1"/>
    <col min="21" max="21" width="6" style="244" customWidth="1"/>
    <col min="22" max="22" width="9" style="244" customWidth="1"/>
    <col min="23" max="23" width="10.5" style="244" customWidth="1"/>
    <col min="24" max="24" width="4.33203125" style="244" customWidth="1"/>
    <col min="25" max="25" width="5.1640625" style="244" customWidth="1"/>
    <col min="26" max="26" width="9" style="244" customWidth="1"/>
    <col min="27" max="27" width="10.5" style="244" customWidth="1"/>
    <col min="28" max="28" width="5.83203125" style="244" customWidth="1"/>
    <col min="29" max="29" width="4.6640625" style="244" customWidth="1"/>
    <col min="30" max="30" width="9" style="244" customWidth="1"/>
    <col min="31" max="32" width="10.5" style="244" customWidth="1"/>
    <col min="33" max="33" width="4.6640625" style="244" customWidth="1"/>
    <col min="34" max="34" width="9" style="244" customWidth="1"/>
    <col min="35" max="35" width="10.5" style="244" customWidth="1"/>
    <col min="36" max="36" width="7" style="244" customWidth="1"/>
    <col min="37" max="37" width="4.6640625" style="244" customWidth="1"/>
    <col min="38" max="38" width="9" style="244" customWidth="1"/>
    <col min="39" max="39" width="10.5" style="244" customWidth="1"/>
    <col min="40" max="40" width="8.6640625" style="244" customWidth="1"/>
    <col min="41" max="41" width="4.6640625" style="244" customWidth="1"/>
    <col min="42" max="42" width="9" style="244" customWidth="1"/>
    <col min="43" max="43" width="10.5" style="244" customWidth="1"/>
    <col min="44" max="44" width="4.33203125" style="244" customWidth="1"/>
    <col min="45" max="45" width="4.6640625" style="244" customWidth="1"/>
    <col min="46" max="46" width="9" style="244" customWidth="1"/>
    <col min="47" max="47" width="10.5" style="244" customWidth="1"/>
    <col min="48" max="48" width="5.83203125" style="244" customWidth="1"/>
    <col min="49" max="49" width="4.6640625" style="244" customWidth="1"/>
    <col min="50" max="50" width="9" style="244" customWidth="1"/>
    <col min="51" max="52" width="10.5" style="244" customWidth="1"/>
    <col min="53" max="53" width="4.6640625" style="244" customWidth="1"/>
    <col min="54" max="54" width="9" style="244" customWidth="1"/>
    <col min="55" max="55" width="10.5" style="244" customWidth="1"/>
    <col min="56" max="56" width="6.6640625" style="244" customWidth="1"/>
    <col min="57" max="57" width="4.6640625" style="244" customWidth="1"/>
    <col min="58" max="58" width="9" style="244" customWidth="1"/>
    <col min="59" max="59" width="10.5" style="244" customWidth="1"/>
    <col min="60" max="60" width="6.1640625" style="244" customWidth="1"/>
    <col min="61" max="61" width="6" style="244" customWidth="1"/>
    <col min="62" max="62" width="9" style="244" customWidth="1"/>
    <col min="63" max="63" width="10.83203125" style="244" customWidth="1"/>
    <col min="64" max="256" width="17.33203125" customWidth="1"/>
  </cols>
  <sheetData>
    <row r="1" spans="1:63" ht="26.25" customHeight="1" x14ac:dyDescent="0.15">
      <c r="A1" s="1048" t="s">
        <v>235</v>
      </c>
      <c r="B1" s="1049"/>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049"/>
      <c r="AK1" s="1049"/>
      <c r="AL1" s="1049"/>
      <c r="AM1" s="1049"/>
      <c r="AN1" s="1049"/>
      <c r="AO1" s="1049"/>
      <c r="AP1" s="1049"/>
      <c r="AQ1" s="1049"/>
      <c r="AR1" s="1050"/>
      <c r="AS1" s="1050"/>
      <c r="AT1" s="1050"/>
      <c r="AU1" s="1050"/>
      <c r="AV1" s="1050"/>
      <c r="AW1" s="1050"/>
      <c r="AX1" s="1050"/>
      <c r="AY1" s="1050"/>
      <c r="AZ1" s="1050"/>
      <c r="BA1" s="1050"/>
      <c r="BB1" s="1050"/>
      <c r="BC1" s="1050"/>
      <c r="BD1" s="1050"/>
      <c r="BE1" s="1050"/>
      <c r="BF1" s="1050"/>
      <c r="BG1" s="1050"/>
      <c r="BH1" s="1050"/>
      <c r="BI1" s="1050"/>
      <c r="BJ1" s="1050"/>
      <c r="BK1" s="1051"/>
    </row>
    <row r="2" spans="1:63" ht="20.25" customHeight="1" x14ac:dyDescent="0.15">
      <c r="A2" s="1035" t="s">
        <v>69</v>
      </c>
      <c r="B2" s="1043" t="s">
        <v>1</v>
      </c>
      <c r="C2" s="1043" t="s">
        <v>2</v>
      </c>
      <c r="D2" s="1022" t="s">
        <v>105</v>
      </c>
      <c r="E2" s="1028"/>
      <c r="F2" s="1028"/>
      <c r="G2" s="1028"/>
      <c r="H2" s="1028"/>
      <c r="I2" s="1028"/>
      <c r="J2" s="1028"/>
      <c r="K2" s="1028"/>
      <c r="L2" s="1028"/>
      <c r="M2" s="1028"/>
      <c r="N2" s="1028"/>
      <c r="O2" s="1028"/>
      <c r="P2" s="1028"/>
      <c r="Q2" s="1028"/>
      <c r="R2" s="1028"/>
      <c r="S2" s="1028"/>
      <c r="T2" s="1028"/>
      <c r="U2" s="1028"/>
      <c r="V2" s="1028"/>
      <c r="W2" s="1034"/>
      <c r="X2" s="1022" t="s">
        <v>223</v>
      </c>
      <c r="Y2" s="1028"/>
      <c r="Z2" s="1028"/>
      <c r="AA2" s="1028"/>
      <c r="AB2" s="1028"/>
      <c r="AC2" s="1028"/>
      <c r="AD2" s="1028"/>
      <c r="AE2" s="1028"/>
      <c r="AF2" s="1028"/>
      <c r="AG2" s="1028"/>
      <c r="AH2" s="1028"/>
      <c r="AI2" s="1028"/>
      <c r="AJ2" s="1028"/>
      <c r="AK2" s="1028"/>
      <c r="AL2" s="1028"/>
      <c r="AM2" s="1028"/>
      <c r="AN2" s="1028"/>
      <c r="AO2" s="1028"/>
      <c r="AP2" s="1028"/>
      <c r="AQ2" s="1029"/>
      <c r="AR2" s="1021" t="s">
        <v>98</v>
      </c>
      <c r="AS2" s="1019"/>
      <c r="AT2" s="1019"/>
      <c r="AU2" s="1019"/>
      <c r="AV2" s="1019"/>
      <c r="AW2" s="1019"/>
      <c r="AX2" s="1019"/>
      <c r="AY2" s="1019"/>
      <c r="AZ2" s="1019"/>
      <c r="BA2" s="1019"/>
      <c r="BB2" s="1019"/>
      <c r="BC2" s="1019"/>
      <c r="BD2" s="1019"/>
      <c r="BE2" s="1019"/>
      <c r="BF2" s="1019"/>
      <c r="BG2" s="1019"/>
      <c r="BH2" s="1019"/>
      <c r="BI2" s="1019"/>
      <c r="BJ2" s="1019"/>
      <c r="BK2" s="1025"/>
    </row>
    <row r="3" spans="1:63" ht="20.25" customHeight="1" x14ac:dyDescent="0.15">
      <c r="A3" s="1041"/>
      <c r="B3" s="881"/>
      <c r="C3" s="881"/>
      <c r="D3" s="883" t="s">
        <v>4</v>
      </c>
      <c r="E3" s="1026"/>
      <c r="F3" s="1026"/>
      <c r="G3" s="1027"/>
      <c r="H3" s="883" t="s">
        <v>5</v>
      </c>
      <c r="I3" s="1026"/>
      <c r="J3" s="1026"/>
      <c r="K3" s="1027"/>
      <c r="L3" s="883" t="s">
        <v>6</v>
      </c>
      <c r="M3" s="1026"/>
      <c r="N3" s="1026"/>
      <c r="O3" s="1027"/>
      <c r="P3" s="883" t="s">
        <v>7</v>
      </c>
      <c r="Q3" s="1026"/>
      <c r="R3" s="1026"/>
      <c r="S3" s="1027"/>
      <c r="T3" s="883" t="s">
        <v>8</v>
      </c>
      <c r="U3" s="1026"/>
      <c r="V3" s="1026"/>
      <c r="W3" s="1027"/>
      <c r="X3" s="883" t="s">
        <v>4</v>
      </c>
      <c r="Y3" s="1026"/>
      <c r="Z3" s="1026"/>
      <c r="AA3" s="1027"/>
      <c r="AB3" s="883" t="s">
        <v>5</v>
      </c>
      <c r="AC3" s="1026"/>
      <c r="AD3" s="1026"/>
      <c r="AE3" s="1027"/>
      <c r="AF3" s="883" t="s">
        <v>6</v>
      </c>
      <c r="AG3" s="1026"/>
      <c r="AH3" s="1026"/>
      <c r="AI3" s="1027"/>
      <c r="AJ3" s="883" t="s">
        <v>7</v>
      </c>
      <c r="AK3" s="1026"/>
      <c r="AL3" s="1026"/>
      <c r="AM3" s="1027"/>
      <c r="AN3" s="883" t="s">
        <v>8</v>
      </c>
      <c r="AO3" s="1026"/>
      <c r="AP3" s="1026"/>
      <c r="AQ3" s="1038"/>
      <c r="AR3" s="1021" t="s">
        <v>4</v>
      </c>
      <c r="AS3" s="1026"/>
      <c r="AT3" s="1026"/>
      <c r="AU3" s="1027"/>
      <c r="AV3" s="883" t="s">
        <v>5</v>
      </c>
      <c r="AW3" s="1026"/>
      <c r="AX3" s="1026"/>
      <c r="AY3" s="1027"/>
      <c r="AZ3" s="883" t="s">
        <v>6</v>
      </c>
      <c r="BA3" s="1026"/>
      <c r="BB3" s="1026"/>
      <c r="BC3" s="1027"/>
      <c r="BD3" s="883" t="s">
        <v>7</v>
      </c>
      <c r="BE3" s="1026"/>
      <c r="BF3" s="1026"/>
      <c r="BG3" s="1027"/>
      <c r="BH3" s="883" t="s">
        <v>8</v>
      </c>
      <c r="BI3" s="1026"/>
      <c r="BJ3" s="1026"/>
      <c r="BK3" s="1030"/>
    </row>
    <row r="4" spans="1:63" ht="20.25" customHeight="1" x14ac:dyDescent="0.15">
      <c r="A4" s="1042"/>
      <c r="B4" s="1046"/>
      <c r="C4" s="1046"/>
      <c r="D4" s="245" t="s">
        <v>9</v>
      </c>
      <c r="E4" s="245" t="s">
        <v>10</v>
      </c>
      <c r="F4" s="245" t="s">
        <v>8</v>
      </c>
      <c r="G4" s="245" t="s">
        <v>12</v>
      </c>
      <c r="H4" s="245" t="s">
        <v>9</v>
      </c>
      <c r="I4" s="245" t="s">
        <v>10</v>
      </c>
      <c r="J4" s="245" t="s">
        <v>8</v>
      </c>
      <c r="K4" s="245" t="s">
        <v>12</v>
      </c>
      <c r="L4" s="245" t="s">
        <v>9</v>
      </c>
      <c r="M4" s="245" t="s">
        <v>10</v>
      </c>
      <c r="N4" s="245" t="s">
        <v>8</v>
      </c>
      <c r="O4" s="245" t="s">
        <v>12</v>
      </c>
      <c r="P4" s="245" t="s">
        <v>9</v>
      </c>
      <c r="Q4" s="245" t="s">
        <v>10</v>
      </c>
      <c r="R4" s="245" t="s">
        <v>8</v>
      </c>
      <c r="S4" s="245" t="s">
        <v>12</v>
      </c>
      <c r="T4" s="245" t="s">
        <v>9</v>
      </c>
      <c r="U4" s="245" t="s">
        <v>10</v>
      </c>
      <c r="V4" s="245" t="s">
        <v>8</v>
      </c>
      <c r="W4" s="245" t="s">
        <v>12</v>
      </c>
      <c r="X4" s="245" t="s">
        <v>9</v>
      </c>
      <c r="Y4" s="245" t="s">
        <v>10</v>
      </c>
      <c r="Z4" s="245" t="s">
        <v>8</v>
      </c>
      <c r="AA4" s="245" t="s">
        <v>12</v>
      </c>
      <c r="AB4" s="245" t="s">
        <v>9</v>
      </c>
      <c r="AC4" s="245" t="s">
        <v>10</v>
      </c>
      <c r="AD4" s="245" t="s">
        <v>8</v>
      </c>
      <c r="AE4" s="245" t="s">
        <v>12</v>
      </c>
      <c r="AF4" s="245" t="s">
        <v>9</v>
      </c>
      <c r="AG4" s="245" t="s">
        <v>10</v>
      </c>
      <c r="AH4" s="245" t="s">
        <v>8</v>
      </c>
      <c r="AI4" s="245" t="s">
        <v>12</v>
      </c>
      <c r="AJ4" s="245" t="s">
        <v>9</v>
      </c>
      <c r="AK4" s="245" t="s">
        <v>10</v>
      </c>
      <c r="AL4" s="245" t="s">
        <v>8</v>
      </c>
      <c r="AM4" s="245" t="s">
        <v>12</v>
      </c>
      <c r="AN4" s="245" t="s">
        <v>9</v>
      </c>
      <c r="AO4" s="245" t="s">
        <v>10</v>
      </c>
      <c r="AP4" s="245" t="s">
        <v>8</v>
      </c>
      <c r="AQ4" s="246" t="s">
        <v>12</v>
      </c>
      <c r="AR4" s="247" t="s">
        <v>9</v>
      </c>
      <c r="AS4" s="245" t="s">
        <v>10</v>
      </c>
      <c r="AT4" s="245" t="s">
        <v>8</v>
      </c>
      <c r="AU4" s="245" t="s">
        <v>12</v>
      </c>
      <c r="AV4" s="245" t="s">
        <v>9</v>
      </c>
      <c r="AW4" s="245" t="s">
        <v>10</v>
      </c>
      <c r="AX4" s="245" t="s">
        <v>8</v>
      </c>
      <c r="AY4" s="245" t="s">
        <v>12</v>
      </c>
      <c r="AZ4" s="245" t="s">
        <v>9</v>
      </c>
      <c r="BA4" s="245" t="s">
        <v>10</v>
      </c>
      <c r="BB4" s="245" t="s">
        <v>8</v>
      </c>
      <c r="BC4" s="245" t="s">
        <v>12</v>
      </c>
      <c r="BD4" s="245" t="s">
        <v>9</v>
      </c>
      <c r="BE4" s="245" t="s">
        <v>10</v>
      </c>
      <c r="BF4" s="245" t="s">
        <v>8</v>
      </c>
      <c r="BG4" s="245" t="s">
        <v>12</v>
      </c>
      <c r="BH4" s="245" t="s">
        <v>9</v>
      </c>
      <c r="BI4" s="245" t="s">
        <v>10</v>
      </c>
      <c r="BJ4" s="245" t="s">
        <v>8</v>
      </c>
      <c r="BK4" s="248" t="s">
        <v>12</v>
      </c>
    </row>
    <row r="5" spans="1:63" ht="20.25" customHeight="1" x14ac:dyDescent="0.15">
      <c r="A5" s="89" t="s">
        <v>236</v>
      </c>
      <c r="B5" s="249" t="s">
        <v>13</v>
      </c>
      <c r="C5" s="250" t="s">
        <v>14</v>
      </c>
      <c r="D5" s="90">
        <v>1</v>
      </c>
      <c r="E5" s="90">
        <v>0</v>
      </c>
      <c r="F5" s="90">
        <v>1</v>
      </c>
      <c r="G5" s="90">
        <v>1</v>
      </c>
      <c r="H5" s="90">
        <v>0</v>
      </c>
      <c r="I5" s="90">
        <v>0</v>
      </c>
      <c r="J5" s="90">
        <v>0</v>
      </c>
      <c r="K5" s="90">
        <v>0</v>
      </c>
      <c r="L5" s="90">
        <v>2</v>
      </c>
      <c r="M5" s="90">
        <v>0</v>
      </c>
      <c r="N5" s="90">
        <v>2</v>
      </c>
      <c r="O5" s="90">
        <v>2</v>
      </c>
      <c r="P5" s="90">
        <v>2</v>
      </c>
      <c r="Q5" s="90">
        <v>4</v>
      </c>
      <c r="R5" s="90">
        <v>6</v>
      </c>
      <c r="S5" s="90">
        <v>5</v>
      </c>
      <c r="T5" s="90">
        <v>5</v>
      </c>
      <c r="U5" s="90">
        <v>4</v>
      </c>
      <c r="V5" s="90">
        <v>9</v>
      </c>
      <c r="W5" s="90">
        <v>8</v>
      </c>
      <c r="X5" s="90">
        <v>0</v>
      </c>
      <c r="Y5" s="90">
        <v>0</v>
      </c>
      <c r="Z5" s="90">
        <v>0</v>
      </c>
      <c r="AA5" s="90">
        <v>0</v>
      </c>
      <c r="AB5" s="90">
        <v>0</v>
      </c>
      <c r="AC5" s="90">
        <v>0</v>
      </c>
      <c r="AD5" s="90">
        <v>0</v>
      </c>
      <c r="AE5" s="90">
        <v>0</v>
      </c>
      <c r="AF5" s="90">
        <v>0</v>
      </c>
      <c r="AG5" s="90">
        <v>0</v>
      </c>
      <c r="AH5" s="90">
        <v>0</v>
      </c>
      <c r="AI5" s="90">
        <v>0</v>
      </c>
      <c r="AJ5" s="90">
        <v>0</v>
      </c>
      <c r="AK5" s="90">
        <v>0</v>
      </c>
      <c r="AL5" s="90">
        <v>0</v>
      </c>
      <c r="AM5" s="90">
        <v>0</v>
      </c>
      <c r="AN5" s="90">
        <v>0</v>
      </c>
      <c r="AO5" s="90">
        <v>0</v>
      </c>
      <c r="AP5" s="90">
        <v>0</v>
      </c>
      <c r="AQ5" s="251">
        <v>0</v>
      </c>
      <c r="AR5" s="252">
        <v>0</v>
      </c>
      <c r="AS5" s="90">
        <v>0</v>
      </c>
      <c r="AT5" s="90">
        <v>0</v>
      </c>
      <c r="AU5" s="90">
        <v>0</v>
      </c>
      <c r="AV5" s="90">
        <v>0</v>
      </c>
      <c r="AW5" s="90">
        <v>0</v>
      </c>
      <c r="AX5" s="90">
        <v>0</v>
      </c>
      <c r="AY5" s="90">
        <v>0</v>
      </c>
      <c r="AZ5" s="90">
        <v>0</v>
      </c>
      <c r="BA5" s="90">
        <v>0</v>
      </c>
      <c r="BB5" s="90">
        <v>0</v>
      </c>
      <c r="BC5" s="90">
        <v>0</v>
      </c>
      <c r="BD5" s="90">
        <v>0</v>
      </c>
      <c r="BE5" s="90">
        <v>0</v>
      </c>
      <c r="BF5" s="90">
        <v>0</v>
      </c>
      <c r="BG5" s="90">
        <v>0</v>
      </c>
      <c r="BH5" s="90">
        <v>0</v>
      </c>
      <c r="BI5" s="90">
        <v>0</v>
      </c>
      <c r="BJ5" s="90">
        <v>0</v>
      </c>
      <c r="BK5" s="91">
        <v>0</v>
      </c>
    </row>
    <row r="6" spans="1:63" ht="20.25" customHeight="1" x14ac:dyDescent="0.15">
      <c r="A6" s="89" t="s">
        <v>236</v>
      </c>
      <c r="B6" s="253" t="s">
        <v>15</v>
      </c>
      <c r="C6" s="254" t="s">
        <v>16</v>
      </c>
      <c r="D6" s="92">
        <v>0</v>
      </c>
      <c r="E6" s="92">
        <v>0</v>
      </c>
      <c r="F6" s="92">
        <v>0</v>
      </c>
      <c r="G6" s="92">
        <v>0</v>
      </c>
      <c r="H6" s="92">
        <v>0</v>
      </c>
      <c r="I6" s="92">
        <v>0</v>
      </c>
      <c r="J6" s="92">
        <v>0</v>
      </c>
      <c r="K6" s="92">
        <v>0</v>
      </c>
      <c r="L6" s="92">
        <v>0</v>
      </c>
      <c r="M6" s="92">
        <v>0</v>
      </c>
      <c r="N6" s="92">
        <v>0</v>
      </c>
      <c r="O6" s="92">
        <v>0</v>
      </c>
      <c r="P6" s="92">
        <v>0</v>
      </c>
      <c r="Q6" s="92">
        <v>0</v>
      </c>
      <c r="R6" s="92">
        <v>0</v>
      </c>
      <c r="S6" s="92">
        <v>0</v>
      </c>
      <c r="T6" s="92">
        <v>0</v>
      </c>
      <c r="U6" s="92">
        <v>0</v>
      </c>
      <c r="V6" s="92">
        <v>0</v>
      </c>
      <c r="W6" s="92">
        <v>0</v>
      </c>
      <c r="X6" s="92">
        <v>0</v>
      </c>
      <c r="Y6" s="92">
        <v>0</v>
      </c>
      <c r="Z6" s="92">
        <v>0</v>
      </c>
      <c r="AA6" s="92">
        <v>0</v>
      </c>
      <c r="AB6" s="92">
        <v>0</v>
      </c>
      <c r="AC6" s="92">
        <v>0</v>
      </c>
      <c r="AD6" s="92">
        <v>0</v>
      </c>
      <c r="AE6" s="92">
        <v>0</v>
      </c>
      <c r="AF6" s="92">
        <v>0</v>
      </c>
      <c r="AG6" s="92">
        <v>0</v>
      </c>
      <c r="AH6" s="92">
        <v>0</v>
      </c>
      <c r="AI6" s="92">
        <v>0</v>
      </c>
      <c r="AJ6" s="92">
        <v>0</v>
      </c>
      <c r="AK6" s="92">
        <v>0</v>
      </c>
      <c r="AL6" s="92">
        <v>0</v>
      </c>
      <c r="AM6" s="92">
        <v>0</v>
      </c>
      <c r="AN6" s="92">
        <v>0</v>
      </c>
      <c r="AO6" s="92">
        <v>0</v>
      </c>
      <c r="AP6" s="92">
        <v>0</v>
      </c>
      <c r="AQ6" s="255">
        <v>0</v>
      </c>
      <c r="AR6" s="256">
        <v>0</v>
      </c>
      <c r="AS6" s="92">
        <v>0</v>
      </c>
      <c r="AT6" s="92">
        <v>0</v>
      </c>
      <c r="AU6" s="92">
        <v>0</v>
      </c>
      <c r="AV6" s="92">
        <v>0</v>
      </c>
      <c r="AW6" s="92">
        <v>0</v>
      </c>
      <c r="AX6" s="92">
        <v>0</v>
      </c>
      <c r="AY6" s="92">
        <v>0</v>
      </c>
      <c r="AZ6" s="92">
        <v>0</v>
      </c>
      <c r="BA6" s="92">
        <v>0</v>
      </c>
      <c r="BB6" s="92">
        <v>0</v>
      </c>
      <c r="BC6" s="92">
        <v>0</v>
      </c>
      <c r="BD6" s="92">
        <v>0</v>
      </c>
      <c r="BE6" s="92">
        <v>0</v>
      </c>
      <c r="BF6" s="92">
        <v>0</v>
      </c>
      <c r="BG6" s="92">
        <v>0</v>
      </c>
      <c r="BH6" s="92">
        <v>0</v>
      </c>
      <c r="BI6" s="92">
        <v>0</v>
      </c>
      <c r="BJ6" s="92">
        <v>0</v>
      </c>
      <c r="BK6" s="93">
        <v>0</v>
      </c>
    </row>
    <row r="7" spans="1:63" ht="20.25" customHeight="1" x14ac:dyDescent="0.15">
      <c r="A7" s="89" t="s">
        <v>236</v>
      </c>
      <c r="B7" s="249" t="s">
        <v>17</v>
      </c>
      <c r="C7" s="250" t="s">
        <v>18</v>
      </c>
      <c r="D7" s="90">
        <v>0</v>
      </c>
      <c r="E7" s="90">
        <v>0</v>
      </c>
      <c r="F7" s="90">
        <v>0</v>
      </c>
      <c r="G7" s="90">
        <v>0</v>
      </c>
      <c r="H7" s="90">
        <v>0</v>
      </c>
      <c r="I7" s="90">
        <v>0</v>
      </c>
      <c r="J7" s="90">
        <v>0</v>
      </c>
      <c r="K7" s="90">
        <v>0</v>
      </c>
      <c r="L7" s="90">
        <v>0</v>
      </c>
      <c r="M7" s="90">
        <v>0</v>
      </c>
      <c r="N7" s="90">
        <v>0</v>
      </c>
      <c r="O7" s="90">
        <v>0</v>
      </c>
      <c r="P7" s="90">
        <v>0</v>
      </c>
      <c r="Q7" s="90">
        <v>0</v>
      </c>
      <c r="R7" s="90">
        <v>0</v>
      </c>
      <c r="S7" s="90">
        <v>0</v>
      </c>
      <c r="T7" s="90">
        <v>0</v>
      </c>
      <c r="U7" s="90">
        <v>0</v>
      </c>
      <c r="V7" s="90">
        <v>0</v>
      </c>
      <c r="W7" s="90">
        <v>0</v>
      </c>
      <c r="X7" s="90">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251">
        <v>0</v>
      </c>
      <c r="AR7" s="252">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1">
        <v>0</v>
      </c>
    </row>
    <row r="8" spans="1:63" ht="20.25" customHeight="1" x14ac:dyDescent="0.15">
      <c r="A8" s="89" t="s">
        <v>236</v>
      </c>
      <c r="B8" s="253" t="s">
        <v>19</v>
      </c>
      <c r="C8" s="254" t="s">
        <v>20</v>
      </c>
      <c r="D8" s="92">
        <v>1</v>
      </c>
      <c r="E8" s="92">
        <v>0</v>
      </c>
      <c r="F8" s="92">
        <v>1</v>
      </c>
      <c r="G8" s="92">
        <v>1</v>
      </c>
      <c r="H8" s="92">
        <v>3</v>
      </c>
      <c r="I8" s="92">
        <v>0</v>
      </c>
      <c r="J8" s="92">
        <v>3</v>
      </c>
      <c r="K8" s="92">
        <v>3</v>
      </c>
      <c r="L8" s="92">
        <v>1</v>
      </c>
      <c r="M8" s="92">
        <v>0</v>
      </c>
      <c r="N8" s="92">
        <v>1</v>
      </c>
      <c r="O8" s="92">
        <v>1</v>
      </c>
      <c r="P8" s="92">
        <v>2</v>
      </c>
      <c r="Q8" s="92">
        <v>4</v>
      </c>
      <c r="R8" s="92">
        <v>6</v>
      </c>
      <c r="S8" s="92">
        <v>6</v>
      </c>
      <c r="T8" s="92">
        <v>7</v>
      </c>
      <c r="U8" s="92">
        <v>4</v>
      </c>
      <c r="V8" s="92">
        <v>11</v>
      </c>
      <c r="W8" s="92">
        <v>11</v>
      </c>
      <c r="X8" s="92">
        <v>0</v>
      </c>
      <c r="Y8" s="92">
        <v>0</v>
      </c>
      <c r="Z8" s="92">
        <v>0</v>
      </c>
      <c r="AA8" s="92">
        <v>0</v>
      </c>
      <c r="AB8" s="92">
        <v>0</v>
      </c>
      <c r="AC8" s="92">
        <v>0</v>
      </c>
      <c r="AD8" s="92">
        <v>0</v>
      </c>
      <c r="AE8" s="92">
        <v>0</v>
      </c>
      <c r="AF8" s="92">
        <v>0</v>
      </c>
      <c r="AG8" s="92">
        <v>0</v>
      </c>
      <c r="AH8" s="92">
        <v>0</v>
      </c>
      <c r="AI8" s="92">
        <v>0</v>
      </c>
      <c r="AJ8" s="92">
        <v>0</v>
      </c>
      <c r="AK8" s="92">
        <v>0</v>
      </c>
      <c r="AL8" s="92">
        <v>0</v>
      </c>
      <c r="AM8" s="92">
        <v>0</v>
      </c>
      <c r="AN8" s="92">
        <v>0</v>
      </c>
      <c r="AO8" s="92">
        <v>0</v>
      </c>
      <c r="AP8" s="92">
        <v>0</v>
      </c>
      <c r="AQ8" s="255">
        <v>0</v>
      </c>
      <c r="AR8" s="256">
        <v>0</v>
      </c>
      <c r="AS8" s="92">
        <v>0</v>
      </c>
      <c r="AT8" s="92">
        <v>0</v>
      </c>
      <c r="AU8" s="92">
        <v>0</v>
      </c>
      <c r="AV8" s="92">
        <v>0</v>
      </c>
      <c r="AW8" s="92">
        <v>0</v>
      </c>
      <c r="AX8" s="92">
        <v>0</v>
      </c>
      <c r="AY8" s="92">
        <v>0</v>
      </c>
      <c r="AZ8" s="92">
        <v>0</v>
      </c>
      <c r="BA8" s="92">
        <v>0</v>
      </c>
      <c r="BB8" s="92">
        <v>0</v>
      </c>
      <c r="BC8" s="92">
        <v>0</v>
      </c>
      <c r="BD8" s="92">
        <v>0</v>
      </c>
      <c r="BE8" s="92">
        <v>0</v>
      </c>
      <c r="BF8" s="92">
        <v>0</v>
      </c>
      <c r="BG8" s="92">
        <v>0</v>
      </c>
      <c r="BH8" s="92">
        <v>0</v>
      </c>
      <c r="BI8" s="92">
        <v>0</v>
      </c>
      <c r="BJ8" s="92">
        <v>0</v>
      </c>
      <c r="BK8" s="93">
        <v>0</v>
      </c>
    </row>
    <row r="9" spans="1:63" ht="20.25" customHeight="1" x14ac:dyDescent="0.15">
      <c r="A9" s="89" t="s">
        <v>236</v>
      </c>
      <c r="B9" s="249" t="s">
        <v>21</v>
      </c>
      <c r="C9" s="250" t="s">
        <v>22</v>
      </c>
      <c r="D9" s="90">
        <v>1</v>
      </c>
      <c r="E9" s="90">
        <v>1</v>
      </c>
      <c r="F9" s="90">
        <v>2</v>
      </c>
      <c r="G9" s="90">
        <v>2</v>
      </c>
      <c r="H9" s="90">
        <v>0</v>
      </c>
      <c r="I9" s="90">
        <v>0</v>
      </c>
      <c r="J9" s="90">
        <v>0</v>
      </c>
      <c r="K9" s="90">
        <v>0</v>
      </c>
      <c r="L9" s="90">
        <v>7</v>
      </c>
      <c r="M9" s="90">
        <v>2</v>
      </c>
      <c r="N9" s="90">
        <v>9</v>
      </c>
      <c r="O9" s="90">
        <v>7</v>
      </c>
      <c r="P9" s="90">
        <v>6</v>
      </c>
      <c r="Q9" s="90">
        <v>4</v>
      </c>
      <c r="R9" s="90">
        <v>10</v>
      </c>
      <c r="S9" s="90">
        <v>7</v>
      </c>
      <c r="T9" s="90">
        <v>14</v>
      </c>
      <c r="U9" s="90">
        <v>7</v>
      </c>
      <c r="V9" s="90">
        <v>21</v>
      </c>
      <c r="W9" s="90">
        <v>16</v>
      </c>
      <c r="X9" s="90">
        <v>0</v>
      </c>
      <c r="Y9" s="90">
        <v>0</v>
      </c>
      <c r="Z9" s="90">
        <v>0</v>
      </c>
      <c r="AA9" s="90">
        <v>0</v>
      </c>
      <c r="AB9" s="90">
        <v>0</v>
      </c>
      <c r="AC9" s="90">
        <v>0</v>
      </c>
      <c r="AD9" s="90">
        <v>0</v>
      </c>
      <c r="AE9" s="90">
        <v>0</v>
      </c>
      <c r="AF9" s="90">
        <v>0</v>
      </c>
      <c r="AG9" s="90">
        <v>0</v>
      </c>
      <c r="AH9" s="90">
        <v>0</v>
      </c>
      <c r="AI9" s="90">
        <v>0</v>
      </c>
      <c r="AJ9" s="90">
        <v>1</v>
      </c>
      <c r="AK9" s="90">
        <v>1</v>
      </c>
      <c r="AL9" s="90">
        <v>2</v>
      </c>
      <c r="AM9" s="90">
        <v>1</v>
      </c>
      <c r="AN9" s="90">
        <v>1</v>
      </c>
      <c r="AO9" s="90">
        <v>1</v>
      </c>
      <c r="AP9" s="90">
        <v>2</v>
      </c>
      <c r="AQ9" s="251">
        <v>1</v>
      </c>
      <c r="AR9" s="252">
        <v>0</v>
      </c>
      <c r="AS9" s="90">
        <v>0</v>
      </c>
      <c r="AT9" s="90">
        <v>0</v>
      </c>
      <c r="AU9" s="90">
        <v>0</v>
      </c>
      <c r="AV9" s="90">
        <v>0</v>
      </c>
      <c r="AW9" s="90">
        <v>0</v>
      </c>
      <c r="AX9" s="90">
        <v>0</v>
      </c>
      <c r="AY9" s="90">
        <v>0</v>
      </c>
      <c r="AZ9" s="90">
        <v>1</v>
      </c>
      <c r="BA9" s="90">
        <v>0</v>
      </c>
      <c r="BB9" s="90">
        <v>1</v>
      </c>
      <c r="BC9" s="90">
        <v>1</v>
      </c>
      <c r="BD9" s="90">
        <v>1</v>
      </c>
      <c r="BE9" s="90">
        <v>1</v>
      </c>
      <c r="BF9" s="90">
        <v>2</v>
      </c>
      <c r="BG9" s="90">
        <v>1</v>
      </c>
      <c r="BH9" s="90">
        <v>2</v>
      </c>
      <c r="BI9" s="90">
        <v>1</v>
      </c>
      <c r="BJ9" s="90">
        <v>3</v>
      </c>
      <c r="BK9" s="91">
        <v>2</v>
      </c>
    </row>
    <row r="10" spans="1:63" ht="20.25" customHeight="1" x14ac:dyDescent="0.15">
      <c r="A10" s="89" t="s">
        <v>236</v>
      </c>
      <c r="B10" s="253" t="s">
        <v>23</v>
      </c>
      <c r="C10" s="254" t="s">
        <v>24</v>
      </c>
      <c r="D10" s="92">
        <v>1</v>
      </c>
      <c r="E10" s="92">
        <v>0</v>
      </c>
      <c r="F10" s="92">
        <v>1</v>
      </c>
      <c r="G10" s="92">
        <v>1</v>
      </c>
      <c r="H10" s="92">
        <v>0</v>
      </c>
      <c r="I10" s="92">
        <v>0</v>
      </c>
      <c r="J10" s="92">
        <v>0</v>
      </c>
      <c r="K10" s="92">
        <v>0</v>
      </c>
      <c r="L10" s="92">
        <v>1</v>
      </c>
      <c r="M10" s="92">
        <v>0</v>
      </c>
      <c r="N10" s="92">
        <v>1</v>
      </c>
      <c r="O10" s="92">
        <v>1</v>
      </c>
      <c r="P10" s="92">
        <v>1</v>
      </c>
      <c r="Q10" s="92">
        <v>1</v>
      </c>
      <c r="R10" s="92">
        <v>2</v>
      </c>
      <c r="S10" s="92">
        <v>1</v>
      </c>
      <c r="T10" s="92">
        <v>3</v>
      </c>
      <c r="U10" s="92">
        <v>1</v>
      </c>
      <c r="V10" s="92">
        <v>4</v>
      </c>
      <c r="W10" s="92">
        <v>3</v>
      </c>
      <c r="X10" s="92">
        <v>0</v>
      </c>
      <c r="Y10" s="92">
        <v>0</v>
      </c>
      <c r="Z10" s="92">
        <v>0</v>
      </c>
      <c r="AA10" s="92">
        <v>0</v>
      </c>
      <c r="AB10" s="92">
        <v>0</v>
      </c>
      <c r="AC10" s="92">
        <v>0</v>
      </c>
      <c r="AD10" s="92">
        <v>0</v>
      </c>
      <c r="AE10" s="92">
        <v>0</v>
      </c>
      <c r="AF10" s="92">
        <v>0</v>
      </c>
      <c r="AG10" s="92">
        <v>0</v>
      </c>
      <c r="AH10" s="92">
        <v>0</v>
      </c>
      <c r="AI10" s="92">
        <v>0</v>
      </c>
      <c r="AJ10" s="92">
        <v>0</v>
      </c>
      <c r="AK10" s="92">
        <v>0</v>
      </c>
      <c r="AL10" s="92">
        <v>0</v>
      </c>
      <c r="AM10" s="92">
        <v>0</v>
      </c>
      <c r="AN10" s="92">
        <v>0</v>
      </c>
      <c r="AO10" s="92">
        <v>0</v>
      </c>
      <c r="AP10" s="92">
        <v>0</v>
      </c>
      <c r="AQ10" s="255">
        <v>0</v>
      </c>
      <c r="AR10" s="256">
        <v>0</v>
      </c>
      <c r="AS10" s="92">
        <v>0</v>
      </c>
      <c r="AT10" s="92">
        <v>0</v>
      </c>
      <c r="AU10" s="92">
        <v>0</v>
      </c>
      <c r="AV10" s="92">
        <v>0</v>
      </c>
      <c r="AW10" s="92">
        <v>0</v>
      </c>
      <c r="AX10" s="92">
        <v>0</v>
      </c>
      <c r="AY10" s="92">
        <v>0</v>
      </c>
      <c r="AZ10" s="92">
        <v>0</v>
      </c>
      <c r="BA10" s="92">
        <v>0</v>
      </c>
      <c r="BB10" s="92">
        <v>0</v>
      </c>
      <c r="BC10" s="92">
        <v>0</v>
      </c>
      <c r="BD10" s="92">
        <v>0</v>
      </c>
      <c r="BE10" s="92">
        <v>0</v>
      </c>
      <c r="BF10" s="92">
        <v>0</v>
      </c>
      <c r="BG10" s="92">
        <v>0</v>
      </c>
      <c r="BH10" s="92">
        <v>0</v>
      </c>
      <c r="BI10" s="92">
        <v>0</v>
      </c>
      <c r="BJ10" s="92">
        <v>0</v>
      </c>
      <c r="BK10" s="93">
        <v>0</v>
      </c>
    </row>
    <row r="11" spans="1:63" ht="20.25" customHeight="1" x14ac:dyDescent="0.15">
      <c r="A11" s="89" t="s">
        <v>236</v>
      </c>
      <c r="B11" s="249" t="s">
        <v>25</v>
      </c>
      <c r="C11" s="257">
        <v>68</v>
      </c>
      <c r="D11" s="90">
        <v>0</v>
      </c>
      <c r="E11" s="90">
        <v>0</v>
      </c>
      <c r="F11" s="90">
        <v>0</v>
      </c>
      <c r="G11" s="90">
        <v>0</v>
      </c>
      <c r="H11" s="90">
        <v>0</v>
      </c>
      <c r="I11" s="90">
        <v>0</v>
      </c>
      <c r="J11" s="90">
        <v>0</v>
      </c>
      <c r="K11" s="90">
        <v>0</v>
      </c>
      <c r="L11" s="90">
        <v>0</v>
      </c>
      <c r="M11" s="90">
        <v>0</v>
      </c>
      <c r="N11" s="90">
        <v>0</v>
      </c>
      <c r="O11" s="90">
        <v>0</v>
      </c>
      <c r="P11" s="90">
        <v>0</v>
      </c>
      <c r="Q11" s="90">
        <v>1</v>
      </c>
      <c r="R11" s="90">
        <v>1</v>
      </c>
      <c r="S11" s="90">
        <v>1</v>
      </c>
      <c r="T11" s="90">
        <v>0</v>
      </c>
      <c r="U11" s="90">
        <v>1</v>
      </c>
      <c r="V11" s="90">
        <v>1</v>
      </c>
      <c r="W11" s="90">
        <v>1</v>
      </c>
      <c r="X11" s="90">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251">
        <v>0</v>
      </c>
      <c r="AR11" s="252">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1">
        <v>0</v>
      </c>
    </row>
    <row r="12" spans="1:63" ht="20.25" customHeight="1" x14ac:dyDescent="0.15">
      <c r="A12" s="89" t="s">
        <v>236</v>
      </c>
      <c r="B12" s="253" t="s">
        <v>26</v>
      </c>
      <c r="C12" s="254" t="s">
        <v>27</v>
      </c>
      <c r="D12" s="92">
        <v>2</v>
      </c>
      <c r="E12" s="92">
        <v>0</v>
      </c>
      <c r="F12" s="92">
        <v>2</v>
      </c>
      <c r="G12" s="92">
        <v>2</v>
      </c>
      <c r="H12" s="92">
        <v>0</v>
      </c>
      <c r="I12" s="92">
        <v>0</v>
      </c>
      <c r="J12" s="92">
        <v>0</v>
      </c>
      <c r="K12" s="92">
        <v>0</v>
      </c>
      <c r="L12" s="92">
        <v>2</v>
      </c>
      <c r="M12" s="92">
        <v>0</v>
      </c>
      <c r="N12" s="92">
        <v>2</v>
      </c>
      <c r="O12" s="92">
        <v>2</v>
      </c>
      <c r="P12" s="92">
        <v>1</v>
      </c>
      <c r="Q12" s="92">
        <v>3</v>
      </c>
      <c r="R12" s="92">
        <v>4</v>
      </c>
      <c r="S12" s="92">
        <v>3</v>
      </c>
      <c r="T12" s="92">
        <v>5</v>
      </c>
      <c r="U12" s="92">
        <v>3</v>
      </c>
      <c r="V12" s="92">
        <v>8</v>
      </c>
      <c r="W12" s="92">
        <v>7</v>
      </c>
      <c r="X12" s="92">
        <v>0</v>
      </c>
      <c r="Y12" s="92">
        <v>0</v>
      </c>
      <c r="Z12" s="92">
        <v>0</v>
      </c>
      <c r="AA12" s="92">
        <v>0</v>
      </c>
      <c r="AB12" s="92">
        <v>0</v>
      </c>
      <c r="AC12" s="92">
        <v>0</v>
      </c>
      <c r="AD12" s="92">
        <v>0</v>
      </c>
      <c r="AE12" s="92">
        <v>0</v>
      </c>
      <c r="AF12" s="92">
        <v>0</v>
      </c>
      <c r="AG12" s="92">
        <v>0</v>
      </c>
      <c r="AH12" s="92">
        <v>0</v>
      </c>
      <c r="AI12" s="92">
        <v>0</v>
      </c>
      <c r="AJ12" s="92">
        <v>0</v>
      </c>
      <c r="AK12" s="92">
        <v>0</v>
      </c>
      <c r="AL12" s="92">
        <v>0</v>
      </c>
      <c r="AM12" s="92">
        <v>0</v>
      </c>
      <c r="AN12" s="92">
        <v>0</v>
      </c>
      <c r="AO12" s="92">
        <v>0</v>
      </c>
      <c r="AP12" s="92">
        <v>0</v>
      </c>
      <c r="AQ12" s="255">
        <v>0</v>
      </c>
      <c r="AR12" s="256">
        <v>0</v>
      </c>
      <c r="AS12" s="92">
        <v>0</v>
      </c>
      <c r="AT12" s="92">
        <v>0</v>
      </c>
      <c r="AU12" s="92">
        <v>0</v>
      </c>
      <c r="AV12" s="92">
        <v>0</v>
      </c>
      <c r="AW12" s="92">
        <v>0</v>
      </c>
      <c r="AX12" s="92">
        <v>0</v>
      </c>
      <c r="AY12" s="92">
        <v>0</v>
      </c>
      <c r="AZ12" s="92">
        <v>0</v>
      </c>
      <c r="BA12" s="92">
        <v>0</v>
      </c>
      <c r="BB12" s="92">
        <v>0</v>
      </c>
      <c r="BC12" s="92">
        <v>0</v>
      </c>
      <c r="BD12" s="92">
        <v>0</v>
      </c>
      <c r="BE12" s="92">
        <v>0</v>
      </c>
      <c r="BF12" s="92">
        <v>0</v>
      </c>
      <c r="BG12" s="92">
        <v>0</v>
      </c>
      <c r="BH12" s="92">
        <v>0</v>
      </c>
      <c r="BI12" s="92">
        <v>0</v>
      </c>
      <c r="BJ12" s="92">
        <v>0</v>
      </c>
      <c r="BK12" s="93">
        <v>0</v>
      </c>
    </row>
    <row r="13" spans="1:63" ht="20.25" customHeight="1" x14ac:dyDescent="0.15">
      <c r="A13" s="89" t="s">
        <v>236</v>
      </c>
      <c r="B13" s="249" t="s">
        <v>28</v>
      </c>
      <c r="C13" s="257">
        <v>77</v>
      </c>
      <c r="D13" s="90">
        <v>0</v>
      </c>
      <c r="E13" s="90">
        <v>0</v>
      </c>
      <c r="F13" s="90">
        <v>0</v>
      </c>
      <c r="G13" s="90">
        <v>0</v>
      </c>
      <c r="H13" s="90">
        <v>0</v>
      </c>
      <c r="I13" s="90">
        <v>0</v>
      </c>
      <c r="J13" s="90">
        <v>0</v>
      </c>
      <c r="K13" s="90">
        <v>0</v>
      </c>
      <c r="L13" s="90">
        <v>0</v>
      </c>
      <c r="M13" s="90">
        <v>0</v>
      </c>
      <c r="N13" s="90">
        <v>0</v>
      </c>
      <c r="O13" s="90">
        <v>0</v>
      </c>
      <c r="P13" s="90">
        <v>1</v>
      </c>
      <c r="Q13" s="90">
        <v>1</v>
      </c>
      <c r="R13" s="90">
        <v>2</v>
      </c>
      <c r="S13" s="90">
        <v>1</v>
      </c>
      <c r="T13" s="90">
        <v>1</v>
      </c>
      <c r="U13" s="90">
        <v>1</v>
      </c>
      <c r="V13" s="90">
        <v>2</v>
      </c>
      <c r="W13" s="90">
        <v>1</v>
      </c>
      <c r="X13" s="90">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251">
        <v>0</v>
      </c>
      <c r="AR13" s="252">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1">
        <v>0</v>
      </c>
    </row>
    <row r="14" spans="1:63" ht="20.25" customHeight="1" x14ac:dyDescent="0.15">
      <c r="A14" s="89" t="s">
        <v>236</v>
      </c>
      <c r="B14" s="253" t="s">
        <v>29</v>
      </c>
      <c r="C14" s="254" t="s">
        <v>30</v>
      </c>
      <c r="D14" s="92">
        <v>0</v>
      </c>
      <c r="E14" s="92">
        <v>0</v>
      </c>
      <c r="F14" s="92">
        <v>0</v>
      </c>
      <c r="G14" s="92">
        <v>0</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0</v>
      </c>
      <c r="AA14" s="92">
        <v>0</v>
      </c>
      <c r="AB14" s="92">
        <v>0</v>
      </c>
      <c r="AC14" s="92">
        <v>0</v>
      </c>
      <c r="AD14" s="92">
        <v>0</v>
      </c>
      <c r="AE14" s="92">
        <v>0</v>
      </c>
      <c r="AF14" s="92">
        <v>0</v>
      </c>
      <c r="AG14" s="92">
        <v>0</v>
      </c>
      <c r="AH14" s="92">
        <v>0</v>
      </c>
      <c r="AI14" s="92">
        <v>0</v>
      </c>
      <c r="AJ14" s="92">
        <v>0</v>
      </c>
      <c r="AK14" s="92">
        <v>0</v>
      </c>
      <c r="AL14" s="92">
        <v>0</v>
      </c>
      <c r="AM14" s="92">
        <v>0</v>
      </c>
      <c r="AN14" s="92">
        <v>0</v>
      </c>
      <c r="AO14" s="92">
        <v>0</v>
      </c>
      <c r="AP14" s="92">
        <v>0</v>
      </c>
      <c r="AQ14" s="255">
        <v>0</v>
      </c>
      <c r="AR14" s="256">
        <v>0</v>
      </c>
      <c r="AS14" s="92">
        <v>0</v>
      </c>
      <c r="AT14" s="92">
        <v>0</v>
      </c>
      <c r="AU14" s="92">
        <v>0</v>
      </c>
      <c r="AV14" s="92">
        <v>0</v>
      </c>
      <c r="AW14" s="92">
        <v>0</v>
      </c>
      <c r="AX14" s="92">
        <v>0</v>
      </c>
      <c r="AY14" s="92">
        <v>0</v>
      </c>
      <c r="AZ14" s="92">
        <v>0</v>
      </c>
      <c r="BA14" s="92">
        <v>0</v>
      </c>
      <c r="BB14" s="92">
        <v>0</v>
      </c>
      <c r="BC14" s="92">
        <v>0</v>
      </c>
      <c r="BD14" s="92">
        <v>0</v>
      </c>
      <c r="BE14" s="92">
        <v>0</v>
      </c>
      <c r="BF14" s="92">
        <v>0</v>
      </c>
      <c r="BG14" s="92">
        <v>0</v>
      </c>
      <c r="BH14" s="92">
        <v>0</v>
      </c>
      <c r="BI14" s="92">
        <v>0</v>
      </c>
      <c r="BJ14" s="92">
        <v>0</v>
      </c>
      <c r="BK14" s="93">
        <v>0</v>
      </c>
    </row>
    <row r="15" spans="1:63" ht="20.25" customHeight="1" x14ac:dyDescent="0.15">
      <c r="A15" s="258" t="s">
        <v>236</v>
      </c>
      <c r="B15" s="259" t="s">
        <v>31</v>
      </c>
      <c r="C15" s="260" t="s">
        <v>32</v>
      </c>
      <c r="D15" s="261">
        <v>6</v>
      </c>
      <c r="E15" s="261">
        <v>1</v>
      </c>
      <c r="F15" s="261">
        <v>7</v>
      </c>
      <c r="G15" s="261">
        <v>7</v>
      </c>
      <c r="H15" s="261">
        <v>3</v>
      </c>
      <c r="I15" s="261">
        <v>0</v>
      </c>
      <c r="J15" s="261">
        <v>3</v>
      </c>
      <c r="K15" s="261">
        <v>3</v>
      </c>
      <c r="L15" s="261">
        <v>13</v>
      </c>
      <c r="M15" s="261">
        <v>2</v>
      </c>
      <c r="N15" s="261">
        <v>15</v>
      </c>
      <c r="O15" s="261">
        <v>13</v>
      </c>
      <c r="P15" s="261">
        <v>13</v>
      </c>
      <c r="Q15" s="261">
        <v>18</v>
      </c>
      <c r="R15" s="261">
        <v>31</v>
      </c>
      <c r="S15" s="261">
        <v>24</v>
      </c>
      <c r="T15" s="261">
        <v>35</v>
      </c>
      <c r="U15" s="261">
        <v>21</v>
      </c>
      <c r="V15" s="261">
        <v>56</v>
      </c>
      <c r="W15" s="261">
        <v>47</v>
      </c>
      <c r="X15" s="261">
        <v>0</v>
      </c>
      <c r="Y15" s="261">
        <v>0</v>
      </c>
      <c r="Z15" s="261">
        <v>0</v>
      </c>
      <c r="AA15" s="261">
        <v>0</v>
      </c>
      <c r="AB15" s="261">
        <v>0</v>
      </c>
      <c r="AC15" s="261">
        <v>0</v>
      </c>
      <c r="AD15" s="261">
        <v>0</v>
      </c>
      <c r="AE15" s="261">
        <v>0</v>
      </c>
      <c r="AF15" s="261">
        <v>0</v>
      </c>
      <c r="AG15" s="261">
        <v>0</v>
      </c>
      <c r="AH15" s="261">
        <v>0</v>
      </c>
      <c r="AI15" s="261">
        <v>0</v>
      </c>
      <c r="AJ15" s="261">
        <v>1</v>
      </c>
      <c r="AK15" s="261">
        <v>1</v>
      </c>
      <c r="AL15" s="261">
        <v>2</v>
      </c>
      <c r="AM15" s="261">
        <v>1</v>
      </c>
      <c r="AN15" s="261">
        <v>1</v>
      </c>
      <c r="AO15" s="261">
        <v>1</v>
      </c>
      <c r="AP15" s="261">
        <v>2</v>
      </c>
      <c r="AQ15" s="262">
        <v>1</v>
      </c>
      <c r="AR15" s="263">
        <v>0</v>
      </c>
      <c r="AS15" s="261">
        <v>0</v>
      </c>
      <c r="AT15" s="261">
        <v>0</v>
      </c>
      <c r="AU15" s="261">
        <v>0</v>
      </c>
      <c r="AV15" s="261">
        <v>0</v>
      </c>
      <c r="AW15" s="261">
        <v>0</v>
      </c>
      <c r="AX15" s="261">
        <v>0</v>
      </c>
      <c r="AY15" s="261">
        <v>0</v>
      </c>
      <c r="AZ15" s="261">
        <v>1</v>
      </c>
      <c r="BA15" s="261">
        <v>0</v>
      </c>
      <c r="BB15" s="261">
        <v>1</v>
      </c>
      <c r="BC15" s="261">
        <v>1</v>
      </c>
      <c r="BD15" s="261">
        <v>1</v>
      </c>
      <c r="BE15" s="261">
        <v>1</v>
      </c>
      <c r="BF15" s="261">
        <v>2</v>
      </c>
      <c r="BG15" s="261">
        <v>1</v>
      </c>
      <c r="BH15" s="261">
        <v>2</v>
      </c>
      <c r="BI15" s="261">
        <v>1</v>
      </c>
      <c r="BJ15" s="261">
        <v>3</v>
      </c>
      <c r="BK15" s="264">
        <v>2</v>
      </c>
    </row>
    <row r="16" spans="1:63" ht="20.5" customHeight="1" x14ac:dyDescent="0.15">
      <c r="A16" s="265"/>
      <c r="B16" s="266"/>
      <c r="C16" s="267"/>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9"/>
    </row>
    <row r="17" spans="1:63" ht="20.25" customHeight="1" x14ac:dyDescent="0.15">
      <c r="A17" s="1035" t="s">
        <v>69</v>
      </c>
      <c r="B17" s="1043" t="s">
        <v>1</v>
      </c>
      <c r="C17" s="1043" t="s">
        <v>2</v>
      </c>
      <c r="D17" s="1022" t="s">
        <v>105</v>
      </c>
      <c r="E17" s="1023"/>
      <c r="F17" s="1023"/>
      <c r="G17" s="1023"/>
      <c r="H17" s="1023"/>
      <c r="I17" s="1023"/>
      <c r="J17" s="1023"/>
      <c r="K17" s="1023"/>
      <c r="L17" s="1023"/>
      <c r="M17" s="1023"/>
      <c r="N17" s="1023"/>
      <c r="O17" s="1023"/>
      <c r="P17" s="1023"/>
      <c r="Q17" s="1023"/>
      <c r="R17" s="1023"/>
      <c r="S17" s="1023"/>
      <c r="T17" s="1023"/>
      <c r="U17" s="1023"/>
      <c r="V17" s="1023"/>
      <c r="W17" s="1040"/>
      <c r="X17" s="1022" t="s">
        <v>223</v>
      </c>
      <c r="Y17" s="1023"/>
      <c r="Z17" s="1023"/>
      <c r="AA17" s="1023"/>
      <c r="AB17" s="1023"/>
      <c r="AC17" s="1023"/>
      <c r="AD17" s="1023"/>
      <c r="AE17" s="1023"/>
      <c r="AF17" s="1023"/>
      <c r="AG17" s="1023"/>
      <c r="AH17" s="1023"/>
      <c r="AI17" s="1023"/>
      <c r="AJ17" s="1023"/>
      <c r="AK17" s="1023"/>
      <c r="AL17" s="1023"/>
      <c r="AM17" s="1023"/>
      <c r="AN17" s="1023"/>
      <c r="AO17" s="1023"/>
      <c r="AP17" s="1023"/>
      <c r="AQ17" s="1024"/>
      <c r="AR17" s="1032" t="s">
        <v>98</v>
      </c>
      <c r="AS17" s="1023"/>
      <c r="AT17" s="1023"/>
      <c r="AU17" s="1023"/>
      <c r="AV17" s="1023"/>
      <c r="AW17" s="1023"/>
      <c r="AX17" s="1023"/>
      <c r="AY17" s="1023"/>
      <c r="AZ17" s="1023"/>
      <c r="BA17" s="1023"/>
      <c r="BB17" s="1023"/>
      <c r="BC17" s="1023"/>
      <c r="BD17" s="1023"/>
      <c r="BE17" s="1023"/>
      <c r="BF17" s="1023"/>
      <c r="BG17" s="1023"/>
      <c r="BH17" s="1023"/>
      <c r="BI17" s="1023"/>
      <c r="BJ17" s="1023"/>
      <c r="BK17" s="1039"/>
    </row>
    <row r="18" spans="1:63" ht="20.25" customHeight="1" x14ac:dyDescent="0.15">
      <c r="A18" s="1036"/>
      <c r="B18" s="1044"/>
      <c r="C18" s="1044"/>
      <c r="D18" s="883" t="s">
        <v>4</v>
      </c>
      <c r="E18" s="1019"/>
      <c r="F18" s="1019"/>
      <c r="G18" s="1020"/>
      <c r="H18" s="883" t="s">
        <v>5</v>
      </c>
      <c r="I18" s="1019"/>
      <c r="J18" s="1019"/>
      <c r="K18" s="1020"/>
      <c r="L18" s="883" t="s">
        <v>6</v>
      </c>
      <c r="M18" s="1019"/>
      <c r="N18" s="1019"/>
      <c r="O18" s="1020"/>
      <c r="P18" s="883" t="s">
        <v>7</v>
      </c>
      <c r="Q18" s="1019"/>
      <c r="R18" s="1019"/>
      <c r="S18" s="1020"/>
      <c r="T18" s="883" t="s">
        <v>8</v>
      </c>
      <c r="U18" s="1019"/>
      <c r="V18" s="1019"/>
      <c r="W18" s="1020"/>
      <c r="X18" s="883" t="s">
        <v>4</v>
      </c>
      <c r="Y18" s="1019"/>
      <c r="Z18" s="1019"/>
      <c r="AA18" s="1020"/>
      <c r="AB18" s="883" t="s">
        <v>5</v>
      </c>
      <c r="AC18" s="1019"/>
      <c r="AD18" s="1019"/>
      <c r="AE18" s="1020"/>
      <c r="AF18" s="883" t="s">
        <v>6</v>
      </c>
      <c r="AG18" s="1019"/>
      <c r="AH18" s="1019"/>
      <c r="AI18" s="1020"/>
      <c r="AJ18" s="883" t="s">
        <v>7</v>
      </c>
      <c r="AK18" s="1019"/>
      <c r="AL18" s="1019"/>
      <c r="AM18" s="1020"/>
      <c r="AN18" s="883" t="s">
        <v>8</v>
      </c>
      <c r="AO18" s="1019"/>
      <c r="AP18" s="1019"/>
      <c r="AQ18" s="1031"/>
      <c r="AR18" s="1021" t="s">
        <v>4</v>
      </c>
      <c r="AS18" s="1019"/>
      <c r="AT18" s="1019"/>
      <c r="AU18" s="1020"/>
      <c r="AV18" s="883" t="s">
        <v>5</v>
      </c>
      <c r="AW18" s="1019"/>
      <c r="AX18" s="1019"/>
      <c r="AY18" s="1020"/>
      <c r="AZ18" s="883" t="s">
        <v>6</v>
      </c>
      <c r="BA18" s="1019"/>
      <c r="BB18" s="1019"/>
      <c r="BC18" s="1020"/>
      <c r="BD18" s="883" t="s">
        <v>7</v>
      </c>
      <c r="BE18" s="1019"/>
      <c r="BF18" s="1019"/>
      <c r="BG18" s="1020"/>
      <c r="BH18" s="883" t="s">
        <v>8</v>
      </c>
      <c r="BI18" s="1019"/>
      <c r="BJ18" s="1019"/>
      <c r="BK18" s="1025"/>
    </row>
    <row r="19" spans="1:63" ht="20.25" customHeight="1" x14ac:dyDescent="0.15">
      <c r="A19" s="1037"/>
      <c r="B19" s="1045"/>
      <c r="C19" s="1045"/>
      <c r="D19" s="245" t="s">
        <v>9</v>
      </c>
      <c r="E19" s="245" t="s">
        <v>10</v>
      </c>
      <c r="F19" s="245" t="s">
        <v>8</v>
      </c>
      <c r="G19" s="245" t="s">
        <v>12</v>
      </c>
      <c r="H19" s="245" t="s">
        <v>9</v>
      </c>
      <c r="I19" s="245" t="s">
        <v>10</v>
      </c>
      <c r="J19" s="245" t="s">
        <v>8</v>
      </c>
      <c r="K19" s="245" t="s">
        <v>12</v>
      </c>
      <c r="L19" s="245" t="s">
        <v>9</v>
      </c>
      <c r="M19" s="245" t="s">
        <v>10</v>
      </c>
      <c r="N19" s="245" t="s">
        <v>8</v>
      </c>
      <c r="O19" s="245" t="s">
        <v>12</v>
      </c>
      <c r="P19" s="245" t="s">
        <v>9</v>
      </c>
      <c r="Q19" s="245" t="s">
        <v>10</v>
      </c>
      <c r="R19" s="245" t="s">
        <v>8</v>
      </c>
      <c r="S19" s="245" t="s">
        <v>12</v>
      </c>
      <c r="T19" s="245" t="s">
        <v>9</v>
      </c>
      <c r="U19" s="245" t="s">
        <v>10</v>
      </c>
      <c r="V19" s="245" t="s">
        <v>8</v>
      </c>
      <c r="W19" s="245" t="s">
        <v>12</v>
      </c>
      <c r="X19" s="245" t="s">
        <v>9</v>
      </c>
      <c r="Y19" s="245" t="s">
        <v>10</v>
      </c>
      <c r="Z19" s="245" t="s">
        <v>8</v>
      </c>
      <c r="AA19" s="245" t="s">
        <v>12</v>
      </c>
      <c r="AB19" s="245" t="s">
        <v>9</v>
      </c>
      <c r="AC19" s="245" t="s">
        <v>10</v>
      </c>
      <c r="AD19" s="245" t="s">
        <v>8</v>
      </c>
      <c r="AE19" s="245" t="s">
        <v>12</v>
      </c>
      <c r="AF19" s="245" t="s">
        <v>9</v>
      </c>
      <c r="AG19" s="245" t="s">
        <v>10</v>
      </c>
      <c r="AH19" s="245" t="s">
        <v>8</v>
      </c>
      <c r="AI19" s="245" t="s">
        <v>12</v>
      </c>
      <c r="AJ19" s="245" t="s">
        <v>9</v>
      </c>
      <c r="AK19" s="245" t="s">
        <v>10</v>
      </c>
      <c r="AL19" s="245" t="s">
        <v>8</v>
      </c>
      <c r="AM19" s="245" t="s">
        <v>12</v>
      </c>
      <c r="AN19" s="245" t="s">
        <v>9</v>
      </c>
      <c r="AO19" s="245" t="s">
        <v>10</v>
      </c>
      <c r="AP19" s="245" t="s">
        <v>8</v>
      </c>
      <c r="AQ19" s="246" t="s">
        <v>12</v>
      </c>
      <c r="AR19" s="247" t="s">
        <v>9</v>
      </c>
      <c r="AS19" s="245" t="s">
        <v>10</v>
      </c>
      <c r="AT19" s="245" t="s">
        <v>8</v>
      </c>
      <c r="AU19" s="245" t="s">
        <v>12</v>
      </c>
      <c r="AV19" s="245" t="s">
        <v>9</v>
      </c>
      <c r="AW19" s="245" t="s">
        <v>10</v>
      </c>
      <c r="AX19" s="245" t="s">
        <v>8</v>
      </c>
      <c r="AY19" s="245" t="s">
        <v>12</v>
      </c>
      <c r="AZ19" s="245" t="s">
        <v>9</v>
      </c>
      <c r="BA19" s="245" t="s">
        <v>10</v>
      </c>
      <c r="BB19" s="245" t="s">
        <v>8</v>
      </c>
      <c r="BC19" s="245" t="s">
        <v>12</v>
      </c>
      <c r="BD19" s="245" t="s">
        <v>9</v>
      </c>
      <c r="BE19" s="245" t="s">
        <v>10</v>
      </c>
      <c r="BF19" s="245" t="s">
        <v>8</v>
      </c>
      <c r="BG19" s="245" t="s">
        <v>12</v>
      </c>
      <c r="BH19" s="245" t="s">
        <v>9</v>
      </c>
      <c r="BI19" s="245" t="s">
        <v>10</v>
      </c>
      <c r="BJ19" s="245" t="s">
        <v>8</v>
      </c>
      <c r="BK19" s="248" t="s">
        <v>12</v>
      </c>
    </row>
    <row r="20" spans="1:63" ht="20.25" customHeight="1" x14ac:dyDescent="0.15">
      <c r="A20" s="89" t="s">
        <v>50</v>
      </c>
      <c r="B20" s="253" t="s">
        <v>13</v>
      </c>
      <c r="C20" s="254" t="s">
        <v>14</v>
      </c>
      <c r="D20" s="92">
        <v>0</v>
      </c>
      <c r="E20" s="92">
        <v>0</v>
      </c>
      <c r="F20" s="92">
        <v>0</v>
      </c>
      <c r="G20" s="92">
        <v>0</v>
      </c>
      <c r="H20" s="92">
        <v>0</v>
      </c>
      <c r="I20" s="92">
        <v>0</v>
      </c>
      <c r="J20" s="92">
        <v>0</v>
      </c>
      <c r="K20" s="92">
        <v>0</v>
      </c>
      <c r="L20" s="92">
        <v>0</v>
      </c>
      <c r="M20" s="92">
        <v>0</v>
      </c>
      <c r="N20" s="92">
        <v>0</v>
      </c>
      <c r="O20" s="92">
        <v>0</v>
      </c>
      <c r="P20" s="92">
        <v>0</v>
      </c>
      <c r="Q20" s="92">
        <v>0</v>
      </c>
      <c r="R20" s="92">
        <v>0</v>
      </c>
      <c r="S20" s="92">
        <v>0</v>
      </c>
      <c r="T20" s="92">
        <v>0</v>
      </c>
      <c r="U20" s="92">
        <v>0</v>
      </c>
      <c r="V20" s="92">
        <v>0</v>
      </c>
      <c r="W20" s="92">
        <v>0</v>
      </c>
      <c r="X20" s="92">
        <v>0</v>
      </c>
      <c r="Y20" s="92">
        <v>0</v>
      </c>
      <c r="Z20" s="92">
        <v>0</v>
      </c>
      <c r="AA20" s="92">
        <v>0</v>
      </c>
      <c r="AB20" s="92">
        <v>0</v>
      </c>
      <c r="AC20" s="92">
        <v>0</v>
      </c>
      <c r="AD20" s="92">
        <v>0</v>
      </c>
      <c r="AE20" s="92">
        <v>0</v>
      </c>
      <c r="AF20" s="92">
        <v>0</v>
      </c>
      <c r="AG20" s="92">
        <v>0</v>
      </c>
      <c r="AH20" s="92">
        <v>0</v>
      </c>
      <c r="AI20" s="92">
        <v>0</v>
      </c>
      <c r="AJ20" s="92">
        <v>0</v>
      </c>
      <c r="AK20" s="92">
        <v>0</v>
      </c>
      <c r="AL20" s="92">
        <v>0</v>
      </c>
      <c r="AM20" s="92">
        <v>0</v>
      </c>
      <c r="AN20" s="92">
        <v>0</v>
      </c>
      <c r="AO20" s="92">
        <v>0</v>
      </c>
      <c r="AP20" s="92">
        <v>0</v>
      </c>
      <c r="AQ20" s="255">
        <v>0</v>
      </c>
      <c r="AR20" s="256">
        <v>0</v>
      </c>
      <c r="AS20" s="92">
        <v>0</v>
      </c>
      <c r="AT20" s="92">
        <v>0</v>
      </c>
      <c r="AU20" s="92">
        <v>0</v>
      </c>
      <c r="AV20" s="92">
        <v>0</v>
      </c>
      <c r="AW20" s="92">
        <v>0</v>
      </c>
      <c r="AX20" s="92">
        <v>0</v>
      </c>
      <c r="AY20" s="92">
        <v>0</v>
      </c>
      <c r="AZ20" s="92">
        <v>0</v>
      </c>
      <c r="BA20" s="92">
        <v>0</v>
      </c>
      <c r="BB20" s="92">
        <v>0</v>
      </c>
      <c r="BC20" s="92">
        <v>0</v>
      </c>
      <c r="BD20" s="92">
        <v>0</v>
      </c>
      <c r="BE20" s="92">
        <v>0</v>
      </c>
      <c r="BF20" s="92">
        <v>0</v>
      </c>
      <c r="BG20" s="92">
        <v>0</v>
      </c>
      <c r="BH20" s="92">
        <v>0</v>
      </c>
      <c r="BI20" s="92">
        <v>0</v>
      </c>
      <c r="BJ20" s="92">
        <v>0</v>
      </c>
      <c r="BK20" s="93">
        <v>0</v>
      </c>
    </row>
    <row r="21" spans="1:63" ht="20.25" customHeight="1" x14ac:dyDescent="0.15">
      <c r="A21" s="89" t="s">
        <v>50</v>
      </c>
      <c r="B21" s="249" t="s">
        <v>15</v>
      </c>
      <c r="C21" s="250" t="s">
        <v>16</v>
      </c>
      <c r="D21" s="90">
        <v>0</v>
      </c>
      <c r="E21" s="90">
        <v>0</v>
      </c>
      <c r="F21" s="90">
        <v>0</v>
      </c>
      <c r="G21" s="90">
        <v>0</v>
      </c>
      <c r="H21" s="90">
        <v>0</v>
      </c>
      <c r="I21" s="90">
        <v>0</v>
      </c>
      <c r="J21" s="90">
        <v>0</v>
      </c>
      <c r="K21" s="90">
        <v>0</v>
      </c>
      <c r="L21" s="90">
        <v>0</v>
      </c>
      <c r="M21" s="90">
        <v>0</v>
      </c>
      <c r="N21" s="90">
        <v>0</v>
      </c>
      <c r="O21" s="90">
        <v>0</v>
      </c>
      <c r="P21" s="90">
        <v>0</v>
      </c>
      <c r="Q21" s="90">
        <v>0</v>
      </c>
      <c r="R21" s="90">
        <v>0</v>
      </c>
      <c r="S21" s="90">
        <v>0</v>
      </c>
      <c r="T21" s="90">
        <v>0</v>
      </c>
      <c r="U21" s="90">
        <v>0</v>
      </c>
      <c r="V21" s="90">
        <v>0</v>
      </c>
      <c r="W21" s="90">
        <v>0</v>
      </c>
      <c r="X21" s="90">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251">
        <v>0</v>
      </c>
      <c r="AR21" s="252">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1">
        <v>0</v>
      </c>
    </row>
    <row r="22" spans="1:63" ht="20.25" customHeight="1" x14ac:dyDescent="0.15">
      <c r="A22" s="89" t="s">
        <v>50</v>
      </c>
      <c r="B22" s="253" t="s">
        <v>17</v>
      </c>
      <c r="C22" s="254" t="s">
        <v>18</v>
      </c>
      <c r="D22" s="92">
        <v>0</v>
      </c>
      <c r="E22" s="92">
        <v>0</v>
      </c>
      <c r="F22" s="92">
        <v>0</v>
      </c>
      <c r="G22" s="92">
        <v>0</v>
      </c>
      <c r="H22" s="92">
        <v>0</v>
      </c>
      <c r="I22" s="92">
        <v>0</v>
      </c>
      <c r="J22" s="92">
        <v>0</v>
      </c>
      <c r="K22" s="92">
        <v>0</v>
      </c>
      <c r="L22" s="92">
        <v>0</v>
      </c>
      <c r="M22" s="92">
        <v>0</v>
      </c>
      <c r="N22" s="92">
        <v>0</v>
      </c>
      <c r="O22" s="92">
        <v>0</v>
      </c>
      <c r="P22" s="92">
        <v>0</v>
      </c>
      <c r="Q22" s="92">
        <v>0</v>
      </c>
      <c r="R22" s="92">
        <v>0</v>
      </c>
      <c r="S22" s="92">
        <v>0</v>
      </c>
      <c r="T22" s="92">
        <v>0</v>
      </c>
      <c r="U22" s="92">
        <v>0</v>
      </c>
      <c r="V22" s="92">
        <v>0</v>
      </c>
      <c r="W22" s="92">
        <v>0</v>
      </c>
      <c r="X22" s="92">
        <v>0</v>
      </c>
      <c r="Y22" s="92">
        <v>0</v>
      </c>
      <c r="Z22" s="92">
        <v>0</v>
      </c>
      <c r="AA22" s="92">
        <v>0</v>
      </c>
      <c r="AB22" s="92">
        <v>0</v>
      </c>
      <c r="AC22" s="92">
        <v>0</v>
      </c>
      <c r="AD22" s="92">
        <v>0</v>
      </c>
      <c r="AE22" s="92">
        <v>0</v>
      </c>
      <c r="AF22" s="92">
        <v>0</v>
      </c>
      <c r="AG22" s="92">
        <v>0</v>
      </c>
      <c r="AH22" s="92">
        <v>0</v>
      </c>
      <c r="AI22" s="92">
        <v>0</v>
      </c>
      <c r="AJ22" s="92">
        <v>0</v>
      </c>
      <c r="AK22" s="92">
        <v>0</v>
      </c>
      <c r="AL22" s="92">
        <v>0</v>
      </c>
      <c r="AM22" s="92">
        <v>0</v>
      </c>
      <c r="AN22" s="92">
        <v>0</v>
      </c>
      <c r="AO22" s="92">
        <v>0</v>
      </c>
      <c r="AP22" s="92">
        <v>0</v>
      </c>
      <c r="AQ22" s="255">
        <v>0</v>
      </c>
      <c r="AR22" s="256">
        <v>0</v>
      </c>
      <c r="AS22" s="92">
        <v>0</v>
      </c>
      <c r="AT22" s="92">
        <v>0</v>
      </c>
      <c r="AU22" s="92">
        <v>0</v>
      </c>
      <c r="AV22" s="92">
        <v>0</v>
      </c>
      <c r="AW22" s="92">
        <v>0</v>
      </c>
      <c r="AX22" s="92">
        <v>0</v>
      </c>
      <c r="AY22" s="92">
        <v>0</v>
      </c>
      <c r="AZ22" s="92">
        <v>0</v>
      </c>
      <c r="BA22" s="92">
        <v>0</v>
      </c>
      <c r="BB22" s="92">
        <v>0</v>
      </c>
      <c r="BC22" s="92">
        <v>0</v>
      </c>
      <c r="BD22" s="92">
        <v>0</v>
      </c>
      <c r="BE22" s="92">
        <v>0</v>
      </c>
      <c r="BF22" s="92">
        <v>0</v>
      </c>
      <c r="BG22" s="92">
        <v>0</v>
      </c>
      <c r="BH22" s="92">
        <v>0</v>
      </c>
      <c r="BI22" s="92">
        <v>0</v>
      </c>
      <c r="BJ22" s="92">
        <v>0</v>
      </c>
      <c r="BK22" s="93">
        <v>0</v>
      </c>
    </row>
    <row r="23" spans="1:63" ht="20.25" customHeight="1" x14ac:dyDescent="0.15">
      <c r="A23" s="89" t="s">
        <v>50</v>
      </c>
      <c r="B23" s="249" t="s">
        <v>19</v>
      </c>
      <c r="C23" s="250" t="s">
        <v>20</v>
      </c>
      <c r="D23" s="90">
        <v>0</v>
      </c>
      <c r="E23" s="90">
        <v>0</v>
      </c>
      <c r="F23" s="90">
        <v>0</v>
      </c>
      <c r="G23" s="90">
        <v>0</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0">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251">
        <v>0</v>
      </c>
      <c r="AR23" s="252">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1">
        <v>0</v>
      </c>
    </row>
    <row r="24" spans="1:63" ht="20.25" customHeight="1" x14ac:dyDescent="0.15">
      <c r="A24" s="89" t="s">
        <v>50</v>
      </c>
      <c r="B24" s="253" t="s">
        <v>21</v>
      </c>
      <c r="C24" s="254" t="s">
        <v>22</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0</v>
      </c>
      <c r="AA24" s="92">
        <v>0</v>
      </c>
      <c r="AB24" s="92">
        <v>0</v>
      </c>
      <c r="AC24" s="92">
        <v>0</v>
      </c>
      <c r="AD24" s="92">
        <v>0</v>
      </c>
      <c r="AE24" s="92">
        <v>0</v>
      </c>
      <c r="AF24" s="92">
        <v>0</v>
      </c>
      <c r="AG24" s="92">
        <v>0</v>
      </c>
      <c r="AH24" s="92">
        <v>0</v>
      </c>
      <c r="AI24" s="92">
        <v>0</v>
      </c>
      <c r="AJ24" s="92">
        <v>0</v>
      </c>
      <c r="AK24" s="92">
        <v>0</v>
      </c>
      <c r="AL24" s="92">
        <v>0</v>
      </c>
      <c r="AM24" s="92">
        <v>0</v>
      </c>
      <c r="AN24" s="92">
        <v>0</v>
      </c>
      <c r="AO24" s="92">
        <v>0</v>
      </c>
      <c r="AP24" s="92">
        <v>0</v>
      </c>
      <c r="AQ24" s="255">
        <v>0</v>
      </c>
      <c r="AR24" s="256">
        <v>0</v>
      </c>
      <c r="AS24" s="92">
        <v>0</v>
      </c>
      <c r="AT24" s="92">
        <v>0</v>
      </c>
      <c r="AU24" s="92">
        <v>0</v>
      </c>
      <c r="AV24" s="92">
        <v>0</v>
      </c>
      <c r="AW24" s="92">
        <v>0</v>
      </c>
      <c r="AX24" s="92">
        <v>0</v>
      </c>
      <c r="AY24" s="92">
        <v>0</v>
      </c>
      <c r="AZ24" s="92">
        <v>0</v>
      </c>
      <c r="BA24" s="92">
        <v>0</v>
      </c>
      <c r="BB24" s="92">
        <v>0</v>
      </c>
      <c r="BC24" s="92">
        <v>0</v>
      </c>
      <c r="BD24" s="92">
        <v>0</v>
      </c>
      <c r="BE24" s="92">
        <v>0</v>
      </c>
      <c r="BF24" s="92">
        <v>0</v>
      </c>
      <c r="BG24" s="92">
        <v>0</v>
      </c>
      <c r="BH24" s="92">
        <v>0</v>
      </c>
      <c r="BI24" s="92">
        <v>0</v>
      </c>
      <c r="BJ24" s="92">
        <v>0</v>
      </c>
      <c r="BK24" s="93">
        <v>0</v>
      </c>
    </row>
    <row r="25" spans="1:63" ht="20.25" customHeight="1" x14ac:dyDescent="0.15">
      <c r="A25" s="89" t="s">
        <v>50</v>
      </c>
      <c r="B25" s="249" t="s">
        <v>23</v>
      </c>
      <c r="C25" s="250" t="s">
        <v>24</v>
      </c>
      <c r="D25" s="90">
        <v>0</v>
      </c>
      <c r="E25" s="90">
        <v>0</v>
      </c>
      <c r="F25" s="90">
        <v>0</v>
      </c>
      <c r="G25" s="90">
        <v>0</v>
      </c>
      <c r="H25" s="90">
        <v>0</v>
      </c>
      <c r="I25" s="90">
        <v>0</v>
      </c>
      <c r="J25" s="90">
        <v>0</v>
      </c>
      <c r="K25" s="90">
        <v>0</v>
      </c>
      <c r="L25" s="90">
        <v>0</v>
      </c>
      <c r="M25" s="90">
        <v>0</v>
      </c>
      <c r="N25" s="90">
        <v>0</v>
      </c>
      <c r="O25" s="90">
        <v>0</v>
      </c>
      <c r="P25" s="90">
        <v>0</v>
      </c>
      <c r="Q25" s="90">
        <v>0</v>
      </c>
      <c r="R25" s="90">
        <v>0</v>
      </c>
      <c r="S25" s="90">
        <v>0</v>
      </c>
      <c r="T25" s="90">
        <v>0</v>
      </c>
      <c r="U25" s="90">
        <v>0</v>
      </c>
      <c r="V25" s="90">
        <v>0</v>
      </c>
      <c r="W25" s="90">
        <v>0</v>
      </c>
      <c r="X25" s="90">
        <v>0</v>
      </c>
      <c r="Y25" s="90">
        <v>0</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251">
        <v>0</v>
      </c>
      <c r="AR25" s="252">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1">
        <v>0</v>
      </c>
    </row>
    <row r="26" spans="1:63" ht="20.25" customHeight="1" x14ac:dyDescent="0.15">
      <c r="A26" s="89" t="s">
        <v>50</v>
      </c>
      <c r="B26" s="253" t="s">
        <v>25</v>
      </c>
      <c r="C26" s="270">
        <v>68</v>
      </c>
      <c r="D26" s="92">
        <v>0</v>
      </c>
      <c r="E26" s="92">
        <v>0</v>
      </c>
      <c r="F26" s="92">
        <v>0</v>
      </c>
      <c r="G26" s="92">
        <v>0</v>
      </c>
      <c r="H26" s="92">
        <v>0</v>
      </c>
      <c r="I26" s="92">
        <v>0</v>
      </c>
      <c r="J26" s="92">
        <v>0</v>
      </c>
      <c r="K26" s="92">
        <v>0</v>
      </c>
      <c r="L26" s="92">
        <v>0</v>
      </c>
      <c r="M26" s="92">
        <v>0</v>
      </c>
      <c r="N26" s="92">
        <v>0</v>
      </c>
      <c r="O26" s="92">
        <v>0</v>
      </c>
      <c r="P26" s="92">
        <v>0</v>
      </c>
      <c r="Q26" s="92">
        <v>0</v>
      </c>
      <c r="R26" s="92">
        <v>0</v>
      </c>
      <c r="S26" s="92">
        <v>0</v>
      </c>
      <c r="T26" s="92">
        <v>0</v>
      </c>
      <c r="U26" s="92">
        <v>0</v>
      </c>
      <c r="V26" s="92">
        <v>0</v>
      </c>
      <c r="W26" s="92">
        <v>0</v>
      </c>
      <c r="X26" s="92">
        <v>0</v>
      </c>
      <c r="Y26" s="92">
        <v>0</v>
      </c>
      <c r="Z26" s="92">
        <v>0</v>
      </c>
      <c r="AA26" s="92">
        <v>0</v>
      </c>
      <c r="AB26" s="92">
        <v>0</v>
      </c>
      <c r="AC26" s="92">
        <v>0</v>
      </c>
      <c r="AD26" s="92">
        <v>0</v>
      </c>
      <c r="AE26" s="92">
        <v>0</v>
      </c>
      <c r="AF26" s="92">
        <v>0</v>
      </c>
      <c r="AG26" s="92">
        <v>0</v>
      </c>
      <c r="AH26" s="92">
        <v>0</v>
      </c>
      <c r="AI26" s="92">
        <v>0</v>
      </c>
      <c r="AJ26" s="92">
        <v>0</v>
      </c>
      <c r="AK26" s="92">
        <v>0</v>
      </c>
      <c r="AL26" s="92">
        <v>0</v>
      </c>
      <c r="AM26" s="92">
        <v>0</v>
      </c>
      <c r="AN26" s="92">
        <v>0</v>
      </c>
      <c r="AO26" s="92">
        <v>0</v>
      </c>
      <c r="AP26" s="92">
        <v>0</v>
      </c>
      <c r="AQ26" s="255">
        <v>0</v>
      </c>
      <c r="AR26" s="256">
        <v>0</v>
      </c>
      <c r="AS26" s="92">
        <v>0</v>
      </c>
      <c r="AT26" s="92">
        <v>0</v>
      </c>
      <c r="AU26" s="92">
        <v>0</v>
      </c>
      <c r="AV26" s="92">
        <v>0</v>
      </c>
      <c r="AW26" s="92">
        <v>0</v>
      </c>
      <c r="AX26" s="92">
        <v>0</v>
      </c>
      <c r="AY26" s="92">
        <v>0</v>
      </c>
      <c r="AZ26" s="92">
        <v>0</v>
      </c>
      <c r="BA26" s="92">
        <v>0</v>
      </c>
      <c r="BB26" s="92">
        <v>0</v>
      </c>
      <c r="BC26" s="92">
        <v>0</v>
      </c>
      <c r="BD26" s="92">
        <v>0</v>
      </c>
      <c r="BE26" s="92">
        <v>0</v>
      </c>
      <c r="BF26" s="92">
        <v>0</v>
      </c>
      <c r="BG26" s="92">
        <v>0</v>
      </c>
      <c r="BH26" s="92">
        <v>0</v>
      </c>
      <c r="BI26" s="92">
        <v>0</v>
      </c>
      <c r="BJ26" s="92">
        <v>0</v>
      </c>
      <c r="BK26" s="93">
        <v>0</v>
      </c>
    </row>
    <row r="27" spans="1:63" ht="20.25" customHeight="1" x14ac:dyDescent="0.15">
      <c r="A27" s="89" t="s">
        <v>50</v>
      </c>
      <c r="B27" s="249" t="s">
        <v>26</v>
      </c>
      <c r="C27" s="250" t="s">
        <v>27</v>
      </c>
      <c r="D27" s="90">
        <v>0</v>
      </c>
      <c r="E27" s="90">
        <v>0</v>
      </c>
      <c r="F27" s="90">
        <v>0</v>
      </c>
      <c r="G27" s="90">
        <v>0</v>
      </c>
      <c r="H27" s="90">
        <v>0</v>
      </c>
      <c r="I27" s="90">
        <v>0</v>
      </c>
      <c r="J27" s="90">
        <v>0</v>
      </c>
      <c r="K27" s="90">
        <v>0</v>
      </c>
      <c r="L27" s="90">
        <v>0</v>
      </c>
      <c r="M27" s="90">
        <v>0</v>
      </c>
      <c r="N27" s="90">
        <v>0</v>
      </c>
      <c r="O27" s="90">
        <v>0</v>
      </c>
      <c r="P27" s="90">
        <v>0</v>
      </c>
      <c r="Q27" s="90">
        <v>0</v>
      </c>
      <c r="R27" s="90">
        <v>0</v>
      </c>
      <c r="S27" s="90">
        <v>0</v>
      </c>
      <c r="T27" s="90">
        <v>0</v>
      </c>
      <c r="U27" s="90">
        <v>0</v>
      </c>
      <c r="V27" s="90">
        <v>0</v>
      </c>
      <c r="W27" s="90">
        <v>0</v>
      </c>
      <c r="X27" s="90">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251">
        <v>0</v>
      </c>
      <c r="AR27" s="252">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1">
        <v>0</v>
      </c>
    </row>
    <row r="28" spans="1:63" ht="20.25" customHeight="1" x14ac:dyDescent="0.15">
      <c r="A28" s="89" t="s">
        <v>50</v>
      </c>
      <c r="B28" s="253" t="s">
        <v>28</v>
      </c>
      <c r="C28" s="270">
        <v>77</v>
      </c>
      <c r="D28" s="92">
        <v>0</v>
      </c>
      <c r="E28" s="92">
        <v>0</v>
      </c>
      <c r="F28" s="92">
        <v>0</v>
      </c>
      <c r="G28" s="92">
        <v>0</v>
      </c>
      <c r="H28" s="92">
        <v>0</v>
      </c>
      <c r="I28" s="92">
        <v>0</v>
      </c>
      <c r="J28" s="92">
        <v>0</v>
      </c>
      <c r="K28" s="92">
        <v>0</v>
      </c>
      <c r="L28" s="92">
        <v>0</v>
      </c>
      <c r="M28" s="92">
        <v>0</v>
      </c>
      <c r="N28" s="92">
        <v>0</v>
      </c>
      <c r="O28" s="92">
        <v>0</v>
      </c>
      <c r="P28" s="92">
        <v>0</v>
      </c>
      <c r="Q28" s="92">
        <v>0</v>
      </c>
      <c r="R28" s="92">
        <v>0</v>
      </c>
      <c r="S28" s="92">
        <v>0</v>
      </c>
      <c r="T28" s="92">
        <v>0</v>
      </c>
      <c r="U28" s="92">
        <v>0</v>
      </c>
      <c r="V28" s="92">
        <v>0</v>
      </c>
      <c r="W28" s="92">
        <v>0</v>
      </c>
      <c r="X28" s="92">
        <v>0</v>
      </c>
      <c r="Y28" s="92">
        <v>0</v>
      </c>
      <c r="Z28" s="92">
        <v>0</v>
      </c>
      <c r="AA28" s="92">
        <v>0</v>
      </c>
      <c r="AB28" s="92">
        <v>0</v>
      </c>
      <c r="AC28" s="92">
        <v>0</v>
      </c>
      <c r="AD28" s="92">
        <v>0</v>
      </c>
      <c r="AE28" s="92">
        <v>0</v>
      </c>
      <c r="AF28" s="92">
        <v>0</v>
      </c>
      <c r="AG28" s="92">
        <v>0</v>
      </c>
      <c r="AH28" s="92">
        <v>0</v>
      </c>
      <c r="AI28" s="92">
        <v>0</v>
      </c>
      <c r="AJ28" s="92">
        <v>0</v>
      </c>
      <c r="AK28" s="92">
        <v>0</v>
      </c>
      <c r="AL28" s="92">
        <v>0</v>
      </c>
      <c r="AM28" s="92">
        <v>0</v>
      </c>
      <c r="AN28" s="92">
        <v>0</v>
      </c>
      <c r="AO28" s="92">
        <v>0</v>
      </c>
      <c r="AP28" s="92">
        <v>0</v>
      </c>
      <c r="AQ28" s="255">
        <v>0</v>
      </c>
      <c r="AR28" s="256">
        <v>0</v>
      </c>
      <c r="AS28" s="92">
        <v>0</v>
      </c>
      <c r="AT28" s="92">
        <v>0</v>
      </c>
      <c r="AU28" s="92">
        <v>0</v>
      </c>
      <c r="AV28" s="92">
        <v>0</v>
      </c>
      <c r="AW28" s="92">
        <v>0</v>
      </c>
      <c r="AX28" s="92">
        <v>0</v>
      </c>
      <c r="AY28" s="92">
        <v>0</v>
      </c>
      <c r="AZ28" s="92">
        <v>0</v>
      </c>
      <c r="BA28" s="92">
        <v>0</v>
      </c>
      <c r="BB28" s="92">
        <v>0</v>
      </c>
      <c r="BC28" s="92">
        <v>0</v>
      </c>
      <c r="BD28" s="92">
        <v>0</v>
      </c>
      <c r="BE28" s="92">
        <v>0</v>
      </c>
      <c r="BF28" s="92">
        <v>0</v>
      </c>
      <c r="BG28" s="92">
        <v>0</v>
      </c>
      <c r="BH28" s="92">
        <v>0</v>
      </c>
      <c r="BI28" s="92">
        <v>0</v>
      </c>
      <c r="BJ28" s="92">
        <v>0</v>
      </c>
      <c r="BK28" s="93">
        <v>0</v>
      </c>
    </row>
    <row r="29" spans="1:63" ht="20.25" customHeight="1" x14ac:dyDescent="0.15">
      <c r="A29" s="89" t="s">
        <v>50</v>
      </c>
      <c r="B29" s="249" t="s">
        <v>29</v>
      </c>
      <c r="C29" s="250" t="s">
        <v>30</v>
      </c>
      <c r="D29" s="90">
        <v>0</v>
      </c>
      <c r="E29" s="90">
        <v>0</v>
      </c>
      <c r="F29" s="90">
        <v>0</v>
      </c>
      <c r="G29" s="90">
        <v>0</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0">
        <v>0</v>
      </c>
      <c r="Y29" s="90">
        <v>0</v>
      </c>
      <c r="Z29" s="90">
        <v>0</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251">
        <v>0</v>
      </c>
      <c r="AR29" s="252">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1">
        <v>0</v>
      </c>
    </row>
    <row r="30" spans="1:63" ht="20.25" customHeight="1" x14ac:dyDescent="0.15">
      <c r="A30" s="258" t="s">
        <v>50</v>
      </c>
      <c r="B30" s="271" t="s">
        <v>31</v>
      </c>
      <c r="C30" s="272" t="s">
        <v>32</v>
      </c>
      <c r="D30" s="273">
        <v>0</v>
      </c>
      <c r="E30" s="273">
        <v>0</v>
      </c>
      <c r="F30" s="273">
        <v>0</v>
      </c>
      <c r="G30" s="273">
        <v>0</v>
      </c>
      <c r="H30" s="273">
        <v>0</v>
      </c>
      <c r="I30" s="273">
        <v>0</v>
      </c>
      <c r="J30" s="273">
        <v>0</v>
      </c>
      <c r="K30" s="273">
        <v>0</v>
      </c>
      <c r="L30" s="273">
        <v>0</v>
      </c>
      <c r="M30" s="273">
        <v>0</v>
      </c>
      <c r="N30" s="273">
        <v>0</v>
      </c>
      <c r="O30" s="273">
        <v>0</v>
      </c>
      <c r="P30" s="273">
        <v>0</v>
      </c>
      <c r="Q30" s="273">
        <v>0</v>
      </c>
      <c r="R30" s="273">
        <v>0</v>
      </c>
      <c r="S30" s="273">
        <v>0</v>
      </c>
      <c r="T30" s="273">
        <v>0</v>
      </c>
      <c r="U30" s="273">
        <v>0</v>
      </c>
      <c r="V30" s="273">
        <v>0</v>
      </c>
      <c r="W30" s="273">
        <v>0</v>
      </c>
      <c r="X30" s="273">
        <v>0</v>
      </c>
      <c r="Y30" s="273">
        <v>0</v>
      </c>
      <c r="Z30" s="273">
        <v>0</v>
      </c>
      <c r="AA30" s="273">
        <v>0</v>
      </c>
      <c r="AB30" s="273">
        <v>0</v>
      </c>
      <c r="AC30" s="273">
        <v>0</v>
      </c>
      <c r="AD30" s="273">
        <v>0</v>
      </c>
      <c r="AE30" s="273">
        <v>0</v>
      </c>
      <c r="AF30" s="273">
        <v>0</v>
      </c>
      <c r="AG30" s="273">
        <v>0</v>
      </c>
      <c r="AH30" s="273">
        <v>0</v>
      </c>
      <c r="AI30" s="273">
        <v>0</v>
      </c>
      <c r="AJ30" s="273">
        <v>0</v>
      </c>
      <c r="AK30" s="273">
        <v>0</v>
      </c>
      <c r="AL30" s="273">
        <v>0</v>
      </c>
      <c r="AM30" s="273">
        <v>0</v>
      </c>
      <c r="AN30" s="273">
        <v>0</v>
      </c>
      <c r="AO30" s="273">
        <v>0</v>
      </c>
      <c r="AP30" s="273">
        <v>0</v>
      </c>
      <c r="AQ30" s="274">
        <v>0</v>
      </c>
      <c r="AR30" s="275">
        <v>0</v>
      </c>
      <c r="AS30" s="273">
        <v>0</v>
      </c>
      <c r="AT30" s="273">
        <v>0</v>
      </c>
      <c r="AU30" s="273">
        <v>0</v>
      </c>
      <c r="AV30" s="273">
        <v>0</v>
      </c>
      <c r="AW30" s="273">
        <v>0</v>
      </c>
      <c r="AX30" s="273">
        <v>0</v>
      </c>
      <c r="AY30" s="273">
        <v>0</v>
      </c>
      <c r="AZ30" s="273">
        <v>0</v>
      </c>
      <c r="BA30" s="273">
        <v>0</v>
      </c>
      <c r="BB30" s="273">
        <v>0</v>
      </c>
      <c r="BC30" s="273">
        <v>0</v>
      </c>
      <c r="BD30" s="273">
        <v>0</v>
      </c>
      <c r="BE30" s="273">
        <v>0</v>
      </c>
      <c r="BF30" s="273">
        <v>0</v>
      </c>
      <c r="BG30" s="273">
        <v>0</v>
      </c>
      <c r="BH30" s="273">
        <v>0</v>
      </c>
      <c r="BI30" s="273">
        <v>0</v>
      </c>
      <c r="BJ30" s="273">
        <v>0</v>
      </c>
      <c r="BK30" s="276">
        <v>0</v>
      </c>
    </row>
    <row r="31" spans="1:63" ht="20.5" customHeight="1" x14ac:dyDescent="0.15">
      <c r="A31" s="265"/>
      <c r="B31" s="266"/>
      <c r="C31" s="267"/>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9"/>
    </row>
    <row r="32" spans="1:63" ht="20.25" customHeight="1" x14ac:dyDescent="0.15">
      <c r="A32" s="1035" t="s">
        <v>69</v>
      </c>
      <c r="B32" s="1043" t="s">
        <v>1</v>
      </c>
      <c r="C32" s="1043" t="s">
        <v>2</v>
      </c>
      <c r="D32" s="1022" t="s">
        <v>105</v>
      </c>
      <c r="E32" s="1028"/>
      <c r="F32" s="1028"/>
      <c r="G32" s="1028"/>
      <c r="H32" s="1028"/>
      <c r="I32" s="1028"/>
      <c r="J32" s="1028"/>
      <c r="K32" s="1028"/>
      <c r="L32" s="1028"/>
      <c r="M32" s="1028"/>
      <c r="N32" s="1028"/>
      <c r="O32" s="1028"/>
      <c r="P32" s="1028"/>
      <c r="Q32" s="1028"/>
      <c r="R32" s="1028"/>
      <c r="S32" s="1028"/>
      <c r="T32" s="1028"/>
      <c r="U32" s="1028"/>
      <c r="V32" s="1028"/>
      <c r="W32" s="1034"/>
      <c r="X32" s="1022" t="s">
        <v>223</v>
      </c>
      <c r="Y32" s="1028"/>
      <c r="Z32" s="1028"/>
      <c r="AA32" s="1028"/>
      <c r="AB32" s="1028"/>
      <c r="AC32" s="1028"/>
      <c r="AD32" s="1028"/>
      <c r="AE32" s="1028"/>
      <c r="AF32" s="1028"/>
      <c r="AG32" s="1028"/>
      <c r="AH32" s="1028"/>
      <c r="AI32" s="1028"/>
      <c r="AJ32" s="1028"/>
      <c r="AK32" s="1028"/>
      <c r="AL32" s="1028"/>
      <c r="AM32" s="1028"/>
      <c r="AN32" s="1028"/>
      <c r="AO32" s="1028"/>
      <c r="AP32" s="1028"/>
      <c r="AQ32" s="1029"/>
      <c r="AR32" s="1032" t="s">
        <v>98</v>
      </c>
      <c r="AS32" s="1028"/>
      <c r="AT32" s="1028"/>
      <c r="AU32" s="1028"/>
      <c r="AV32" s="1028"/>
      <c r="AW32" s="1028"/>
      <c r="AX32" s="1028"/>
      <c r="AY32" s="1028"/>
      <c r="AZ32" s="1028"/>
      <c r="BA32" s="1028"/>
      <c r="BB32" s="1028"/>
      <c r="BC32" s="1028"/>
      <c r="BD32" s="1028"/>
      <c r="BE32" s="1028"/>
      <c r="BF32" s="1028"/>
      <c r="BG32" s="1028"/>
      <c r="BH32" s="1028"/>
      <c r="BI32" s="1028"/>
      <c r="BJ32" s="1028"/>
      <c r="BK32" s="1033"/>
    </row>
    <row r="33" spans="1:63" ht="20.25" customHeight="1" x14ac:dyDescent="0.15">
      <c r="A33" s="1041"/>
      <c r="B33" s="881"/>
      <c r="C33" s="881"/>
      <c r="D33" s="883" t="s">
        <v>4</v>
      </c>
      <c r="E33" s="1026"/>
      <c r="F33" s="1026"/>
      <c r="G33" s="1027"/>
      <c r="H33" s="883" t="s">
        <v>5</v>
      </c>
      <c r="I33" s="1026"/>
      <c r="J33" s="1026"/>
      <c r="K33" s="1027"/>
      <c r="L33" s="883" t="s">
        <v>6</v>
      </c>
      <c r="M33" s="1026"/>
      <c r="N33" s="1026"/>
      <c r="O33" s="1027"/>
      <c r="P33" s="883" t="s">
        <v>7</v>
      </c>
      <c r="Q33" s="1026"/>
      <c r="R33" s="1026"/>
      <c r="S33" s="1027"/>
      <c r="T33" s="883" t="s">
        <v>8</v>
      </c>
      <c r="U33" s="1026"/>
      <c r="V33" s="1026"/>
      <c r="W33" s="1027"/>
      <c r="X33" s="883" t="s">
        <v>4</v>
      </c>
      <c r="Y33" s="1026"/>
      <c r="Z33" s="1026"/>
      <c r="AA33" s="1027"/>
      <c r="AB33" s="883" t="s">
        <v>5</v>
      </c>
      <c r="AC33" s="1026"/>
      <c r="AD33" s="1026"/>
      <c r="AE33" s="1027"/>
      <c r="AF33" s="883" t="s">
        <v>6</v>
      </c>
      <c r="AG33" s="1026"/>
      <c r="AH33" s="1026"/>
      <c r="AI33" s="1027"/>
      <c r="AJ33" s="883" t="s">
        <v>7</v>
      </c>
      <c r="AK33" s="1026"/>
      <c r="AL33" s="1026"/>
      <c r="AM33" s="1027"/>
      <c r="AN33" s="883" t="s">
        <v>8</v>
      </c>
      <c r="AO33" s="1026"/>
      <c r="AP33" s="1026"/>
      <c r="AQ33" s="1038"/>
      <c r="AR33" s="1021" t="s">
        <v>4</v>
      </c>
      <c r="AS33" s="1026"/>
      <c r="AT33" s="1026"/>
      <c r="AU33" s="1027"/>
      <c r="AV33" s="883" t="s">
        <v>5</v>
      </c>
      <c r="AW33" s="1026"/>
      <c r="AX33" s="1026"/>
      <c r="AY33" s="1027"/>
      <c r="AZ33" s="883" t="s">
        <v>6</v>
      </c>
      <c r="BA33" s="1026"/>
      <c r="BB33" s="1026"/>
      <c r="BC33" s="1027"/>
      <c r="BD33" s="883" t="s">
        <v>7</v>
      </c>
      <c r="BE33" s="1026"/>
      <c r="BF33" s="1026"/>
      <c r="BG33" s="1027"/>
      <c r="BH33" s="883" t="s">
        <v>8</v>
      </c>
      <c r="BI33" s="1026"/>
      <c r="BJ33" s="1026"/>
      <c r="BK33" s="1030"/>
    </row>
    <row r="34" spans="1:63" ht="20.25" customHeight="1" x14ac:dyDescent="0.15">
      <c r="A34" s="1042"/>
      <c r="B34" s="1046"/>
      <c r="C34" s="1046"/>
      <c r="D34" s="245" t="s">
        <v>9</v>
      </c>
      <c r="E34" s="245" t="s">
        <v>10</v>
      </c>
      <c r="F34" s="245" t="s">
        <v>8</v>
      </c>
      <c r="G34" s="245" t="s">
        <v>12</v>
      </c>
      <c r="H34" s="245" t="s">
        <v>9</v>
      </c>
      <c r="I34" s="245" t="s">
        <v>10</v>
      </c>
      <c r="J34" s="245" t="s">
        <v>8</v>
      </c>
      <c r="K34" s="245" t="s">
        <v>12</v>
      </c>
      <c r="L34" s="245" t="s">
        <v>9</v>
      </c>
      <c r="M34" s="245" t="s">
        <v>10</v>
      </c>
      <c r="N34" s="245" t="s">
        <v>8</v>
      </c>
      <c r="O34" s="245" t="s">
        <v>12</v>
      </c>
      <c r="P34" s="245" t="s">
        <v>9</v>
      </c>
      <c r="Q34" s="245" t="s">
        <v>10</v>
      </c>
      <c r="R34" s="245" t="s">
        <v>8</v>
      </c>
      <c r="S34" s="245" t="s">
        <v>12</v>
      </c>
      <c r="T34" s="245" t="s">
        <v>9</v>
      </c>
      <c r="U34" s="245" t="s">
        <v>10</v>
      </c>
      <c r="V34" s="245" t="s">
        <v>8</v>
      </c>
      <c r="W34" s="245" t="s">
        <v>12</v>
      </c>
      <c r="X34" s="245" t="s">
        <v>9</v>
      </c>
      <c r="Y34" s="245" t="s">
        <v>10</v>
      </c>
      <c r="Z34" s="245" t="s">
        <v>8</v>
      </c>
      <c r="AA34" s="245" t="s">
        <v>12</v>
      </c>
      <c r="AB34" s="245" t="s">
        <v>9</v>
      </c>
      <c r="AC34" s="245" t="s">
        <v>10</v>
      </c>
      <c r="AD34" s="245" t="s">
        <v>8</v>
      </c>
      <c r="AE34" s="245" t="s">
        <v>12</v>
      </c>
      <c r="AF34" s="245" t="s">
        <v>9</v>
      </c>
      <c r="AG34" s="245" t="s">
        <v>10</v>
      </c>
      <c r="AH34" s="245" t="s">
        <v>8</v>
      </c>
      <c r="AI34" s="245" t="s">
        <v>12</v>
      </c>
      <c r="AJ34" s="245" t="s">
        <v>9</v>
      </c>
      <c r="AK34" s="245" t="s">
        <v>10</v>
      </c>
      <c r="AL34" s="245" t="s">
        <v>8</v>
      </c>
      <c r="AM34" s="245" t="s">
        <v>12</v>
      </c>
      <c r="AN34" s="245" t="s">
        <v>9</v>
      </c>
      <c r="AO34" s="245" t="s">
        <v>10</v>
      </c>
      <c r="AP34" s="245" t="s">
        <v>8</v>
      </c>
      <c r="AQ34" s="246" t="s">
        <v>12</v>
      </c>
      <c r="AR34" s="247" t="s">
        <v>9</v>
      </c>
      <c r="AS34" s="245" t="s">
        <v>10</v>
      </c>
      <c r="AT34" s="245" t="s">
        <v>8</v>
      </c>
      <c r="AU34" s="245" t="s">
        <v>12</v>
      </c>
      <c r="AV34" s="245" t="s">
        <v>9</v>
      </c>
      <c r="AW34" s="245" t="s">
        <v>10</v>
      </c>
      <c r="AX34" s="245" t="s">
        <v>8</v>
      </c>
      <c r="AY34" s="245" t="s">
        <v>12</v>
      </c>
      <c r="AZ34" s="245" t="s">
        <v>9</v>
      </c>
      <c r="BA34" s="245" t="s">
        <v>10</v>
      </c>
      <c r="BB34" s="245" t="s">
        <v>8</v>
      </c>
      <c r="BC34" s="245" t="s">
        <v>12</v>
      </c>
      <c r="BD34" s="245" t="s">
        <v>9</v>
      </c>
      <c r="BE34" s="245" t="s">
        <v>10</v>
      </c>
      <c r="BF34" s="245" t="s">
        <v>8</v>
      </c>
      <c r="BG34" s="245" t="s">
        <v>12</v>
      </c>
      <c r="BH34" s="245" t="s">
        <v>9</v>
      </c>
      <c r="BI34" s="245" t="s">
        <v>10</v>
      </c>
      <c r="BJ34" s="245" t="s">
        <v>8</v>
      </c>
      <c r="BK34" s="248" t="s">
        <v>12</v>
      </c>
    </row>
    <row r="35" spans="1:63" ht="20.25" customHeight="1" x14ac:dyDescent="0.15">
      <c r="A35" s="89" t="s">
        <v>51</v>
      </c>
      <c r="B35" s="249" t="s">
        <v>13</v>
      </c>
      <c r="C35" s="250" t="s">
        <v>14</v>
      </c>
      <c r="D35" s="90">
        <v>0</v>
      </c>
      <c r="E35" s="90">
        <v>0</v>
      </c>
      <c r="F35" s="90">
        <v>0</v>
      </c>
      <c r="G35" s="90">
        <v>0</v>
      </c>
      <c r="H35" s="90">
        <v>0</v>
      </c>
      <c r="I35" s="90">
        <v>0</v>
      </c>
      <c r="J35" s="90">
        <v>0</v>
      </c>
      <c r="K35" s="90">
        <v>0</v>
      </c>
      <c r="L35" s="90">
        <v>0</v>
      </c>
      <c r="M35" s="90">
        <v>0</v>
      </c>
      <c r="N35" s="90">
        <v>0</v>
      </c>
      <c r="O35" s="90">
        <v>0</v>
      </c>
      <c r="P35" s="90">
        <v>0</v>
      </c>
      <c r="Q35" s="90">
        <v>0</v>
      </c>
      <c r="R35" s="90">
        <v>0</v>
      </c>
      <c r="S35" s="90">
        <v>0</v>
      </c>
      <c r="T35" s="90">
        <v>0</v>
      </c>
      <c r="U35" s="90">
        <v>0</v>
      </c>
      <c r="V35" s="90">
        <v>0</v>
      </c>
      <c r="W35" s="90">
        <v>0</v>
      </c>
      <c r="X35" s="90">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251">
        <v>0</v>
      </c>
      <c r="AR35" s="252">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1">
        <v>0</v>
      </c>
    </row>
    <row r="36" spans="1:63" ht="20.25" customHeight="1" x14ac:dyDescent="0.15">
      <c r="A36" s="89" t="s">
        <v>51</v>
      </c>
      <c r="B36" s="253" t="s">
        <v>15</v>
      </c>
      <c r="C36" s="254" t="s">
        <v>16</v>
      </c>
      <c r="D36" s="92">
        <v>0</v>
      </c>
      <c r="E36" s="92">
        <v>0</v>
      </c>
      <c r="F36" s="92">
        <v>0</v>
      </c>
      <c r="G36" s="92">
        <v>0</v>
      </c>
      <c r="H36" s="92">
        <v>0</v>
      </c>
      <c r="I36" s="92">
        <v>0</v>
      </c>
      <c r="J36" s="92">
        <v>0</v>
      </c>
      <c r="K36" s="92">
        <v>0</v>
      </c>
      <c r="L36" s="92">
        <v>0</v>
      </c>
      <c r="M36" s="92">
        <v>0</v>
      </c>
      <c r="N36" s="92">
        <v>0</v>
      </c>
      <c r="O36" s="92">
        <v>0</v>
      </c>
      <c r="P36" s="92">
        <v>0</v>
      </c>
      <c r="Q36" s="92">
        <v>0</v>
      </c>
      <c r="R36" s="92">
        <v>0</v>
      </c>
      <c r="S36" s="92">
        <v>0</v>
      </c>
      <c r="T36" s="92">
        <v>0</v>
      </c>
      <c r="U36" s="92">
        <v>0</v>
      </c>
      <c r="V36" s="92">
        <v>0</v>
      </c>
      <c r="W36" s="92">
        <v>0</v>
      </c>
      <c r="X36" s="92">
        <v>0</v>
      </c>
      <c r="Y36" s="92">
        <v>0</v>
      </c>
      <c r="Z36" s="92">
        <v>0</v>
      </c>
      <c r="AA36" s="92">
        <v>0</v>
      </c>
      <c r="AB36" s="92">
        <v>0</v>
      </c>
      <c r="AC36" s="92">
        <v>0</v>
      </c>
      <c r="AD36" s="92">
        <v>0</v>
      </c>
      <c r="AE36" s="92">
        <v>0</v>
      </c>
      <c r="AF36" s="92">
        <v>0</v>
      </c>
      <c r="AG36" s="92">
        <v>0</v>
      </c>
      <c r="AH36" s="92">
        <v>0</v>
      </c>
      <c r="AI36" s="92">
        <v>0</v>
      </c>
      <c r="AJ36" s="92">
        <v>0</v>
      </c>
      <c r="AK36" s="92">
        <v>0</v>
      </c>
      <c r="AL36" s="92">
        <v>0</v>
      </c>
      <c r="AM36" s="92">
        <v>0</v>
      </c>
      <c r="AN36" s="92">
        <v>0</v>
      </c>
      <c r="AO36" s="92">
        <v>0</v>
      </c>
      <c r="AP36" s="92">
        <v>0</v>
      </c>
      <c r="AQ36" s="255">
        <v>0</v>
      </c>
      <c r="AR36" s="256">
        <v>0</v>
      </c>
      <c r="AS36" s="92">
        <v>0</v>
      </c>
      <c r="AT36" s="92">
        <v>0</v>
      </c>
      <c r="AU36" s="92">
        <v>0</v>
      </c>
      <c r="AV36" s="92">
        <v>0</v>
      </c>
      <c r="AW36" s="92">
        <v>0</v>
      </c>
      <c r="AX36" s="92">
        <v>0</v>
      </c>
      <c r="AY36" s="92">
        <v>0</v>
      </c>
      <c r="AZ36" s="92">
        <v>0</v>
      </c>
      <c r="BA36" s="92">
        <v>0</v>
      </c>
      <c r="BB36" s="92">
        <v>0</v>
      </c>
      <c r="BC36" s="92">
        <v>0</v>
      </c>
      <c r="BD36" s="92">
        <v>0</v>
      </c>
      <c r="BE36" s="92">
        <v>0</v>
      </c>
      <c r="BF36" s="92">
        <v>0</v>
      </c>
      <c r="BG36" s="92">
        <v>0</v>
      </c>
      <c r="BH36" s="92">
        <v>0</v>
      </c>
      <c r="BI36" s="92">
        <v>0</v>
      </c>
      <c r="BJ36" s="92">
        <v>0</v>
      </c>
      <c r="BK36" s="93">
        <v>0</v>
      </c>
    </row>
    <row r="37" spans="1:63" ht="20.25" customHeight="1" x14ac:dyDescent="0.15">
      <c r="A37" s="89" t="s">
        <v>51</v>
      </c>
      <c r="B37" s="249" t="s">
        <v>17</v>
      </c>
      <c r="C37" s="250" t="s">
        <v>18</v>
      </c>
      <c r="D37" s="90">
        <v>0</v>
      </c>
      <c r="E37" s="90">
        <v>0</v>
      </c>
      <c r="F37" s="90">
        <v>0</v>
      </c>
      <c r="G37" s="90">
        <v>0</v>
      </c>
      <c r="H37" s="90">
        <v>0</v>
      </c>
      <c r="I37" s="90">
        <v>0</v>
      </c>
      <c r="J37" s="90">
        <v>0</v>
      </c>
      <c r="K37" s="90">
        <v>0</v>
      </c>
      <c r="L37" s="90">
        <v>0</v>
      </c>
      <c r="M37" s="90">
        <v>0</v>
      </c>
      <c r="N37" s="90">
        <v>0</v>
      </c>
      <c r="O37" s="90">
        <v>0</v>
      </c>
      <c r="P37" s="90">
        <v>0</v>
      </c>
      <c r="Q37" s="90">
        <v>0</v>
      </c>
      <c r="R37" s="90">
        <v>0</v>
      </c>
      <c r="S37" s="90">
        <v>0</v>
      </c>
      <c r="T37" s="90">
        <v>0</v>
      </c>
      <c r="U37" s="90">
        <v>0</v>
      </c>
      <c r="V37" s="90">
        <v>0</v>
      </c>
      <c r="W37" s="90">
        <v>0</v>
      </c>
      <c r="X37" s="90">
        <v>0</v>
      </c>
      <c r="Y37" s="90">
        <v>0</v>
      </c>
      <c r="Z37" s="90">
        <v>0</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251">
        <v>0</v>
      </c>
      <c r="AR37" s="252">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1">
        <v>0</v>
      </c>
    </row>
    <row r="38" spans="1:63" ht="20.25" customHeight="1" x14ac:dyDescent="0.15">
      <c r="A38" s="89" t="s">
        <v>51</v>
      </c>
      <c r="B38" s="253" t="s">
        <v>19</v>
      </c>
      <c r="C38" s="254" t="s">
        <v>20</v>
      </c>
      <c r="D38" s="92">
        <v>0</v>
      </c>
      <c r="E38" s="92">
        <v>0</v>
      </c>
      <c r="F38" s="92">
        <v>0</v>
      </c>
      <c r="G38" s="92">
        <v>0</v>
      </c>
      <c r="H38" s="92">
        <v>0</v>
      </c>
      <c r="I38" s="92">
        <v>0</v>
      </c>
      <c r="J38" s="92">
        <v>0</v>
      </c>
      <c r="K38" s="92">
        <v>0</v>
      </c>
      <c r="L38" s="92">
        <v>0</v>
      </c>
      <c r="M38" s="92">
        <v>0</v>
      </c>
      <c r="N38" s="92">
        <v>0</v>
      </c>
      <c r="O38" s="92">
        <v>0</v>
      </c>
      <c r="P38" s="92">
        <v>0</v>
      </c>
      <c r="Q38" s="92">
        <v>0</v>
      </c>
      <c r="R38" s="92">
        <v>0</v>
      </c>
      <c r="S38" s="92">
        <v>0</v>
      </c>
      <c r="T38" s="92">
        <v>0</v>
      </c>
      <c r="U38" s="92">
        <v>0</v>
      </c>
      <c r="V38" s="92">
        <v>0</v>
      </c>
      <c r="W38" s="92">
        <v>0</v>
      </c>
      <c r="X38" s="92">
        <v>0</v>
      </c>
      <c r="Y38" s="92">
        <v>0</v>
      </c>
      <c r="Z38" s="92">
        <v>0</v>
      </c>
      <c r="AA38" s="92">
        <v>0</v>
      </c>
      <c r="AB38" s="92">
        <v>0</v>
      </c>
      <c r="AC38" s="92">
        <v>0</v>
      </c>
      <c r="AD38" s="92">
        <v>0</v>
      </c>
      <c r="AE38" s="92">
        <v>0</v>
      </c>
      <c r="AF38" s="92">
        <v>0</v>
      </c>
      <c r="AG38" s="92">
        <v>0</v>
      </c>
      <c r="AH38" s="92">
        <v>0</v>
      </c>
      <c r="AI38" s="92">
        <v>0</v>
      </c>
      <c r="AJ38" s="92">
        <v>0</v>
      </c>
      <c r="AK38" s="92">
        <v>0</v>
      </c>
      <c r="AL38" s="92">
        <v>0</v>
      </c>
      <c r="AM38" s="92">
        <v>0</v>
      </c>
      <c r="AN38" s="92">
        <v>0</v>
      </c>
      <c r="AO38" s="92">
        <v>0</v>
      </c>
      <c r="AP38" s="92">
        <v>0</v>
      </c>
      <c r="AQ38" s="255">
        <v>0</v>
      </c>
      <c r="AR38" s="256">
        <v>0</v>
      </c>
      <c r="AS38" s="92">
        <v>0</v>
      </c>
      <c r="AT38" s="92">
        <v>0</v>
      </c>
      <c r="AU38" s="92">
        <v>0</v>
      </c>
      <c r="AV38" s="92">
        <v>0</v>
      </c>
      <c r="AW38" s="92">
        <v>0</v>
      </c>
      <c r="AX38" s="92">
        <v>0</v>
      </c>
      <c r="AY38" s="92">
        <v>0</v>
      </c>
      <c r="AZ38" s="92">
        <v>0</v>
      </c>
      <c r="BA38" s="92">
        <v>0</v>
      </c>
      <c r="BB38" s="92">
        <v>0</v>
      </c>
      <c r="BC38" s="92">
        <v>0</v>
      </c>
      <c r="BD38" s="92">
        <v>0</v>
      </c>
      <c r="BE38" s="92">
        <v>0</v>
      </c>
      <c r="BF38" s="92">
        <v>0</v>
      </c>
      <c r="BG38" s="92">
        <v>0</v>
      </c>
      <c r="BH38" s="92">
        <v>0</v>
      </c>
      <c r="BI38" s="92">
        <v>0</v>
      </c>
      <c r="BJ38" s="92">
        <v>0</v>
      </c>
      <c r="BK38" s="93">
        <v>0</v>
      </c>
    </row>
    <row r="39" spans="1:63" ht="20.25" customHeight="1" x14ac:dyDescent="0.15">
      <c r="A39" s="89" t="s">
        <v>51</v>
      </c>
      <c r="B39" s="249" t="s">
        <v>21</v>
      </c>
      <c r="C39" s="250" t="s">
        <v>22</v>
      </c>
      <c r="D39" s="90">
        <v>0</v>
      </c>
      <c r="E39" s="90">
        <v>1</v>
      </c>
      <c r="F39" s="90">
        <v>1</v>
      </c>
      <c r="G39" s="90">
        <v>1</v>
      </c>
      <c r="H39" s="90">
        <v>0</v>
      </c>
      <c r="I39" s="90">
        <v>0</v>
      </c>
      <c r="J39" s="90">
        <v>0</v>
      </c>
      <c r="K39" s="90">
        <v>0</v>
      </c>
      <c r="L39" s="90">
        <v>0</v>
      </c>
      <c r="M39" s="90">
        <v>0</v>
      </c>
      <c r="N39" s="90">
        <v>0</v>
      </c>
      <c r="O39" s="90">
        <v>0</v>
      </c>
      <c r="P39" s="90">
        <v>1</v>
      </c>
      <c r="Q39" s="90">
        <v>1</v>
      </c>
      <c r="R39" s="90">
        <v>2</v>
      </c>
      <c r="S39" s="90">
        <v>2</v>
      </c>
      <c r="T39" s="90">
        <v>1</v>
      </c>
      <c r="U39" s="90">
        <v>2</v>
      </c>
      <c r="V39" s="90">
        <v>3</v>
      </c>
      <c r="W39" s="90">
        <v>3</v>
      </c>
      <c r="X39" s="90">
        <v>0</v>
      </c>
      <c r="Y39" s="90">
        <v>0</v>
      </c>
      <c r="Z39" s="90">
        <v>0</v>
      </c>
      <c r="AA39" s="90">
        <v>0</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251">
        <v>0</v>
      </c>
      <c r="AR39" s="252">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1">
        <v>0</v>
      </c>
    </row>
    <row r="40" spans="1:63" ht="20.25" customHeight="1" x14ac:dyDescent="0.15">
      <c r="A40" s="89" t="s">
        <v>51</v>
      </c>
      <c r="B40" s="253" t="s">
        <v>23</v>
      </c>
      <c r="C40" s="254" t="s">
        <v>24</v>
      </c>
      <c r="D40" s="92">
        <v>0</v>
      </c>
      <c r="E40" s="92">
        <v>0</v>
      </c>
      <c r="F40" s="92">
        <v>0</v>
      </c>
      <c r="G40" s="92">
        <v>0</v>
      </c>
      <c r="H40" s="92">
        <v>0</v>
      </c>
      <c r="I40" s="92">
        <v>0</v>
      </c>
      <c r="J40" s="92">
        <v>0</v>
      </c>
      <c r="K40" s="92">
        <v>0</v>
      </c>
      <c r="L40" s="92">
        <v>0</v>
      </c>
      <c r="M40" s="92">
        <v>0</v>
      </c>
      <c r="N40" s="92">
        <v>0</v>
      </c>
      <c r="O40" s="92">
        <v>0</v>
      </c>
      <c r="P40" s="92">
        <v>0</v>
      </c>
      <c r="Q40" s="92">
        <v>0</v>
      </c>
      <c r="R40" s="92">
        <v>0</v>
      </c>
      <c r="S40" s="92">
        <v>0</v>
      </c>
      <c r="T40" s="92">
        <v>0</v>
      </c>
      <c r="U40" s="92">
        <v>0</v>
      </c>
      <c r="V40" s="92">
        <v>0</v>
      </c>
      <c r="W40" s="92">
        <v>0</v>
      </c>
      <c r="X40" s="92">
        <v>0</v>
      </c>
      <c r="Y40" s="92">
        <v>0</v>
      </c>
      <c r="Z40" s="92">
        <v>0</v>
      </c>
      <c r="AA40" s="92">
        <v>0</v>
      </c>
      <c r="AB40" s="92">
        <v>0</v>
      </c>
      <c r="AC40" s="92">
        <v>0</v>
      </c>
      <c r="AD40" s="92">
        <v>0</v>
      </c>
      <c r="AE40" s="92">
        <v>0</v>
      </c>
      <c r="AF40" s="92">
        <v>0</v>
      </c>
      <c r="AG40" s="92">
        <v>0</v>
      </c>
      <c r="AH40" s="92">
        <v>0</v>
      </c>
      <c r="AI40" s="92">
        <v>0</v>
      </c>
      <c r="AJ40" s="92">
        <v>0</v>
      </c>
      <c r="AK40" s="92">
        <v>0</v>
      </c>
      <c r="AL40" s="92">
        <v>0</v>
      </c>
      <c r="AM40" s="92">
        <v>0</v>
      </c>
      <c r="AN40" s="92">
        <v>0</v>
      </c>
      <c r="AO40" s="92">
        <v>0</v>
      </c>
      <c r="AP40" s="92">
        <v>0</v>
      </c>
      <c r="AQ40" s="255">
        <v>0</v>
      </c>
      <c r="AR40" s="256">
        <v>0</v>
      </c>
      <c r="AS40" s="92">
        <v>0</v>
      </c>
      <c r="AT40" s="92">
        <v>0</v>
      </c>
      <c r="AU40" s="92">
        <v>0</v>
      </c>
      <c r="AV40" s="92">
        <v>0</v>
      </c>
      <c r="AW40" s="92">
        <v>0</v>
      </c>
      <c r="AX40" s="92">
        <v>0</v>
      </c>
      <c r="AY40" s="92">
        <v>0</v>
      </c>
      <c r="AZ40" s="92">
        <v>0</v>
      </c>
      <c r="BA40" s="92">
        <v>0</v>
      </c>
      <c r="BB40" s="92">
        <v>0</v>
      </c>
      <c r="BC40" s="92">
        <v>0</v>
      </c>
      <c r="BD40" s="92">
        <v>0</v>
      </c>
      <c r="BE40" s="92">
        <v>0</v>
      </c>
      <c r="BF40" s="92">
        <v>0</v>
      </c>
      <c r="BG40" s="92">
        <v>0</v>
      </c>
      <c r="BH40" s="92">
        <v>0</v>
      </c>
      <c r="BI40" s="92">
        <v>0</v>
      </c>
      <c r="BJ40" s="92">
        <v>0</v>
      </c>
      <c r="BK40" s="93">
        <v>0</v>
      </c>
    </row>
    <row r="41" spans="1:63" ht="20.25" customHeight="1" x14ac:dyDescent="0.15">
      <c r="A41" s="89" t="s">
        <v>51</v>
      </c>
      <c r="B41" s="249" t="s">
        <v>25</v>
      </c>
      <c r="C41" s="257">
        <v>68</v>
      </c>
      <c r="D41" s="90">
        <v>0</v>
      </c>
      <c r="E41" s="90">
        <v>0</v>
      </c>
      <c r="F41" s="90">
        <v>0</v>
      </c>
      <c r="G41" s="90">
        <v>0</v>
      </c>
      <c r="H41" s="90">
        <v>0</v>
      </c>
      <c r="I41" s="90">
        <v>0</v>
      </c>
      <c r="J41" s="90">
        <v>0</v>
      </c>
      <c r="K41" s="90">
        <v>0</v>
      </c>
      <c r="L41" s="90">
        <v>0</v>
      </c>
      <c r="M41" s="90">
        <v>0</v>
      </c>
      <c r="N41" s="90">
        <v>0</v>
      </c>
      <c r="O41" s="90">
        <v>0</v>
      </c>
      <c r="P41" s="90">
        <v>0</v>
      </c>
      <c r="Q41" s="90">
        <v>0</v>
      </c>
      <c r="R41" s="90">
        <v>0</v>
      </c>
      <c r="S41" s="90">
        <v>0</v>
      </c>
      <c r="T41" s="90">
        <v>0</v>
      </c>
      <c r="U41" s="90">
        <v>0</v>
      </c>
      <c r="V41" s="90">
        <v>0</v>
      </c>
      <c r="W41" s="90">
        <v>0</v>
      </c>
      <c r="X41" s="90">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251">
        <v>0</v>
      </c>
      <c r="AR41" s="252">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1">
        <v>0</v>
      </c>
    </row>
    <row r="42" spans="1:63" ht="20.25" customHeight="1" x14ac:dyDescent="0.15">
      <c r="A42" s="89" t="s">
        <v>51</v>
      </c>
      <c r="B42" s="253" t="s">
        <v>26</v>
      </c>
      <c r="C42" s="254" t="s">
        <v>27</v>
      </c>
      <c r="D42" s="92">
        <v>0</v>
      </c>
      <c r="E42" s="92">
        <v>0</v>
      </c>
      <c r="F42" s="92">
        <v>0</v>
      </c>
      <c r="G42" s="92">
        <v>0</v>
      </c>
      <c r="H42" s="92">
        <v>0</v>
      </c>
      <c r="I42" s="92">
        <v>0</v>
      </c>
      <c r="J42" s="92">
        <v>0</v>
      </c>
      <c r="K42" s="92">
        <v>0</v>
      </c>
      <c r="L42" s="92">
        <v>0</v>
      </c>
      <c r="M42" s="92">
        <v>0</v>
      </c>
      <c r="N42" s="92">
        <v>0</v>
      </c>
      <c r="O42" s="92">
        <v>0</v>
      </c>
      <c r="P42" s="92">
        <v>0</v>
      </c>
      <c r="Q42" s="92">
        <v>0</v>
      </c>
      <c r="R42" s="92">
        <v>0</v>
      </c>
      <c r="S42" s="92">
        <v>0</v>
      </c>
      <c r="T42" s="92">
        <v>0</v>
      </c>
      <c r="U42" s="92">
        <v>0</v>
      </c>
      <c r="V42" s="92">
        <v>0</v>
      </c>
      <c r="W42" s="92">
        <v>0</v>
      </c>
      <c r="X42" s="92">
        <v>0</v>
      </c>
      <c r="Y42" s="92">
        <v>0</v>
      </c>
      <c r="Z42" s="92">
        <v>0</v>
      </c>
      <c r="AA42" s="92">
        <v>0</v>
      </c>
      <c r="AB42" s="92">
        <v>0</v>
      </c>
      <c r="AC42" s="92">
        <v>0</v>
      </c>
      <c r="AD42" s="92">
        <v>0</v>
      </c>
      <c r="AE42" s="92">
        <v>0</v>
      </c>
      <c r="AF42" s="92">
        <v>0</v>
      </c>
      <c r="AG42" s="92">
        <v>0</v>
      </c>
      <c r="AH42" s="92">
        <v>0</v>
      </c>
      <c r="AI42" s="92">
        <v>0</v>
      </c>
      <c r="AJ42" s="92">
        <v>0</v>
      </c>
      <c r="AK42" s="92">
        <v>0</v>
      </c>
      <c r="AL42" s="92">
        <v>0</v>
      </c>
      <c r="AM42" s="92">
        <v>0</v>
      </c>
      <c r="AN42" s="92">
        <v>0</v>
      </c>
      <c r="AO42" s="92">
        <v>0</v>
      </c>
      <c r="AP42" s="92">
        <v>0</v>
      </c>
      <c r="AQ42" s="255">
        <v>0</v>
      </c>
      <c r="AR42" s="256">
        <v>0</v>
      </c>
      <c r="AS42" s="92">
        <v>0</v>
      </c>
      <c r="AT42" s="92">
        <v>0</v>
      </c>
      <c r="AU42" s="92">
        <v>0</v>
      </c>
      <c r="AV42" s="92">
        <v>0</v>
      </c>
      <c r="AW42" s="92">
        <v>0</v>
      </c>
      <c r="AX42" s="92">
        <v>0</v>
      </c>
      <c r="AY42" s="92">
        <v>0</v>
      </c>
      <c r="AZ42" s="92">
        <v>0</v>
      </c>
      <c r="BA42" s="92">
        <v>0</v>
      </c>
      <c r="BB42" s="92">
        <v>0</v>
      </c>
      <c r="BC42" s="92">
        <v>0</v>
      </c>
      <c r="BD42" s="92">
        <v>0</v>
      </c>
      <c r="BE42" s="92">
        <v>0</v>
      </c>
      <c r="BF42" s="92">
        <v>0</v>
      </c>
      <c r="BG42" s="92">
        <v>0</v>
      </c>
      <c r="BH42" s="92">
        <v>0</v>
      </c>
      <c r="BI42" s="92">
        <v>0</v>
      </c>
      <c r="BJ42" s="92">
        <v>0</v>
      </c>
      <c r="BK42" s="93">
        <v>0</v>
      </c>
    </row>
    <row r="43" spans="1:63" ht="20.25" customHeight="1" x14ac:dyDescent="0.15">
      <c r="A43" s="89" t="s">
        <v>51</v>
      </c>
      <c r="B43" s="249" t="s">
        <v>28</v>
      </c>
      <c r="C43" s="257">
        <v>77</v>
      </c>
      <c r="D43" s="90">
        <v>0</v>
      </c>
      <c r="E43" s="90">
        <v>0</v>
      </c>
      <c r="F43" s="90">
        <v>0</v>
      </c>
      <c r="G43" s="90">
        <v>0</v>
      </c>
      <c r="H43" s="90">
        <v>0</v>
      </c>
      <c r="I43" s="90">
        <v>0</v>
      </c>
      <c r="J43" s="90">
        <v>0</v>
      </c>
      <c r="K43" s="90">
        <v>0</v>
      </c>
      <c r="L43" s="90">
        <v>0</v>
      </c>
      <c r="M43" s="90">
        <v>0</v>
      </c>
      <c r="N43" s="90">
        <v>0</v>
      </c>
      <c r="O43" s="90">
        <v>0</v>
      </c>
      <c r="P43" s="90">
        <v>0</v>
      </c>
      <c r="Q43" s="90">
        <v>0</v>
      </c>
      <c r="R43" s="90">
        <v>0</v>
      </c>
      <c r="S43" s="90">
        <v>0</v>
      </c>
      <c r="T43" s="90">
        <v>0</v>
      </c>
      <c r="U43" s="90">
        <v>0</v>
      </c>
      <c r="V43" s="90">
        <v>0</v>
      </c>
      <c r="W43" s="90">
        <v>0</v>
      </c>
      <c r="X43" s="90">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251">
        <v>0</v>
      </c>
      <c r="AR43" s="252">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1">
        <v>0</v>
      </c>
    </row>
    <row r="44" spans="1:63" ht="20.25" customHeight="1" x14ac:dyDescent="0.15">
      <c r="A44" s="89" t="s">
        <v>51</v>
      </c>
      <c r="B44" s="253" t="s">
        <v>29</v>
      </c>
      <c r="C44" s="254" t="s">
        <v>30</v>
      </c>
      <c r="D44" s="92">
        <v>0</v>
      </c>
      <c r="E44" s="92">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0</v>
      </c>
      <c r="X44" s="92">
        <v>0</v>
      </c>
      <c r="Y44" s="92">
        <v>0</v>
      </c>
      <c r="Z44" s="92">
        <v>0</v>
      </c>
      <c r="AA44" s="92">
        <v>0</v>
      </c>
      <c r="AB44" s="92">
        <v>0</v>
      </c>
      <c r="AC44" s="92">
        <v>0</v>
      </c>
      <c r="AD44" s="92">
        <v>0</v>
      </c>
      <c r="AE44" s="92">
        <v>0</v>
      </c>
      <c r="AF44" s="92">
        <v>0</v>
      </c>
      <c r="AG44" s="92">
        <v>0</v>
      </c>
      <c r="AH44" s="92">
        <v>0</v>
      </c>
      <c r="AI44" s="92">
        <v>0</v>
      </c>
      <c r="AJ44" s="92">
        <v>0</v>
      </c>
      <c r="AK44" s="92">
        <v>0</v>
      </c>
      <c r="AL44" s="92">
        <v>0</v>
      </c>
      <c r="AM44" s="92">
        <v>0</v>
      </c>
      <c r="AN44" s="92">
        <v>0</v>
      </c>
      <c r="AO44" s="92">
        <v>0</v>
      </c>
      <c r="AP44" s="92">
        <v>0</v>
      </c>
      <c r="AQ44" s="255">
        <v>0</v>
      </c>
      <c r="AR44" s="256">
        <v>0</v>
      </c>
      <c r="AS44" s="92">
        <v>0</v>
      </c>
      <c r="AT44" s="92">
        <v>0</v>
      </c>
      <c r="AU44" s="92">
        <v>0</v>
      </c>
      <c r="AV44" s="92">
        <v>0</v>
      </c>
      <c r="AW44" s="92">
        <v>0</v>
      </c>
      <c r="AX44" s="92">
        <v>0</v>
      </c>
      <c r="AY44" s="92">
        <v>0</v>
      </c>
      <c r="AZ44" s="92">
        <v>0</v>
      </c>
      <c r="BA44" s="92">
        <v>0</v>
      </c>
      <c r="BB44" s="92">
        <v>0</v>
      </c>
      <c r="BC44" s="92">
        <v>0</v>
      </c>
      <c r="BD44" s="92">
        <v>0</v>
      </c>
      <c r="BE44" s="92">
        <v>0</v>
      </c>
      <c r="BF44" s="92">
        <v>0</v>
      </c>
      <c r="BG44" s="92">
        <v>0</v>
      </c>
      <c r="BH44" s="92">
        <v>0</v>
      </c>
      <c r="BI44" s="92">
        <v>0</v>
      </c>
      <c r="BJ44" s="92">
        <v>0</v>
      </c>
      <c r="BK44" s="93">
        <v>0</v>
      </c>
    </row>
    <row r="45" spans="1:63" ht="20.25" customHeight="1" x14ac:dyDescent="0.15">
      <c r="A45" s="258" t="s">
        <v>51</v>
      </c>
      <c r="B45" s="259" t="s">
        <v>31</v>
      </c>
      <c r="C45" s="260" t="s">
        <v>32</v>
      </c>
      <c r="D45" s="261">
        <v>0</v>
      </c>
      <c r="E45" s="261">
        <v>1</v>
      </c>
      <c r="F45" s="261">
        <v>1</v>
      </c>
      <c r="G45" s="261">
        <v>1</v>
      </c>
      <c r="H45" s="261">
        <v>0</v>
      </c>
      <c r="I45" s="261">
        <v>0</v>
      </c>
      <c r="J45" s="261">
        <v>0</v>
      </c>
      <c r="K45" s="261">
        <v>0</v>
      </c>
      <c r="L45" s="261">
        <v>0</v>
      </c>
      <c r="M45" s="261">
        <v>0</v>
      </c>
      <c r="N45" s="261">
        <v>0</v>
      </c>
      <c r="O45" s="261">
        <v>0</v>
      </c>
      <c r="P45" s="261">
        <v>1</v>
      </c>
      <c r="Q45" s="261">
        <v>1</v>
      </c>
      <c r="R45" s="261">
        <v>2</v>
      </c>
      <c r="S45" s="261">
        <v>2</v>
      </c>
      <c r="T45" s="261">
        <v>1</v>
      </c>
      <c r="U45" s="261">
        <v>2</v>
      </c>
      <c r="V45" s="261">
        <v>3</v>
      </c>
      <c r="W45" s="261">
        <v>3</v>
      </c>
      <c r="X45" s="261">
        <v>0</v>
      </c>
      <c r="Y45" s="261">
        <v>0</v>
      </c>
      <c r="Z45" s="261">
        <v>0</v>
      </c>
      <c r="AA45" s="261">
        <v>0</v>
      </c>
      <c r="AB45" s="261">
        <v>0</v>
      </c>
      <c r="AC45" s="261">
        <v>0</v>
      </c>
      <c r="AD45" s="261">
        <v>0</v>
      </c>
      <c r="AE45" s="261">
        <v>0</v>
      </c>
      <c r="AF45" s="261">
        <v>0</v>
      </c>
      <c r="AG45" s="261">
        <v>0</v>
      </c>
      <c r="AH45" s="261">
        <v>0</v>
      </c>
      <c r="AI45" s="261">
        <v>0</v>
      </c>
      <c r="AJ45" s="261">
        <v>0</v>
      </c>
      <c r="AK45" s="261">
        <v>0</v>
      </c>
      <c r="AL45" s="261">
        <v>0</v>
      </c>
      <c r="AM45" s="261">
        <v>0</v>
      </c>
      <c r="AN45" s="261">
        <v>0</v>
      </c>
      <c r="AO45" s="261">
        <v>0</v>
      </c>
      <c r="AP45" s="261">
        <v>0</v>
      </c>
      <c r="AQ45" s="262">
        <v>0</v>
      </c>
      <c r="AR45" s="263">
        <v>0</v>
      </c>
      <c r="AS45" s="261">
        <v>0</v>
      </c>
      <c r="AT45" s="261">
        <v>0</v>
      </c>
      <c r="AU45" s="261">
        <v>0</v>
      </c>
      <c r="AV45" s="261">
        <v>0</v>
      </c>
      <c r="AW45" s="261">
        <v>0</v>
      </c>
      <c r="AX45" s="261">
        <v>0</v>
      </c>
      <c r="AY45" s="261">
        <v>0</v>
      </c>
      <c r="AZ45" s="261">
        <v>0</v>
      </c>
      <c r="BA45" s="261">
        <v>0</v>
      </c>
      <c r="BB45" s="261">
        <v>0</v>
      </c>
      <c r="BC45" s="261">
        <v>0</v>
      </c>
      <c r="BD45" s="261">
        <v>0</v>
      </c>
      <c r="BE45" s="261">
        <v>0</v>
      </c>
      <c r="BF45" s="261">
        <v>0</v>
      </c>
      <c r="BG45" s="261">
        <v>0</v>
      </c>
      <c r="BH45" s="261">
        <v>0</v>
      </c>
      <c r="BI45" s="261">
        <v>0</v>
      </c>
      <c r="BJ45" s="261">
        <v>0</v>
      </c>
      <c r="BK45" s="264">
        <v>0</v>
      </c>
    </row>
    <row r="46" spans="1:63" ht="20.5" customHeight="1" x14ac:dyDescent="0.15">
      <c r="A46" s="265"/>
      <c r="B46" s="266"/>
      <c r="C46" s="267"/>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9"/>
    </row>
    <row r="47" spans="1:63" ht="20.25" customHeight="1" x14ac:dyDescent="0.15">
      <c r="A47" s="1035" t="s">
        <v>69</v>
      </c>
      <c r="B47" s="1043" t="s">
        <v>1</v>
      </c>
      <c r="C47" s="1043" t="s">
        <v>2</v>
      </c>
      <c r="D47" s="1022" t="s">
        <v>105</v>
      </c>
      <c r="E47" s="1023"/>
      <c r="F47" s="1023"/>
      <c r="G47" s="1023"/>
      <c r="H47" s="1023"/>
      <c r="I47" s="1023"/>
      <c r="J47" s="1023"/>
      <c r="K47" s="1023"/>
      <c r="L47" s="1023"/>
      <c r="M47" s="1023"/>
      <c r="N47" s="1023"/>
      <c r="O47" s="1023"/>
      <c r="P47" s="1023"/>
      <c r="Q47" s="1023"/>
      <c r="R47" s="1023"/>
      <c r="S47" s="1023"/>
      <c r="T47" s="1023"/>
      <c r="U47" s="1023"/>
      <c r="V47" s="1023"/>
      <c r="W47" s="1040"/>
      <c r="X47" s="1022" t="s">
        <v>223</v>
      </c>
      <c r="Y47" s="1023"/>
      <c r="Z47" s="1023"/>
      <c r="AA47" s="1023"/>
      <c r="AB47" s="1023"/>
      <c r="AC47" s="1023"/>
      <c r="AD47" s="1023"/>
      <c r="AE47" s="1023"/>
      <c r="AF47" s="1023"/>
      <c r="AG47" s="1023"/>
      <c r="AH47" s="1023"/>
      <c r="AI47" s="1023"/>
      <c r="AJ47" s="1023"/>
      <c r="AK47" s="1023"/>
      <c r="AL47" s="1023"/>
      <c r="AM47" s="1023"/>
      <c r="AN47" s="1023"/>
      <c r="AO47" s="1023"/>
      <c r="AP47" s="1023"/>
      <c r="AQ47" s="1024"/>
      <c r="AR47" s="1032" t="s">
        <v>98</v>
      </c>
      <c r="AS47" s="1023"/>
      <c r="AT47" s="1023"/>
      <c r="AU47" s="1023"/>
      <c r="AV47" s="1023"/>
      <c r="AW47" s="1023"/>
      <c r="AX47" s="1023"/>
      <c r="AY47" s="1023"/>
      <c r="AZ47" s="1023"/>
      <c r="BA47" s="1023"/>
      <c r="BB47" s="1023"/>
      <c r="BC47" s="1023"/>
      <c r="BD47" s="1023"/>
      <c r="BE47" s="1023"/>
      <c r="BF47" s="1023"/>
      <c r="BG47" s="1023"/>
      <c r="BH47" s="1023"/>
      <c r="BI47" s="1023"/>
      <c r="BJ47" s="1023"/>
      <c r="BK47" s="1039"/>
    </row>
    <row r="48" spans="1:63" ht="20.25" customHeight="1" x14ac:dyDescent="0.15">
      <c r="A48" s="1036"/>
      <c r="B48" s="1044"/>
      <c r="C48" s="1044"/>
      <c r="D48" s="883" t="s">
        <v>4</v>
      </c>
      <c r="E48" s="1019"/>
      <c r="F48" s="1019"/>
      <c r="G48" s="1020"/>
      <c r="H48" s="883" t="s">
        <v>5</v>
      </c>
      <c r="I48" s="1019"/>
      <c r="J48" s="1019"/>
      <c r="K48" s="1020"/>
      <c r="L48" s="883" t="s">
        <v>6</v>
      </c>
      <c r="M48" s="1019"/>
      <c r="N48" s="1019"/>
      <c r="O48" s="1020"/>
      <c r="P48" s="883" t="s">
        <v>7</v>
      </c>
      <c r="Q48" s="1019"/>
      <c r="R48" s="1019"/>
      <c r="S48" s="1020"/>
      <c r="T48" s="883" t="s">
        <v>8</v>
      </c>
      <c r="U48" s="1019"/>
      <c r="V48" s="1019"/>
      <c r="W48" s="1020"/>
      <c r="X48" s="883" t="s">
        <v>4</v>
      </c>
      <c r="Y48" s="1019"/>
      <c r="Z48" s="1019"/>
      <c r="AA48" s="1020"/>
      <c r="AB48" s="883" t="s">
        <v>5</v>
      </c>
      <c r="AC48" s="1019"/>
      <c r="AD48" s="1019"/>
      <c r="AE48" s="1020"/>
      <c r="AF48" s="883" t="s">
        <v>6</v>
      </c>
      <c r="AG48" s="1019"/>
      <c r="AH48" s="1019"/>
      <c r="AI48" s="1020"/>
      <c r="AJ48" s="883" t="s">
        <v>7</v>
      </c>
      <c r="AK48" s="1019"/>
      <c r="AL48" s="1019"/>
      <c r="AM48" s="1020"/>
      <c r="AN48" s="883" t="s">
        <v>8</v>
      </c>
      <c r="AO48" s="1019"/>
      <c r="AP48" s="1019"/>
      <c r="AQ48" s="1031"/>
      <c r="AR48" s="1021" t="s">
        <v>4</v>
      </c>
      <c r="AS48" s="1019"/>
      <c r="AT48" s="1019"/>
      <c r="AU48" s="1020"/>
      <c r="AV48" s="883" t="s">
        <v>5</v>
      </c>
      <c r="AW48" s="1019"/>
      <c r="AX48" s="1019"/>
      <c r="AY48" s="1020"/>
      <c r="AZ48" s="883" t="s">
        <v>6</v>
      </c>
      <c r="BA48" s="1019"/>
      <c r="BB48" s="1019"/>
      <c r="BC48" s="1020"/>
      <c r="BD48" s="883" t="s">
        <v>7</v>
      </c>
      <c r="BE48" s="1019"/>
      <c r="BF48" s="1019"/>
      <c r="BG48" s="1020"/>
      <c r="BH48" s="883" t="s">
        <v>8</v>
      </c>
      <c r="BI48" s="1019"/>
      <c r="BJ48" s="1019"/>
      <c r="BK48" s="1025"/>
    </row>
    <row r="49" spans="1:63" ht="20.25" customHeight="1" x14ac:dyDescent="0.15">
      <c r="A49" s="1037"/>
      <c r="B49" s="1045"/>
      <c r="C49" s="1045"/>
      <c r="D49" s="245" t="s">
        <v>9</v>
      </c>
      <c r="E49" s="245" t="s">
        <v>10</v>
      </c>
      <c r="F49" s="245" t="s">
        <v>8</v>
      </c>
      <c r="G49" s="245" t="s">
        <v>12</v>
      </c>
      <c r="H49" s="245" t="s">
        <v>9</v>
      </c>
      <c r="I49" s="245" t="s">
        <v>10</v>
      </c>
      <c r="J49" s="245" t="s">
        <v>8</v>
      </c>
      <c r="K49" s="245" t="s">
        <v>12</v>
      </c>
      <c r="L49" s="245" t="s">
        <v>9</v>
      </c>
      <c r="M49" s="245" t="s">
        <v>10</v>
      </c>
      <c r="N49" s="245" t="s">
        <v>8</v>
      </c>
      <c r="O49" s="245" t="s">
        <v>12</v>
      </c>
      <c r="P49" s="245" t="s">
        <v>9</v>
      </c>
      <c r="Q49" s="245" t="s">
        <v>10</v>
      </c>
      <c r="R49" s="245" t="s">
        <v>8</v>
      </c>
      <c r="S49" s="245" t="s">
        <v>12</v>
      </c>
      <c r="T49" s="245" t="s">
        <v>9</v>
      </c>
      <c r="U49" s="245" t="s">
        <v>10</v>
      </c>
      <c r="V49" s="245" t="s">
        <v>8</v>
      </c>
      <c r="W49" s="245" t="s">
        <v>12</v>
      </c>
      <c r="X49" s="245" t="s">
        <v>9</v>
      </c>
      <c r="Y49" s="245" t="s">
        <v>10</v>
      </c>
      <c r="Z49" s="245" t="s">
        <v>8</v>
      </c>
      <c r="AA49" s="245" t="s">
        <v>12</v>
      </c>
      <c r="AB49" s="245" t="s">
        <v>9</v>
      </c>
      <c r="AC49" s="245" t="s">
        <v>10</v>
      </c>
      <c r="AD49" s="245" t="s">
        <v>8</v>
      </c>
      <c r="AE49" s="245" t="s">
        <v>12</v>
      </c>
      <c r="AF49" s="245" t="s">
        <v>9</v>
      </c>
      <c r="AG49" s="245" t="s">
        <v>10</v>
      </c>
      <c r="AH49" s="245" t="s">
        <v>8</v>
      </c>
      <c r="AI49" s="245" t="s">
        <v>12</v>
      </c>
      <c r="AJ49" s="245" t="s">
        <v>9</v>
      </c>
      <c r="AK49" s="245" t="s">
        <v>10</v>
      </c>
      <c r="AL49" s="245" t="s">
        <v>8</v>
      </c>
      <c r="AM49" s="245" t="s">
        <v>12</v>
      </c>
      <c r="AN49" s="245" t="s">
        <v>9</v>
      </c>
      <c r="AO49" s="245" t="s">
        <v>10</v>
      </c>
      <c r="AP49" s="245" t="s">
        <v>8</v>
      </c>
      <c r="AQ49" s="246" t="s">
        <v>12</v>
      </c>
      <c r="AR49" s="247" t="s">
        <v>9</v>
      </c>
      <c r="AS49" s="245" t="s">
        <v>10</v>
      </c>
      <c r="AT49" s="245" t="s">
        <v>8</v>
      </c>
      <c r="AU49" s="245" t="s">
        <v>12</v>
      </c>
      <c r="AV49" s="245" t="s">
        <v>9</v>
      </c>
      <c r="AW49" s="245" t="s">
        <v>10</v>
      </c>
      <c r="AX49" s="245" t="s">
        <v>8</v>
      </c>
      <c r="AY49" s="245" t="s">
        <v>12</v>
      </c>
      <c r="AZ49" s="245" t="s">
        <v>9</v>
      </c>
      <c r="BA49" s="245" t="s">
        <v>10</v>
      </c>
      <c r="BB49" s="245" t="s">
        <v>8</v>
      </c>
      <c r="BC49" s="245" t="s">
        <v>12</v>
      </c>
      <c r="BD49" s="245" t="s">
        <v>9</v>
      </c>
      <c r="BE49" s="245" t="s">
        <v>10</v>
      </c>
      <c r="BF49" s="245" t="s">
        <v>8</v>
      </c>
      <c r="BG49" s="245" t="s">
        <v>12</v>
      </c>
      <c r="BH49" s="245" t="s">
        <v>9</v>
      </c>
      <c r="BI49" s="245" t="s">
        <v>10</v>
      </c>
      <c r="BJ49" s="245" t="s">
        <v>8</v>
      </c>
      <c r="BK49" s="248" t="s">
        <v>12</v>
      </c>
    </row>
    <row r="50" spans="1:63" ht="20.25" customHeight="1" x14ac:dyDescent="0.15">
      <c r="A50" s="89" t="s">
        <v>52</v>
      </c>
      <c r="B50" s="253" t="s">
        <v>13</v>
      </c>
      <c r="C50" s="254" t="s">
        <v>14</v>
      </c>
      <c r="D50" s="92">
        <v>0</v>
      </c>
      <c r="E50" s="92">
        <v>0</v>
      </c>
      <c r="F50" s="92">
        <v>0</v>
      </c>
      <c r="G50" s="92">
        <v>0</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2">
        <v>0</v>
      </c>
      <c r="Y50" s="92">
        <v>0</v>
      </c>
      <c r="Z50" s="92">
        <v>0</v>
      </c>
      <c r="AA50" s="92">
        <v>0</v>
      </c>
      <c r="AB50" s="92">
        <v>0</v>
      </c>
      <c r="AC50" s="92">
        <v>0</v>
      </c>
      <c r="AD50" s="92">
        <v>0</v>
      </c>
      <c r="AE50" s="92">
        <v>0</v>
      </c>
      <c r="AF50" s="92">
        <v>0</v>
      </c>
      <c r="AG50" s="92">
        <v>0</v>
      </c>
      <c r="AH50" s="92">
        <v>0</v>
      </c>
      <c r="AI50" s="92">
        <v>0</v>
      </c>
      <c r="AJ50" s="92">
        <v>0</v>
      </c>
      <c r="AK50" s="92">
        <v>0</v>
      </c>
      <c r="AL50" s="92">
        <v>0</v>
      </c>
      <c r="AM50" s="92">
        <v>0</v>
      </c>
      <c r="AN50" s="92">
        <v>0</v>
      </c>
      <c r="AO50" s="92">
        <v>0</v>
      </c>
      <c r="AP50" s="92">
        <v>0</v>
      </c>
      <c r="AQ50" s="255">
        <v>0</v>
      </c>
      <c r="AR50" s="256">
        <v>0</v>
      </c>
      <c r="AS50" s="92">
        <v>0</v>
      </c>
      <c r="AT50" s="92">
        <v>0</v>
      </c>
      <c r="AU50" s="92">
        <v>0</v>
      </c>
      <c r="AV50" s="92">
        <v>0</v>
      </c>
      <c r="AW50" s="92">
        <v>0</v>
      </c>
      <c r="AX50" s="92">
        <v>0</v>
      </c>
      <c r="AY50" s="92">
        <v>0</v>
      </c>
      <c r="AZ50" s="92">
        <v>0</v>
      </c>
      <c r="BA50" s="92">
        <v>0</v>
      </c>
      <c r="BB50" s="92">
        <v>0</v>
      </c>
      <c r="BC50" s="92">
        <v>0</v>
      </c>
      <c r="BD50" s="92">
        <v>0</v>
      </c>
      <c r="BE50" s="92">
        <v>0</v>
      </c>
      <c r="BF50" s="92">
        <v>0</v>
      </c>
      <c r="BG50" s="92">
        <v>0</v>
      </c>
      <c r="BH50" s="92">
        <v>0</v>
      </c>
      <c r="BI50" s="92">
        <v>0</v>
      </c>
      <c r="BJ50" s="92">
        <v>0</v>
      </c>
      <c r="BK50" s="93">
        <v>0</v>
      </c>
    </row>
    <row r="51" spans="1:63" ht="20.25" customHeight="1" x14ac:dyDescent="0.15">
      <c r="A51" s="89" t="s">
        <v>52</v>
      </c>
      <c r="B51" s="249" t="s">
        <v>15</v>
      </c>
      <c r="C51" s="250" t="s">
        <v>16</v>
      </c>
      <c r="D51" s="90">
        <v>0</v>
      </c>
      <c r="E51" s="90">
        <v>0</v>
      </c>
      <c r="F51" s="90">
        <v>0</v>
      </c>
      <c r="G51" s="90">
        <v>0</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0">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251">
        <v>0</v>
      </c>
      <c r="AR51" s="252">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1">
        <v>0</v>
      </c>
    </row>
    <row r="52" spans="1:63" ht="20.25" customHeight="1" x14ac:dyDescent="0.15">
      <c r="A52" s="89" t="s">
        <v>52</v>
      </c>
      <c r="B52" s="253" t="s">
        <v>17</v>
      </c>
      <c r="C52" s="254" t="s">
        <v>18</v>
      </c>
      <c r="D52" s="92">
        <v>0</v>
      </c>
      <c r="E52" s="92">
        <v>0</v>
      </c>
      <c r="F52" s="92">
        <v>0</v>
      </c>
      <c r="G52" s="92">
        <v>0</v>
      </c>
      <c r="H52" s="92">
        <v>0</v>
      </c>
      <c r="I52" s="92">
        <v>0</v>
      </c>
      <c r="J52" s="92">
        <v>0</v>
      </c>
      <c r="K52" s="92">
        <v>0</v>
      </c>
      <c r="L52" s="92">
        <v>0</v>
      </c>
      <c r="M52" s="92">
        <v>0</v>
      </c>
      <c r="N52" s="92">
        <v>0</v>
      </c>
      <c r="O52" s="92">
        <v>0</v>
      </c>
      <c r="P52" s="92">
        <v>0</v>
      </c>
      <c r="Q52" s="92">
        <v>0</v>
      </c>
      <c r="R52" s="92">
        <v>0</v>
      </c>
      <c r="S52" s="92">
        <v>0</v>
      </c>
      <c r="T52" s="92">
        <v>0</v>
      </c>
      <c r="U52" s="92">
        <v>0</v>
      </c>
      <c r="V52" s="92">
        <v>0</v>
      </c>
      <c r="W52" s="92">
        <v>0</v>
      </c>
      <c r="X52" s="92">
        <v>0</v>
      </c>
      <c r="Y52" s="92">
        <v>0</v>
      </c>
      <c r="Z52" s="92">
        <v>0</v>
      </c>
      <c r="AA52" s="92">
        <v>0</v>
      </c>
      <c r="AB52" s="92">
        <v>0</v>
      </c>
      <c r="AC52" s="92">
        <v>0</v>
      </c>
      <c r="AD52" s="92">
        <v>0</v>
      </c>
      <c r="AE52" s="92">
        <v>0</v>
      </c>
      <c r="AF52" s="92">
        <v>0</v>
      </c>
      <c r="AG52" s="92">
        <v>0</v>
      </c>
      <c r="AH52" s="92">
        <v>0</v>
      </c>
      <c r="AI52" s="92">
        <v>0</v>
      </c>
      <c r="AJ52" s="92">
        <v>0</v>
      </c>
      <c r="AK52" s="92">
        <v>0</v>
      </c>
      <c r="AL52" s="92">
        <v>0</v>
      </c>
      <c r="AM52" s="92">
        <v>0</v>
      </c>
      <c r="AN52" s="92">
        <v>0</v>
      </c>
      <c r="AO52" s="92">
        <v>0</v>
      </c>
      <c r="AP52" s="92">
        <v>0</v>
      </c>
      <c r="AQ52" s="255">
        <v>0</v>
      </c>
      <c r="AR52" s="256">
        <v>0</v>
      </c>
      <c r="AS52" s="92">
        <v>0</v>
      </c>
      <c r="AT52" s="92">
        <v>0</v>
      </c>
      <c r="AU52" s="92">
        <v>0</v>
      </c>
      <c r="AV52" s="92">
        <v>0</v>
      </c>
      <c r="AW52" s="92">
        <v>0</v>
      </c>
      <c r="AX52" s="92">
        <v>0</v>
      </c>
      <c r="AY52" s="92">
        <v>0</v>
      </c>
      <c r="AZ52" s="92">
        <v>0</v>
      </c>
      <c r="BA52" s="92">
        <v>0</v>
      </c>
      <c r="BB52" s="92">
        <v>0</v>
      </c>
      <c r="BC52" s="92">
        <v>0</v>
      </c>
      <c r="BD52" s="92">
        <v>0</v>
      </c>
      <c r="BE52" s="92">
        <v>0</v>
      </c>
      <c r="BF52" s="92">
        <v>0</v>
      </c>
      <c r="BG52" s="92">
        <v>0</v>
      </c>
      <c r="BH52" s="92">
        <v>0</v>
      </c>
      <c r="BI52" s="92">
        <v>0</v>
      </c>
      <c r="BJ52" s="92">
        <v>0</v>
      </c>
      <c r="BK52" s="93">
        <v>0</v>
      </c>
    </row>
    <row r="53" spans="1:63" ht="20.25" customHeight="1" x14ac:dyDescent="0.15">
      <c r="A53" s="89" t="s">
        <v>52</v>
      </c>
      <c r="B53" s="249" t="s">
        <v>19</v>
      </c>
      <c r="C53" s="250" t="s">
        <v>20</v>
      </c>
      <c r="D53" s="90">
        <v>0</v>
      </c>
      <c r="E53" s="90">
        <v>0</v>
      </c>
      <c r="F53" s="90">
        <v>0</v>
      </c>
      <c r="G53" s="90">
        <v>0</v>
      </c>
      <c r="H53" s="90">
        <v>0</v>
      </c>
      <c r="I53" s="90">
        <v>0</v>
      </c>
      <c r="J53" s="90">
        <v>0</v>
      </c>
      <c r="K53" s="90">
        <v>0</v>
      </c>
      <c r="L53" s="90">
        <v>0</v>
      </c>
      <c r="M53" s="90">
        <v>0</v>
      </c>
      <c r="N53" s="90">
        <v>0</v>
      </c>
      <c r="O53" s="90">
        <v>0</v>
      </c>
      <c r="P53" s="90">
        <v>0</v>
      </c>
      <c r="Q53" s="90">
        <v>0</v>
      </c>
      <c r="R53" s="90">
        <v>0</v>
      </c>
      <c r="S53" s="90">
        <v>0</v>
      </c>
      <c r="T53" s="90">
        <v>0</v>
      </c>
      <c r="U53" s="90">
        <v>0</v>
      </c>
      <c r="V53" s="90">
        <v>0</v>
      </c>
      <c r="W53" s="90">
        <v>0</v>
      </c>
      <c r="X53" s="90">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251">
        <v>0</v>
      </c>
      <c r="AR53" s="252">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1">
        <v>0</v>
      </c>
    </row>
    <row r="54" spans="1:63" ht="20.25" customHeight="1" x14ac:dyDescent="0.15">
      <c r="A54" s="89" t="s">
        <v>52</v>
      </c>
      <c r="B54" s="253" t="s">
        <v>21</v>
      </c>
      <c r="C54" s="254" t="s">
        <v>22</v>
      </c>
      <c r="D54" s="92">
        <v>0</v>
      </c>
      <c r="E54" s="92">
        <v>0</v>
      </c>
      <c r="F54" s="92">
        <v>0</v>
      </c>
      <c r="G54" s="92">
        <v>0</v>
      </c>
      <c r="H54" s="92">
        <v>0</v>
      </c>
      <c r="I54" s="92">
        <v>0</v>
      </c>
      <c r="J54" s="92">
        <v>0</v>
      </c>
      <c r="K54" s="92">
        <v>0</v>
      </c>
      <c r="L54" s="92">
        <v>0</v>
      </c>
      <c r="M54" s="92">
        <v>0</v>
      </c>
      <c r="N54" s="92">
        <v>0</v>
      </c>
      <c r="O54" s="92">
        <v>0</v>
      </c>
      <c r="P54" s="92">
        <v>0</v>
      </c>
      <c r="Q54" s="92">
        <v>0</v>
      </c>
      <c r="R54" s="92">
        <v>0</v>
      </c>
      <c r="S54" s="92">
        <v>0</v>
      </c>
      <c r="T54" s="92">
        <v>0</v>
      </c>
      <c r="U54" s="92">
        <v>0</v>
      </c>
      <c r="V54" s="92">
        <v>0</v>
      </c>
      <c r="W54" s="92">
        <v>0</v>
      </c>
      <c r="X54" s="92">
        <v>0</v>
      </c>
      <c r="Y54" s="92">
        <v>0</v>
      </c>
      <c r="Z54" s="92">
        <v>0</v>
      </c>
      <c r="AA54" s="92">
        <v>0</v>
      </c>
      <c r="AB54" s="92">
        <v>0</v>
      </c>
      <c r="AC54" s="92">
        <v>0</v>
      </c>
      <c r="AD54" s="92">
        <v>0</v>
      </c>
      <c r="AE54" s="92">
        <v>0</v>
      </c>
      <c r="AF54" s="92">
        <v>0</v>
      </c>
      <c r="AG54" s="92">
        <v>0</v>
      </c>
      <c r="AH54" s="92">
        <v>0</v>
      </c>
      <c r="AI54" s="92">
        <v>0</v>
      </c>
      <c r="AJ54" s="92">
        <v>0</v>
      </c>
      <c r="AK54" s="92">
        <v>0</v>
      </c>
      <c r="AL54" s="92">
        <v>0</v>
      </c>
      <c r="AM54" s="92">
        <v>0</v>
      </c>
      <c r="AN54" s="92">
        <v>0</v>
      </c>
      <c r="AO54" s="92">
        <v>0</v>
      </c>
      <c r="AP54" s="92">
        <v>0</v>
      </c>
      <c r="AQ54" s="255">
        <v>0</v>
      </c>
      <c r="AR54" s="256">
        <v>0</v>
      </c>
      <c r="AS54" s="92">
        <v>0</v>
      </c>
      <c r="AT54" s="92">
        <v>0</v>
      </c>
      <c r="AU54" s="92">
        <v>0</v>
      </c>
      <c r="AV54" s="92">
        <v>0</v>
      </c>
      <c r="AW54" s="92">
        <v>0</v>
      </c>
      <c r="AX54" s="92">
        <v>0</v>
      </c>
      <c r="AY54" s="92">
        <v>0</v>
      </c>
      <c r="AZ54" s="92">
        <v>0</v>
      </c>
      <c r="BA54" s="92">
        <v>0</v>
      </c>
      <c r="BB54" s="92">
        <v>0</v>
      </c>
      <c r="BC54" s="92">
        <v>0</v>
      </c>
      <c r="BD54" s="92">
        <v>0</v>
      </c>
      <c r="BE54" s="92">
        <v>0</v>
      </c>
      <c r="BF54" s="92">
        <v>0</v>
      </c>
      <c r="BG54" s="92">
        <v>0</v>
      </c>
      <c r="BH54" s="92">
        <v>0</v>
      </c>
      <c r="BI54" s="92">
        <v>0</v>
      </c>
      <c r="BJ54" s="92">
        <v>0</v>
      </c>
      <c r="BK54" s="93">
        <v>0</v>
      </c>
    </row>
    <row r="55" spans="1:63" ht="20.25" customHeight="1" x14ac:dyDescent="0.15">
      <c r="A55" s="89" t="s">
        <v>52</v>
      </c>
      <c r="B55" s="249" t="s">
        <v>23</v>
      </c>
      <c r="C55" s="250" t="s">
        <v>24</v>
      </c>
      <c r="D55" s="90">
        <v>0</v>
      </c>
      <c r="E55" s="90">
        <v>0</v>
      </c>
      <c r="F55" s="90">
        <v>0</v>
      </c>
      <c r="G55" s="90">
        <v>0</v>
      </c>
      <c r="H55" s="90">
        <v>0</v>
      </c>
      <c r="I55" s="90">
        <v>0</v>
      </c>
      <c r="J55" s="90">
        <v>0</v>
      </c>
      <c r="K55" s="90">
        <v>0</v>
      </c>
      <c r="L55" s="90">
        <v>0</v>
      </c>
      <c r="M55" s="90">
        <v>0</v>
      </c>
      <c r="N55" s="90">
        <v>0</v>
      </c>
      <c r="O55" s="90">
        <v>0</v>
      </c>
      <c r="P55" s="90">
        <v>0</v>
      </c>
      <c r="Q55" s="90">
        <v>0</v>
      </c>
      <c r="R55" s="90">
        <v>0</v>
      </c>
      <c r="S55" s="90">
        <v>0</v>
      </c>
      <c r="T55" s="90">
        <v>0</v>
      </c>
      <c r="U55" s="90">
        <v>0</v>
      </c>
      <c r="V55" s="90">
        <v>0</v>
      </c>
      <c r="W55" s="90">
        <v>0</v>
      </c>
      <c r="X55" s="90">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251">
        <v>0</v>
      </c>
      <c r="AR55" s="252">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1">
        <v>0</v>
      </c>
    </row>
    <row r="56" spans="1:63" ht="20.25" customHeight="1" x14ac:dyDescent="0.15">
      <c r="A56" s="89" t="s">
        <v>52</v>
      </c>
      <c r="B56" s="253" t="s">
        <v>25</v>
      </c>
      <c r="C56" s="270">
        <v>68</v>
      </c>
      <c r="D56" s="92">
        <v>0</v>
      </c>
      <c r="E56" s="92">
        <v>0</v>
      </c>
      <c r="F56" s="92">
        <v>0</v>
      </c>
      <c r="G56" s="92">
        <v>0</v>
      </c>
      <c r="H56" s="92">
        <v>0</v>
      </c>
      <c r="I56" s="92">
        <v>0</v>
      </c>
      <c r="J56" s="92">
        <v>0</v>
      </c>
      <c r="K56" s="92">
        <v>0</v>
      </c>
      <c r="L56" s="92">
        <v>0</v>
      </c>
      <c r="M56" s="92">
        <v>0</v>
      </c>
      <c r="N56" s="92">
        <v>0</v>
      </c>
      <c r="O56" s="92">
        <v>0</v>
      </c>
      <c r="P56" s="92">
        <v>0</v>
      </c>
      <c r="Q56" s="92">
        <v>0</v>
      </c>
      <c r="R56" s="92">
        <v>0</v>
      </c>
      <c r="S56" s="92">
        <v>0</v>
      </c>
      <c r="T56" s="92">
        <v>0</v>
      </c>
      <c r="U56" s="92">
        <v>0</v>
      </c>
      <c r="V56" s="92">
        <v>0</v>
      </c>
      <c r="W56" s="92">
        <v>0</v>
      </c>
      <c r="X56" s="92">
        <v>0</v>
      </c>
      <c r="Y56" s="92">
        <v>0</v>
      </c>
      <c r="Z56" s="92">
        <v>0</v>
      </c>
      <c r="AA56" s="92">
        <v>0</v>
      </c>
      <c r="AB56" s="92">
        <v>0</v>
      </c>
      <c r="AC56" s="92">
        <v>0</v>
      </c>
      <c r="AD56" s="92">
        <v>0</v>
      </c>
      <c r="AE56" s="92">
        <v>0</v>
      </c>
      <c r="AF56" s="92">
        <v>0</v>
      </c>
      <c r="AG56" s="92">
        <v>0</v>
      </c>
      <c r="AH56" s="92">
        <v>0</v>
      </c>
      <c r="AI56" s="92">
        <v>0</v>
      </c>
      <c r="AJ56" s="92">
        <v>0</v>
      </c>
      <c r="AK56" s="92">
        <v>0</v>
      </c>
      <c r="AL56" s="92">
        <v>0</v>
      </c>
      <c r="AM56" s="92">
        <v>0</v>
      </c>
      <c r="AN56" s="92">
        <v>0</v>
      </c>
      <c r="AO56" s="92">
        <v>0</v>
      </c>
      <c r="AP56" s="92">
        <v>0</v>
      </c>
      <c r="AQ56" s="255">
        <v>0</v>
      </c>
      <c r="AR56" s="256">
        <v>0</v>
      </c>
      <c r="AS56" s="92">
        <v>0</v>
      </c>
      <c r="AT56" s="92">
        <v>0</v>
      </c>
      <c r="AU56" s="92">
        <v>0</v>
      </c>
      <c r="AV56" s="92">
        <v>0</v>
      </c>
      <c r="AW56" s="92">
        <v>0</v>
      </c>
      <c r="AX56" s="92">
        <v>0</v>
      </c>
      <c r="AY56" s="92">
        <v>0</v>
      </c>
      <c r="AZ56" s="92">
        <v>0</v>
      </c>
      <c r="BA56" s="92">
        <v>0</v>
      </c>
      <c r="BB56" s="92">
        <v>0</v>
      </c>
      <c r="BC56" s="92">
        <v>0</v>
      </c>
      <c r="BD56" s="92">
        <v>0</v>
      </c>
      <c r="BE56" s="92">
        <v>0</v>
      </c>
      <c r="BF56" s="92">
        <v>0</v>
      </c>
      <c r="BG56" s="92">
        <v>0</v>
      </c>
      <c r="BH56" s="92">
        <v>0</v>
      </c>
      <c r="BI56" s="92">
        <v>0</v>
      </c>
      <c r="BJ56" s="92">
        <v>0</v>
      </c>
      <c r="BK56" s="93">
        <v>0</v>
      </c>
    </row>
    <row r="57" spans="1:63" ht="20.25" customHeight="1" x14ac:dyDescent="0.15">
      <c r="A57" s="89" t="s">
        <v>52</v>
      </c>
      <c r="B57" s="249" t="s">
        <v>26</v>
      </c>
      <c r="C57" s="250" t="s">
        <v>27</v>
      </c>
      <c r="D57" s="90">
        <v>0</v>
      </c>
      <c r="E57" s="90">
        <v>0</v>
      </c>
      <c r="F57" s="90">
        <v>0</v>
      </c>
      <c r="G57" s="90">
        <v>0</v>
      </c>
      <c r="H57" s="90">
        <v>0</v>
      </c>
      <c r="I57" s="90">
        <v>0</v>
      </c>
      <c r="J57" s="90">
        <v>0</v>
      </c>
      <c r="K57" s="90">
        <v>0</v>
      </c>
      <c r="L57" s="90">
        <v>0</v>
      </c>
      <c r="M57" s="90">
        <v>0</v>
      </c>
      <c r="N57" s="90">
        <v>0</v>
      </c>
      <c r="O57" s="90">
        <v>0</v>
      </c>
      <c r="P57" s="90">
        <v>0</v>
      </c>
      <c r="Q57" s="90">
        <v>0</v>
      </c>
      <c r="R57" s="90">
        <v>0</v>
      </c>
      <c r="S57" s="90">
        <v>0</v>
      </c>
      <c r="T57" s="90">
        <v>0</v>
      </c>
      <c r="U57" s="90">
        <v>0</v>
      </c>
      <c r="V57" s="90">
        <v>0</v>
      </c>
      <c r="W57" s="90">
        <v>0</v>
      </c>
      <c r="X57" s="90">
        <v>0</v>
      </c>
      <c r="Y57" s="90">
        <v>0</v>
      </c>
      <c r="Z57" s="90">
        <v>0</v>
      </c>
      <c r="AA57" s="90">
        <v>0</v>
      </c>
      <c r="AB57" s="90">
        <v>0</v>
      </c>
      <c r="AC57" s="90">
        <v>0</v>
      </c>
      <c r="AD57" s="90">
        <v>0</v>
      </c>
      <c r="AE57" s="90">
        <v>0</v>
      </c>
      <c r="AF57" s="90">
        <v>0</v>
      </c>
      <c r="AG57" s="90">
        <v>0</v>
      </c>
      <c r="AH57" s="90">
        <v>0</v>
      </c>
      <c r="AI57" s="90">
        <v>0</v>
      </c>
      <c r="AJ57" s="90">
        <v>0</v>
      </c>
      <c r="AK57" s="90">
        <v>0</v>
      </c>
      <c r="AL57" s="90">
        <v>0</v>
      </c>
      <c r="AM57" s="90">
        <v>0</v>
      </c>
      <c r="AN57" s="90">
        <v>0</v>
      </c>
      <c r="AO57" s="90">
        <v>0</v>
      </c>
      <c r="AP57" s="90">
        <v>0</v>
      </c>
      <c r="AQ57" s="251">
        <v>0</v>
      </c>
      <c r="AR57" s="252">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1">
        <v>0</v>
      </c>
    </row>
    <row r="58" spans="1:63" ht="20.25" customHeight="1" x14ac:dyDescent="0.15">
      <c r="A58" s="89" t="s">
        <v>52</v>
      </c>
      <c r="B58" s="253" t="s">
        <v>28</v>
      </c>
      <c r="C58" s="270">
        <v>77</v>
      </c>
      <c r="D58" s="92">
        <v>0</v>
      </c>
      <c r="E58" s="92">
        <v>0</v>
      </c>
      <c r="F58" s="92">
        <v>0</v>
      </c>
      <c r="G58" s="92">
        <v>0</v>
      </c>
      <c r="H58" s="92">
        <v>0</v>
      </c>
      <c r="I58" s="92">
        <v>0</v>
      </c>
      <c r="J58" s="92">
        <v>0</v>
      </c>
      <c r="K58" s="92">
        <v>0</v>
      </c>
      <c r="L58" s="92">
        <v>0</v>
      </c>
      <c r="M58" s="92">
        <v>0</v>
      </c>
      <c r="N58" s="92">
        <v>0</v>
      </c>
      <c r="O58" s="92">
        <v>0</v>
      </c>
      <c r="P58" s="92">
        <v>0</v>
      </c>
      <c r="Q58" s="92">
        <v>0</v>
      </c>
      <c r="R58" s="92">
        <v>0</v>
      </c>
      <c r="S58" s="92">
        <v>0</v>
      </c>
      <c r="T58" s="92">
        <v>0</v>
      </c>
      <c r="U58" s="92">
        <v>0</v>
      </c>
      <c r="V58" s="92">
        <v>0</v>
      </c>
      <c r="W58" s="92">
        <v>0</v>
      </c>
      <c r="X58" s="92">
        <v>0</v>
      </c>
      <c r="Y58" s="92">
        <v>0</v>
      </c>
      <c r="Z58" s="92">
        <v>0</v>
      </c>
      <c r="AA58" s="92">
        <v>0</v>
      </c>
      <c r="AB58" s="92">
        <v>0</v>
      </c>
      <c r="AC58" s="92">
        <v>0</v>
      </c>
      <c r="AD58" s="92">
        <v>0</v>
      </c>
      <c r="AE58" s="92">
        <v>0</v>
      </c>
      <c r="AF58" s="92">
        <v>0</v>
      </c>
      <c r="AG58" s="92">
        <v>0</v>
      </c>
      <c r="AH58" s="92">
        <v>0</v>
      </c>
      <c r="AI58" s="92">
        <v>0</v>
      </c>
      <c r="AJ58" s="92">
        <v>0</v>
      </c>
      <c r="AK58" s="92">
        <v>0</v>
      </c>
      <c r="AL58" s="92">
        <v>0</v>
      </c>
      <c r="AM58" s="92">
        <v>0</v>
      </c>
      <c r="AN58" s="92">
        <v>0</v>
      </c>
      <c r="AO58" s="92">
        <v>0</v>
      </c>
      <c r="AP58" s="92">
        <v>0</v>
      </c>
      <c r="AQ58" s="255">
        <v>0</v>
      </c>
      <c r="AR58" s="256">
        <v>0</v>
      </c>
      <c r="AS58" s="92">
        <v>0</v>
      </c>
      <c r="AT58" s="92">
        <v>0</v>
      </c>
      <c r="AU58" s="92">
        <v>0</v>
      </c>
      <c r="AV58" s="92">
        <v>0</v>
      </c>
      <c r="AW58" s="92">
        <v>0</v>
      </c>
      <c r="AX58" s="92">
        <v>0</v>
      </c>
      <c r="AY58" s="92">
        <v>0</v>
      </c>
      <c r="AZ58" s="92">
        <v>0</v>
      </c>
      <c r="BA58" s="92">
        <v>0</v>
      </c>
      <c r="BB58" s="92">
        <v>0</v>
      </c>
      <c r="BC58" s="92">
        <v>0</v>
      </c>
      <c r="BD58" s="92">
        <v>0</v>
      </c>
      <c r="BE58" s="92">
        <v>0</v>
      </c>
      <c r="BF58" s="92">
        <v>0</v>
      </c>
      <c r="BG58" s="92">
        <v>0</v>
      </c>
      <c r="BH58" s="92">
        <v>0</v>
      </c>
      <c r="BI58" s="92">
        <v>0</v>
      </c>
      <c r="BJ58" s="92">
        <v>0</v>
      </c>
      <c r="BK58" s="93">
        <v>0</v>
      </c>
    </row>
    <row r="59" spans="1:63" ht="20.25" customHeight="1" x14ac:dyDescent="0.15">
      <c r="A59" s="89" t="s">
        <v>52</v>
      </c>
      <c r="B59" s="249" t="s">
        <v>29</v>
      </c>
      <c r="C59" s="250" t="s">
        <v>30</v>
      </c>
      <c r="D59" s="90">
        <v>0</v>
      </c>
      <c r="E59" s="90">
        <v>0</v>
      </c>
      <c r="F59" s="90">
        <v>0</v>
      </c>
      <c r="G59" s="90">
        <v>0</v>
      </c>
      <c r="H59" s="90">
        <v>0</v>
      </c>
      <c r="I59" s="90">
        <v>0</v>
      </c>
      <c r="J59" s="90">
        <v>0</v>
      </c>
      <c r="K59" s="90">
        <v>0</v>
      </c>
      <c r="L59" s="90">
        <v>0</v>
      </c>
      <c r="M59" s="90">
        <v>0</v>
      </c>
      <c r="N59" s="90">
        <v>0</v>
      </c>
      <c r="O59" s="90">
        <v>0</v>
      </c>
      <c r="P59" s="90">
        <v>0</v>
      </c>
      <c r="Q59" s="90">
        <v>0</v>
      </c>
      <c r="R59" s="90">
        <v>0</v>
      </c>
      <c r="S59" s="90">
        <v>0</v>
      </c>
      <c r="T59" s="90">
        <v>0</v>
      </c>
      <c r="U59" s="90">
        <v>0</v>
      </c>
      <c r="V59" s="90">
        <v>0</v>
      </c>
      <c r="W59" s="90">
        <v>0</v>
      </c>
      <c r="X59" s="90">
        <v>0</v>
      </c>
      <c r="Y59" s="90">
        <v>0</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251">
        <v>0</v>
      </c>
      <c r="AR59" s="252">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1">
        <v>0</v>
      </c>
    </row>
    <row r="60" spans="1:63" ht="20.25" customHeight="1" x14ac:dyDescent="0.15">
      <c r="A60" s="258" t="s">
        <v>52</v>
      </c>
      <c r="B60" s="271" t="s">
        <v>31</v>
      </c>
      <c r="C60" s="272" t="s">
        <v>32</v>
      </c>
      <c r="D60" s="273">
        <v>0</v>
      </c>
      <c r="E60" s="273">
        <v>0</v>
      </c>
      <c r="F60" s="273">
        <v>0</v>
      </c>
      <c r="G60" s="273">
        <v>0</v>
      </c>
      <c r="H60" s="273">
        <v>0</v>
      </c>
      <c r="I60" s="273">
        <v>0</v>
      </c>
      <c r="J60" s="273">
        <v>0</v>
      </c>
      <c r="K60" s="273">
        <v>0</v>
      </c>
      <c r="L60" s="273">
        <v>0</v>
      </c>
      <c r="M60" s="273">
        <v>0</v>
      </c>
      <c r="N60" s="273">
        <v>0</v>
      </c>
      <c r="O60" s="273">
        <v>0</v>
      </c>
      <c r="P60" s="273">
        <v>0</v>
      </c>
      <c r="Q60" s="273">
        <v>0</v>
      </c>
      <c r="R60" s="273">
        <v>0</v>
      </c>
      <c r="S60" s="273">
        <v>0</v>
      </c>
      <c r="T60" s="273">
        <v>0</v>
      </c>
      <c r="U60" s="273">
        <v>0</v>
      </c>
      <c r="V60" s="273">
        <v>0</v>
      </c>
      <c r="W60" s="273">
        <v>0</v>
      </c>
      <c r="X60" s="273">
        <v>0</v>
      </c>
      <c r="Y60" s="273">
        <v>0</v>
      </c>
      <c r="Z60" s="273">
        <v>0</v>
      </c>
      <c r="AA60" s="273">
        <v>0</v>
      </c>
      <c r="AB60" s="273">
        <v>0</v>
      </c>
      <c r="AC60" s="273">
        <v>0</v>
      </c>
      <c r="AD60" s="273">
        <v>0</v>
      </c>
      <c r="AE60" s="273">
        <v>0</v>
      </c>
      <c r="AF60" s="273">
        <v>0</v>
      </c>
      <c r="AG60" s="273">
        <v>0</v>
      </c>
      <c r="AH60" s="273">
        <v>0</v>
      </c>
      <c r="AI60" s="273">
        <v>0</v>
      </c>
      <c r="AJ60" s="273">
        <v>0</v>
      </c>
      <c r="AK60" s="273">
        <v>0</v>
      </c>
      <c r="AL60" s="273">
        <v>0</v>
      </c>
      <c r="AM60" s="273">
        <v>0</v>
      </c>
      <c r="AN60" s="273">
        <v>0</v>
      </c>
      <c r="AO60" s="273">
        <v>0</v>
      </c>
      <c r="AP60" s="273">
        <v>0</v>
      </c>
      <c r="AQ60" s="274">
        <v>0</v>
      </c>
      <c r="AR60" s="275">
        <v>0</v>
      </c>
      <c r="AS60" s="273">
        <v>0</v>
      </c>
      <c r="AT60" s="273">
        <v>0</v>
      </c>
      <c r="AU60" s="273">
        <v>0</v>
      </c>
      <c r="AV60" s="273">
        <v>0</v>
      </c>
      <c r="AW60" s="273">
        <v>0</v>
      </c>
      <c r="AX60" s="273">
        <v>0</v>
      </c>
      <c r="AY60" s="273">
        <v>0</v>
      </c>
      <c r="AZ60" s="273">
        <v>0</v>
      </c>
      <c r="BA60" s="273">
        <v>0</v>
      </c>
      <c r="BB60" s="273">
        <v>0</v>
      </c>
      <c r="BC60" s="273">
        <v>0</v>
      </c>
      <c r="BD60" s="273">
        <v>0</v>
      </c>
      <c r="BE60" s="273">
        <v>0</v>
      </c>
      <c r="BF60" s="273">
        <v>0</v>
      </c>
      <c r="BG60" s="273">
        <v>0</v>
      </c>
      <c r="BH60" s="273">
        <v>0</v>
      </c>
      <c r="BI60" s="273">
        <v>0</v>
      </c>
      <c r="BJ60" s="273">
        <v>0</v>
      </c>
      <c r="BK60" s="276">
        <v>0</v>
      </c>
    </row>
    <row r="61" spans="1:63" ht="20.5" customHeight="1" x14ac:dyDescent="0.15">
      <c r="A61" s="265"/>
      <c r="B61" s="266"/>
      <c r="C61" s="267"/>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9"/>
    </row>
    <row r="62" spans="1:63" ht="20.25" customHeight="1" x14ac:dyDescent="0.15">
      <c r="A62" s="1035" t="s">
        <v>69</v>
      </c>
      <c r="B62" s="1043" t="s">
        <v>1</v>
      </c>
      <c r="C62" s="1043" t="s">
        <v>2</v>
      </c>
      <c r="D62" s="1022" t="s">
        <v>105</v>
      </c>
      <c r="E62" s="1028"/>
      <c r="F62" s="1028"/>
      <c r="G62" s="1028"/>
      <c r="H62" s="1028"/>
      <c r="I62" s="1028"/>
      <c r="J62" s="1028"/>
      <c r="K62" s="1028"/>
      <c r="L62" s="1028"/>
      <c r="M62" s="1028"/>
      <c r="N62" s="1028"/>
      <c r="O62" s="1028"/>
      <c r="P62" s="1028"/>
      <c r="Q62" s="1028"/>
      <c r="R62" s="1028"/>
      <c r="S62" s="1028"/>
      <c r="T62" s="1028"/>
      <c r="U62" s="1028"/>
      <c r="V62" s="1028"/>
      <c r="W62" s="1034"/>
      <c r="X62" s="1022" t="s">
        <v>223</v>
      </c>
      <c r="Y62" s="1028"/>
      <c r="Z62" s="1028"/>
      <c r="AA62" s="1028"/>
      <c r="AB62" s="1028"/>
      <c r="AC62" s="1028"/>
      <c r="AD62" s="1028"/>
      <c r="AE62" s="1028"/>
      <c r="AF62" s="1028"/>
      <c r="AG62" s="1028"/>
      <c r="AH62" s="1028"/>
      <c r="AI62" s="1028"/>
      <c r="AJ62" s="1028"/>
      <c r="AK62" s="1028"/>
      <c r="AL62" s="1028"/>
      <c r="AM62" s="1028"/>
      <c r="AN62" s="1028"/>
      <c r="AO62" s="1028"/>
      <c r="AP62" s="1028"/>
      <c r="AQ62" s="1029"/>
      <c r="AR62" s="1032" t="s">
        <v>98</v>
      </c>
      <c r="AS62" s="1028"/>
      <c r="AT62" s="1028"/>
      <c r="AU62" s="1028"/>
      <c r="AV62" s="1028"/>
      <c r="AW62" s="1028"/>
      <c r="AX62" s="1028"/>
      <c r="AY62" s="1028"/>
      <c r="AZ62" s="1028"/>
      <c r="BA62" s="1028"/>
      <c r="BB62" s="1028"/>
      <c r="BC62" s="1028"/>
      <c r="BD62" s="1028"/>
      <c r="BE62" s="1028"/>
      <c r="BF62" s="1028"/>
      <c r="BG62" s="1028"/>
      <c r="BH62" s="1028"/>
      <c r="BI62" s="1028"/>
      <c r="BJ62" s="1028"/>
      <c r="BK62" s="1033"/>
    </row>
    <row r="63" spans="1:63" ht="20.25" customHeight="1" x14ac:dyDescent="0.15">
      <c r="A63" s="1041"/>
      <c r="B63" s="881"/>
      <c r="C63" s="881"/>
      <c r="D63" s="883" t="s">
        <v>4</v>
      </c>
      <c r="E63" s="1026"/>
      <c r="F63" s="1026"/>
      <c r="G63" s="1027"/>
      <c r="H63" s="883" t="s">
        <v>5</v>
      </c>
      <c r="I63" s="1026"/>
      <c r="J63" s="1026"/>
      <c r="K63" s="1027"/>
      <c r="L63" s="883" t="s">
        <v>6</v>
      </c>
      <c r="M63" s="1026"/>
      <c r="N63" s="1026"/>
      <c r="O63" s="1027"/>
      <c r="P63" s="883" t="s">
        <v>7</v>
      </c>
      <c r="Q63" s="1026"/>
      <c r="R63" s="1026"/>
      <c r="S63" s="1027"/>
      <c r="T63" s="883" t="s">
        <v>8</v>
      </c>
      <c r="U63" s="1026"/>
      <c r="V63" s="1026"/>
      <c r="W63" s="1027"/>
      <c r="X63" s="883" t="s">
        <v>4</v>
      </c>
      <c r="Y63" s="1026"/>
      <c r="Z63" s="1026"/>
      <c r="AA63" s="1027"/>
      <c r="AB63" s="883" t="s">
        <v>5</v>
      </c>
      <c r="AC63" s="1026"/>
      <c r="AD63" s="1026"/>
      <c r="AE63" s="1027"/>
      <c r="AF63" s="883" t="s">
        <v>6</v>
      </c>
      <c r="AG63" s="1026"/>
      <c r="AH63" s="1026"/>
      <c r="AI63" s="1027"/>
      <c r="AJ63" s="883" t="s">
        <v>7</v>
      </c>
      <c r="AK63" s="1026"/>
      <c r="AL63" s="1026"/>
      <c r="AM63" s="1027"/>
      <c r="AN63" s="883" t="s">
        <v>8</v>
      </c>
      <c r="AO63" s="1026"/>
      <c r="AP63" s="1026"/>
      <c r="AQ63" s="1038"/>
      <c r="AR63" s="1021" t="s">
        <v>4</v>
      </c>
      <c r="AS63" s="1026"/>
      <c r="AT63" s="1026"/>
      <c r="AU63" s="1027"/>
      <c r="AV63" s="883" t="s">
        <v>5</v>
      </c>
      <c r="AW63" s="1026"/>
      <c r="AX63" s="1026"/>
      <c r="AY63" s="1027"/>
      <c r="AZ63" s="883" t="s">
        <v>6</v>
      </c>
      <c r="BA63" s="1026"/>
      <c r="BB63" s="1026"/>
      <c r="BC63" s="1027"/>
      <c r="BD63" s="883" t="s">
        <v>7</v>
      </c>
      <c r="BE63" s="1026"/>
      <c r="BF63" s="1026"/>
      <c r="BG63" s="1027"/>
      <c r="BH63" s="883" t="s">
        <v>8</v>
      </c>
      <c r="BI63" s="1026"/>
      <c r="BJ63" s="1026"/>
      <c r="BK63" s="1030"/>
    </row>
    <row r="64" spans="1:63" ht="20.25" customHeight="1" x14ac:dyDescent="0.15">
      <c r="A64" s="1042"/>
      <c r="B64" s="1046"/>
      <c r="C64" s="1046"/>
      <c r="D64" s="245" t="s">
        <v>9</v>
      </c>
      <c r="E64" s="245" t="s">
        <v>10</v>
      </c>
      <c r="F64" s="245" t="s">
        <v>8</v>
      </c>
      <c r="G64" s="245" t="s">
        <v>12</v>
      </c>
      <c r="H64" s="245" t="s">
        <v>9</v>
      </c>
      <c r="I64" s="245" t="s">
        <v>10</v>
      </c>
      <c r="J64" s="245" t="s">
        <v>8</v>
      </c>
      <c r="K64" s="245" t="s">
        <v>12</v>
      </c>
      <c r="L64" s="245" t="s">
        <v>9</v>
      </c>
      <c r="M64" s="245" t="s">
        <v>10</v>
      </c>
      <c r="N64" s="245" t="s">
        <v>8</v>
      </c>
      <c r="O64" s="245" t="s">
        <v>12</v>
      </c>
      <c r="P64" s="245" t="s">
        <v>9</v>
      </c>
      <c r="Q64" s="245" t="s">
        <v>10</v>
      </c>
      <c r="R64" s="245" t="s">
        <v>8</v>
      </c>
      <c r="S64" s="245" t="s">
        <v>12</v>
      </c>
      <c r="T64" s="245" t="s">
        <v>9</v>
      </c>
      <c r="U64" s="245" t="s">
        <v>10</v>
      </c>
      <c r="V64" s="245" t="s">
        <v>8</v>
      </c>
      <c r="W64" s="245" t="s">
        <v>12</v>
      </c>
      <c r="X64" s="245" t="s">
        <v>9</v>
      </c>
      <c r="Y64" s="245" t="s">
        <v>10</v>
      </c>
      <c r="Z64" s="245" t="s">
        <v>8</v>
      </c>
      <c r="AA64" s="245" t="s">
        <v>12</v>
      </c>
      <c r="AB64" s="245" t="s">
        <v>9</v>
      </c>
      <c r="AC64" s="245" t="s">
        <v>10</v>
      </c>
      <c r="AD64" s="245" t="s">
        <v>8</v>
      </c>
      <c r="AE64" s="245" t="s">
        <v>12</v>
      </c>
      <c r="AF64" s="245" t="s">
        <v>9</v>
      </c>
      <c r="AG64" s="245" t="s">
        <v>10</v>
      </c>
      <c r="AH64" s="245" t="s">
        <v>8</v>
      </c>
      <c r="AI64" s="245" t="s">
        <v>12</v>
      </c>
      <c r="AJ64" s="245" t="s">
        <v>9</v>
      </c>
      <c r="AK64" s="245" t="s">
        <v>10</v>
      </c>
      <c r="AL64" s="245" t="s">
        <v>8</v>
      </c>
      <c r="AM64" s="245" t="s">
        <v>12</v>
      </c>
      <c r="AN64" s="245" t="s">
        <v>9</v>
      </c>
      <c r="AO64" s="245" t="s">
        <v>10</v>
      </c>
      <c r="AP64" s="245" t="s">
        <v>8</v>
      </c>
      <c r="AQ64" s="246" t="s">
        <v>12</v>
      </c>
      <c r="AR64" s="247" t="s">
        <v>9</v>
      </c>
      <c r="AS64" s="245" t="s">
        <v>10</v>
      </c>
      <c r="AT64" s="245" t="s">
        <v>8</v>
      </c>
      <c r="AU64" s="245" t="s">
        <v>12</v>
      </c>
      <c r="AV64" s="245" t="s">
        <v>9</v>
      </c>
      <c r="AW64" s="245" t="s">
        <v>10</v>
      </c>
      <c r="AX64" s="245" t="s">
        <v>8</v>
      </c>
      <c r="AY64" s="245" t="s">
        <v>12</v>
      </c>
      <c r="AZ64" s="245" t="s">
        <v>9</v>
      </c>
      <c r="BA64" s="245" t="s">
        <v>10</v>
      </c>
      <c r="BB64" s="245" t="s">
        <v>8</v>
      </c>
      <c r="BC64" s="245" t="s">
        <v>12</v>
      </c>
      <c r="BD64" s="245" t="s">
        <v>9</v>
      </c>
      <c r="BE64" s="245" t="s">
        <v>10</v>
      </c>
      <c r="BF64" s="245" t="s">
        <v>8</v>
      </c>
      <c r="BG64" s="245" t="s">
        <v>12</v>
      </c>
      <c r="BH64" s="245" t="s">
        <v>9</v>
      </c>
      <c r="BI64" s="245" t="s">
        <v>10</v>
      </c>
      <c r="BJ64" s="245" t="s">
        <v>8</v>
      </c>
      <c r="BK64" s="248" t="s">
        <v>12</v>
      </c>
    </row>
    <row r="65" spans="1:63" ht="20.25" customHeight="1" x14ac:dyDescent="0.15">
      <c r="A65" s="89" t="s">
        <v>9</v>
      </c>
      <c r="B65" s="249" t="s">
        <v>13</v>
      </c>
      <c r="C65" s="250" t="s">
        <v>14</v>
      </c>
      <c r="D65" s="90">
        <v>0</v>
      </c>
      <c r="E65" s="90">
        <v>0</v>
      </c>
      <c r="F65" s="90">
        <v>0</v>
      </c>
      <c r="G65" s="90">
        <v>0</v>
      </c>
      <c r="H65" s="90">
        <v>0</v>
      </c>
      <c r="I65" s="90">
        <v>0</v>
      </c>
      <c r="J65" s="90">
        <v>0</v>
      </c>
      <c r="K65" s="90">
        <v>0</v>
      </c>
      <c r="L65" s="90">
        <v>0</v>
      </c>
      <c r="M65" s="90">
        <v>0</v>
      </c>
      <c r="N65" s="90">
        <v>0</v>
      </c>
      <c r="O65" s="90">
        <v>0</v>
      </c>
      <c r="P65" s="90">
        <v>0</v>
      </c>
      <c r="Q65" s="90">
        <v>0</v>
      </c>
      <c r="R65" s="90">
        <v>0</v>
      </c>
      <c r="S65" s="90">
        <v>0</v>
      </c>
      <c r="T65" s="90">
        <v>0</v>
      </c>
      <c r="U65" s="90">
        <v>0</v>
      </c>
      <c r="V65" s="90">
        <v>0</v>
      </c>
      <c r="W65" s="90">
        <v>0</v>
      </c>
      <c r="X65" s="90">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251">
        <v>0</v>
      </c>
      <c r="AR65" s="252">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1">
        <v>0</v>
      </c>
    </row>
    <row r="66" spans="1:63" ht="20.25" customHeight="1" x14ac:dyDescent="0.15">
      <c r="A66" s="89" t="s">
        <v>9</v>
      </c>
      <c r="B66" s="253" t="s">
        <v>15</v>
      </c>
      <c r="C66" s="254" t="s">
        <v>16</v>
      </c>
      <c r="D66" s="92">
        <v>0</v>
      </c>
      <c r="E66" s="92">
        <v>0</v>
      </c>
      <c r="F66" s="92">
        <v>0</v>
      </c>
      <c r="G66" s="92">
        <v>0</v>
      </c>
      <c r="H66" s="92">
        <v>0</v>
      </c>
      <c r="I66" s="92">
        <v>0</v>
      </c>
      <c r="J66" s="92">
        <v>0</v>
      </c>
      <c r="K66" s="92">
        <v>0</v>
      </c>
      <c r="L66" s="92">
        <v>0</v>
      </c>
      <c r="M66" s="92">
        <v>0</v>
      </c>
      <c r="N66" s="92">
        <v>0</v>
      </c>
      <c r="O66" s="92">
        <v>0</v>
      </c>
      <c r="P66" s="92">
        <v>0</v>
      </c>
      <c r="Q66" s="92">
        <v>0</v>
      </c>
      <c r="R66" s="92">
        <v>0</v>
      </c>
      <c r="S66" s="92">
        <v>0</v>
      </c>
      <c r="T66" s="92">
        <v>0</v>
      </c>
      <c r="U66" s="92">
        <v>0</v>
      </c>
      <c r="V66" s="92">
        <v>0</v>
      </c>
      <c r="W66" s="92">
        <v>0</v>
      </c>
      <c r="X66" s="92">
        <v>0</v>
      </c>
      <c r="Y66" s="92">
        <v>0</v>
      </c>
      <c r="Z66" s="92">
        <v>0</v>
      </c>
      <c r="AA66" s="92">
        <v>0</v>
      </c>
      <c r="AB66" s="92">
        <v>0</v>
      </c>
      <c r="AC66" s="92">
        <v>0</v>
      </c>
      <c r="AD66" s="92">
        <v>0</v>
      </c>
      <c r="AE66" s="92">
        <v>0</v>
      </c>
      <c r="AF66" s="92">
        <v>0</v>
      </c>
      <c r="AG66" s="92">
        <v>0</v>
      </c>
      <c r="AH66" s="92">
        <v>0</v>
      </c>
      <c r="AI66" s="92">
        <v>0</v>
      </c>
      <c r="AJ66" s="92">
        <v>0</v>
      </c>
      <c r="AK66" s="92">
        <v>0</v>
      </c>
      <c r="AL66" s="92">
        <v>0</v>
      </c>
      <c r="AM66" s="92">
        <v>0</v>
      </c>
      <c r="AN66" s="92">
        <v>0</v>
      </c>
      <c r="AO66" s="92">
        <v>0</v>
      </c>
      <c r="AP66" s="92">
        <v>0</v>
      </c>
      <c r="AQ66" s="255">
        <v>0</v>
      </c>
      <c r="AR66" s="256">
        <v>0</v>
      </c>
      <c r="AS66" s="92">
        <v>0</v>
      </c>
      <c r="AT66" s="92">
        <v>0</v>
      </c>
      <c r="AU66" s="92">
        <v>0</v>
      </c>
      <c r="AV66" s="92">
        <v>0</v>
      </c>
      <c r="AW66" s="92">
        <v>0</v>
      </c>
      <c r="AX66" s="92">
        <v>0</v>
      </c>
      <c r="AY66" s="92">
        <v>0</v>
      </c>
      <c r="AZ66" s="92">
        <v>0</v>
      </c>
      <c r="BA66" s="92">
        <v>0</v>
      </c>
      <c r="BB66" s="92">
        <v>0</v>
      </c>
      <c r="BC66" s="92">
        <v>0</v>
      </c>
      <c r="BD66" s="92">
        <v>0</v>
      </c>
      <c r="BE66" s="92">
        <v>0</v>
      </c>
      <c r="BF66" s="92">
        <v>0</v>
      </c>
      <c r="BG66" s="92">
        <v>0</v>
      </c>
      <c r="BH66" s="92">
        <v>0</v>
      </c>
      <c r="BI66" s="92">
        <v>0</v>
      </c>
      <c r="BJ66" s="92">
        <v>0</v>
      </c>
      <c r="BK66" s="93">
        <v>0</v>
      </c>
    </row>
    <row r="67" spans="1:63" ht="20.25" customHeight="1" x14ac:dyDescent="0.15">
      <c r="A67" s="89" t="s">
        <v>9</v>
      </c>
      <c r="B67" s="249" t="s">
        <v>17</v>
      </c>
      <c r="C67" s="250" t="s">
        <v>18</v>
      </c>
      <c r="D67" s="90">
        <v>0</v>
      </c>
      <c r="E67" s="90">
        <v>0</v>
      </c>
      <c r="F67" s="90">
        <v>0</v>
      </c>
      <c r="G67" s="90">
        <v>0</v>
      </c>
      <c r="H67" s="90">
        <v>0</v>
      </c>
      <c r="I67" s="90">
        <v>0</v>
      </c>
      <c r="J67" s="90">
        <v>0</v>
      </c>
      <c r="K67" s="90">
        <v>0</v>
      </c>
      <c r="L67" s="90">
        <v>0</v>
      </c>
      <c r="M67" s="90">
        <v>0</v>
      </c>
      <c r="N67" s="90">
        <v>0</v>
      </c>
      <c r="O67" s="90">
        <v>0</v>
      </c>
      <c r="P67" s="90">
        <v>0</v>
      </c>
      <c r="Q67" s="90">
        <v>0</v>
      </c>
      <c r="R67" s="90">
        <v>0</v>
      </c>
      <c r="S67" s="90">
        <v>0</v>
      </c>
      <c r="T67" s="90">
        <v>0</v>
      </c>
      <c r="U67" s="90">
        <v>0</v>
      </c>
      <c r="V67" s="90">
        <v>0</v>
      </c>
      <c r="W67" s="90">
        <v>0</v>
      </c>
      <c r="X67" s="90">
        <v>0</v>
      </c>
      <c r="Y67" s="90">
        <v>0</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251">
        <v>0</v>
      </c>
      <c r="AR67" s="252">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1">
        <v>0</v>
      </c>
    </row>
    <row r="68" spans="1:63" ht="20.25" customHeight="1" x14ac:dyDescent="0.15">
      <c r="A68" s="89" t="s">
        <v>9</v>
      </c>
      <c r="B68" s="253" t="s">
        <v>19</v>
      </c>
      <c r="C68" s="254" t="s">
        <v>20</v>
      </c>
      <c r="D68" s="92">
        <v>0</v>
      </c>
      <c r="E68" s="92">
        <v>0</v>
      </c>
      <c r="F68" s="92">
        <v>0</v>
      </c>
      <c r="G68" s="92">
        <v>0</v>
      </c>
      <c r="H68" s="92">
        <v>0</v>
      </c>
      <c r="I68" s="92">
        <v>0</v>
      </c>
      <c r="J68" s="92">
        <v>0</v>
      </c>
      <c r="K68" s="92">
        <v>0</v>
      </c>
      <c r="L68" s="92">
        <v>0</v>
      </c>
      <c r="M68" s="92">
        <v>0</v>
      </c>
      <c r="N68" s="92">
        <v>0</v>
      </c>
      <c r="O68" s="92">
        <v>0</v>
      </c>
      <c r="P68" s="92">
        <v>0</v>
      </c>
      <c r="Q68" s="92">
        <v>0</v>
      </c>
      <c r="R68" s="92">
        <v>0</v>
      </c>
      <c r="S68" s="92">
        <v>0</v>
      </c>
      <c r="T68" s="92">
        <v>0</v>
      </c>
      <c r="U68" s="92">
        <v>0</v>
      </c>
      <c r="V68" s="92">
        <v>0</v>
      </c>
      <c r="W68" s="92">
        <v>0</v>
      </c>
      <c r="X68" s="92">
        <v>0</v>
      </c>
      <c r="Y68" s="92">
        <v>0</v>
      </c>
      <c r="Z68" s="92">
        <v>0</v>
      </c>
      <c r="AA68" s="92">
        <v>0</v>
      </c>
      <c r="AB68" s="92">
        <v>0</v>
      </c>
      <c r="AC68" s="92">
        <v>0</v>
      </c>
      <c r="AD68" s="92">
        <v>0</v>
      </c>
      <c r="AE68" s="92">
        <v>0</v>
      </c>
      <c r="AF68" s="92">
        <v>0</v>
      </c>
      <c r="AG68" s="92">
        <v>0</v>
      </c>
      <c r="AH68" s="92">
        <v>0</v>
      </c>
      <c r="AI68" s="92">
        <v>0</v>
      </c>
      <c r="AJ68" s="92">
        <v>0</v>
      </c>
      <c r="AK68" s="92">
        <v>0</v>
      </c>
      <c r="AL68" s="92">
        <v>0</v>
      </c>
      <c r="AM68" s="92">
        <v>0</v>
      </c>
      <c r="AN68" s="92">
        <v>0</v>
      </c>
      <c r="AO68" s="92">
        <v>0</v>
      </c>
      <c r="AP68" s="92">
        <v>0</v>
      </c>
      <c r="AQ68" s="255">
        <v>0</v>
      </c>
      <c r="AR68" s="256">
        <v>0</v>
      </c>
      <c r="AS68" s="92">
        <v>0</v>
      </c>
      <c r="AT68" s="92">
        <v>0</v>
      </c>
      <c r="AU68" s="92">
        <v>0</v>
      </c>
      <c r="AV68" s="92">
        <v>0</v>
      </c>
      <c r="AW68" s="92">
        <v>0</v>
      </c>
      <c r="AX68" s="92">
        <v>0</v>
      </c>
      <c r="AY68" s="92">
        <v>0</v>
      </c>
      <c r="AZ68" s="92">
        <v>0</v>
      </c>
      <c r="BA68" s="92">
        <v>0</v>
      </c>
      <c r="BB68" s="92">
        <v>0</v>
      </c>
      <c r="BC68" s="92">
        <v>0</v>
      </c>
      <c r="BD68" s="92">
        <v>0</v>
      </c>
      <c r="BE68" s="92">
        <v>0</v>
      </c>
      <c r="BF68" s="92">
        <v>0</v>
      </c>
      <c r="BG68" s="92">
        <v>0</v>
      </c>
      <c r="BH68" s="92">
        <v>0</v>
      </c>
      <c r="BI68" s="92">
        <v>0</v>
      </c>
      <c r="BJ68" s="92">
        <v>0</v>
      </c>
      <c r="BK68" s="93">
        <v>0</v>
      </c>
    </row>
    <row r="69" spans="1:63" ht="20.25" customHeight="1" x14ac:dyDescent="0.15">
      <c r="A69" s="89" t="s">
        <v>9</v>
      </c>
      <c r="B69" s="249" t="s">
        <v>21</v>
      </c>
      <c r="C69" s="250" t="s">
        <v>22</v>
      </c>
      <c r="D69" s="90">
        <v>0</v>
      </c>
      <c r="E69" s="90">
        <v>0</v>
      </c>
      <c r="F69" s="90">
        <v>0</v>
      </c>
      <c r="G69" s="90">
        <v>0</v>
      </c>
      <c r="H69" s="90">
        <v>0</v>
      </c>
      <c r="I69" s="90">
        <v>0</v>
      </c>
      <c r="J69" s="90">
        <v>0</v>
      </c>
      <c r="K69" s="90">
        <v>0</v>
      </c>
      <c r="L69" s="90">
        <v>0</v>
      </c>
      <c r="M69" s="90">
        <v>0</v>
      </c>
      <c r="N69" s="90">
        <v>0</v>
      </c>
      <c r="O69" s="90">
        <v>0</v>
      </c>
      <c r="P69" s="90">
        <v>0</v>
      </c>
      <c r="Q69" s="90">
        <v>0</v>
      </c>
      <c r="R69" s="90">
        <v>0</v>
      </c>
      <c r="S69" s="90">
        <v>0</v>
      </c>
      <c r="T69" s="90">
        <v>0</v>
      </c>
      <c r="U69" s="90">
        <v>0</v>
      </c>
      <c r="V69" s="90">
        <v>0</v>
      </c>
      <c r="W69" s="90">
        <v>0</v>
      </c>
      <c r="X69" s="90">
        <v>0</v>
      </c>
      <c r="Y69" s="90">
        <v>0</v>
      </c>
      <c r="Z69" s="90">
        <v>0</v>
      </c>
      <c r="AA69" s="90">
        <v>0</v>
      </c>
      <c r="AB69" s="90">
        <v>0</v>
      </c>
      <c r="AC69" s="90">
        <v>0</v>
      </c>
      <c r="AD69" s="90">
        <v>0</v>
      </c>
      <c r="AE69" s="90">
        <v>0</v>
      </c>
      <c r="AF69" s="90">
        <v>0</v>
      </c>
      <c r="AG69" s="90">
        <v>0</v>
      </c>
      <c r="AH69" s="90">
        <v>0</v>
      </c>
      <c r="AI69" s="90">
        <v>0</v>
      </c>
      <c r="AJ69" s="90">
        <v>0</v>
      </c>
      <c r="AK69" s="90">
        <v>0</v>
      </c>
      <c r="AL69" s="90">
        <v>0</v>
      </c>
      <c r="AM69" s="90">
        <v>0</v>
      </c>
      <c r="AN69" s="90">
        <v>0</v>
      </c>
      <c r="AO69" s="90">
        <v>0</v>
      </c>
      <c r="AP69" s="90">
        <v>0</v>
      </c>
      <c r="AQ69" s="251">
        <v>0</v>
      </c>
      <c r="AR69" s="252">
        <v>0</v>
      </c>
      <c r="AS69" s="90">
        <v>0</v>
      </c>
      <c r="AT69" s="90">
        <v>0</v>
      </c>
      <c r="AU69" s="90">
        <v>0</v>
      </c>
      <c r="AV69" s="90">
        <v>0</v>
      </c>
      <c r="AW69" s="90">
        <v>0</v>
      </c>
      <c r="AX69" s="90">
        <v>0</v>
      </c>
      <c r="AY69" s="90">
        <v>0</v>
      </c>
      <c r="AZ69" s="90">
        <v>0</v>
      </c>
      <c r="BA69" s="90">
        <v>0</v>
      </c>
      <c r="BB69" s="90">
        <v>0</v>
      </c>
      <c r="BC69" s="90">
        <v>0</v>
      </c>
      <c r="BD69" s="90">
        <v>0</v>
      </c>
      <c r="BE69" s="90">
        <v>0</v>
      </c>
      <c r="BF69" s="90">
        <v>0</v>
      </c>
      <c r="BG69" s="90">
        <v>0</v>
      </c>
      <c r="BH69" s="90">
        <v>0</v>
      </c>
      <c r="BI69" s="90">
        <v>0</v>
      </c>
      <c r="BJ69" s="90">
        <v>0</v>
      </c>
      <c r="BK69" s="91">
        <v>0</v>
      </c>
    </row>
    <row r="70" spans="1:63" ht="20.25" customHeight="1" x14ac:dyDescent="0.15">
      <c r="A70" s="89" t="s">
        <v>9</v>
      </c>
      <c r="B70" s="253" t="s">
        <v>23</v>
      </c>
      <c r="C70" s="254" t="s">
        <v>24</v>
      </c>
      <c r="D70" s="92">
        <v>0</v>
      </c>
      <c r="E70" s="92">
        <v>0</v>
      </c>
      <c r="F70" s="92">
        <v>0</v>
      </c>
      <c r="G70" s="92">
        <v>0</v>
      </c>
      <c r="H70" s="92">
        <v>0</v>
      </c>
      <c r="I70" s="92">
        <v>0</v>
      </c>
      <c r="J70" s="92">
        <v>0</v>
      </c>
      <c r="K70" s="92">
        <v>0</v>
      </c>
      <c r="L70" s="92">
        <v>0</v>
      </c>
      <c r="M70" s="92">
        <v>0</v>
      </c>
      <c r="N70" s="92">
        <v>0</v>
      </c>
      <c r="O70" s="92">
        <v>0</v>
      </c>
      <c r="P70" s="92">
        <v>0</v>
      </c>
      <c r="Q70" s="92">
        <v>0</v>
      </c>
      <c r="R70" s="92">
        <v>0</v>
      </c>
      <c r="S70" s="92">
        <v>0</v>
      </c>
      <c r="T70" s="92">
        <v>0</v>
      </c>
      <c r="U70" s="92">
        <v>0</v>
      </c>
      <c r="V70" s="92">
        <v>0</v>
      </c>
      <c r="W70" s="92">
        <v>0</v>
      </c>
      <c r="X70" s="92">
        <v>0</v>
      </c>
      <c r="Y70" s="92">
        <v>0</v>
      </c>
      <c r="Z70" s="92">
        <v>0</v>
      </c>
      <c r="AA70" s="92">
        <v>0</v>
      </c>
      <c r="AB70" s="92">
        <v>0</v>
      </c>
      <c r="AC70" s="92">
        <v>0</v>
      </c>
      <c r="AD70" s="92">
        <v>0</v>
      </c>
      <c r="AE70" s="92">
        <v>0</v>
      </c>
      <c r="AF70" s="92">
        <v>0</v>
      </c>
      <c r="AG70" s="92">
        <v>0</v>
      </c>
      <c r="AH70" s="92">
        <v>0</v>
      </c>
      <c r="AI70" s="92">
        <v>0</v>
      </c>
      <c r="AJ70" s="92">
        <v>0</v>
      </c>
      <c r="AK70" s="92">
        <v>0</v>
      </c>
      <c r="AL70" s="92">
        <v>0</v>
      </c>
      <c r="AM70" s="92">
        <v>0</v>
      </c>
      <c r="AN70" s="92">
        <v>0</v>
      </c>
      <c r="AO70" s="92">
        <v>0</v>
      </c>
      <c r="AP70" s="92">
        <v>0</v>
      </c>
      <c r="AQ70" s="255">
        <v>0</v>
      </c>
      <c r="AR70" s="256">
        <v>0</v>
      </c>
      <c r="AS70" s="92">
        <v>0</v>
      </c>
      <c r="AT70" s="92">
        <v>0</v>
      </c>
      <c r="AU70" s="92">
        <v>0</v>
      </c>
      <c r="AV70" s="92">
        <v>0</v>
      </c>
      <c r="AW70" s="92">
        <v>0</v>
      </c>
      <c r="AX70" s="92">
        <v>0</v>
      </c>
      <c r="AY70" s="92">
        <v>0</v>
      </c>
      <c r="AZ70" s="92">
        <v>0</v>
      </c>
      <c r="BA70" s="92">
        <v>0</v>
      </c>
      <c r="BB70" s="92">
        <v>0</v>
      </c>
      <c r="BC70" s="92">
        <v>0</v>
      </c>
      <c r="BD70" s="92">
        <v>0</v>
      </c>
      <c r="BE70" s="92">
        <v>0</v>
      </c>
      <c r="BF70" s="92">
        <v>0</v>
      </c>
      <c r="BG70" s="92">
        <v>0</v>
      </c>
      <c r="BH70" s="92">
        <v>0</v>
      </c>
      <c r="BI70" s="92">
        <v>0</v>
      </c>
      <c r="BJ70" s="92">
        <v>0</v>
      </c>
      <c r="BK70" s="93">
        <v>0</v>
      </c>
    </row>
    <row r="71" spans="1:63" ht="20.25" customHeight="1" x14ac:dyDescent="0.15">
      <c r="A71" s="89" t="s">
        <v>9</v>
      </c>
      <c r="B71" s="249" t="s">
        <v>25</v>
      </c>
      <c r="C71" s="257">
        <v>68</v>
      </c>
      <c r="D71" s="90">
        <v>0</v>
      </c>
      <c r="E71" s="90">
        <v>0</v>
      </c>
      <c r="F71" s="90">
        <v>0</v>
      </c>
      <c r="G71" s="90">
        <v>0</v>
      </c>
      <c r="H71" s="90">
        <v>0</v>
      </c>
      <c r="I71" s="90">
        <v>0</v>
      </c>
      <c r="J71" s="90">
        <v>0</v>
      </c>
      <c r="K71" s="90">
        <v>0</v>
      </c>
      <c r="L71" s="90">
        <v>0</v>
      </c>
      <c r="M71" s="90">
        <v>0</v>
      </c>
      <c r="N71" s="90">
        <v>0</v>
      </c>
      <c r="O71" s="90">
        <v>0</v>
      </c>
      <c r="P71" s="90">
        <v>0</v>
      </c>
      <c r="Q71" s="90">
        <v>1</v>
      </c>
      <c r="R71" s="90">
        <v>1</v>
      </c>
      <c r="S71" s="90">
        <v>1</v>
      </c>
      <c r="T71" s="90">
        <v>0</v>
      </c>
      <c r="U71" s="90">
        <v>1</v>
      </c>
      <c r="V71" s="90">
        <v>1</v>
      </c>
      <c r="W71" s="90">
        <v>1</v>
      </c>
      <c r="X71" s="90">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251">
        <v>0</v>
      </c>
      <c r="AR71" s="252">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1">
        <v>0</v>
      </c>
    </row>
    <row r="72" spans="1:63" ht="20.25" customHeight="1" x14ac:dyDescent="0.15">
      <c r="A72" s="89" t="s">
        <v>9</v>
      </c>
      <c r="B72" s="253" t="s">
        <v>26</v>
      </c>
      <c r="C72" s="254" t="s">
        <v>27</v>
      </c>
      <c r="D72" s="92">
        <v>0</v>
      </c>
      <c r="E72" s="92">
        <v>0</v>
      </c>
      <c r="F72" s="92">
        <v>0</v>
      </c>
      <c r="G72" s="92">
        <v>0</v>
      </c>
      <c r="H72" s="92">
        <v>0</v>
      </c>
      <c r="I72" s="92">
        <v>0</v>
      </c>
      <c r="J72" s="92">
        <v>0</v>
      </c>
      <c r="K72" s="92">
        <v>0</v>
      </c>
      <c r="L72" s="92">
        <v>0</v>
      </c>
      <c r="M72" s="92">
        <v>0</v>
      </c>
      <c r="N72" s="92">
        <v>0</v>
      </c>
      <c r="O72" s="92">
        <v>0</v>
      </c>
      <c r="P72" s="92">
        <v>0</v>
      </c>
      <c r="Q72" s="92">
        <v>0</v>
      </c>
      <c r="R72" s="92">
        <v>0</v>
      </c>
      <c r="S72" s="92">
        <v>0</v>
      </c>
      <c r="T72" s="92">
        <v>0</v>
      </c>
      <c r="U72" s="92">
        <v>0</v>
      </c>
      <c r="V72" s="92">
        <v>0</v>
      </c>
      <c r="W72" s="92">
        <v>0</v>
      </c>
      <c r="X72" s="92">
        <v>0</v>
      </c>
      <c r="Y72" s="92">
        <v>0</v>
      </c>
      <c r="Z72" s="92">
        <v>0</v>
      </c>
      <c r="AA72" s="92">
        <v>0</v>
      </c>
      <c r="AB72" s="92">
        <v>0</v>
      </c>
      <c r="AC72" s="92">
        <v>0</v>
      </c>
      <c r="AD72" s="92">
        <v>0</v>
      </c>
      <c r="AE72" s="92">
        <v>0</v>
      </c>
      <c r="AF72" s="92">
        <v>0</v>
      </c>
      <c r="AG72" s="92">
        <v>0</v>
      </c>
      <c r="AH72" s="92">
        <v>0</v>
      </c>
      <c r="AI72" s="92">
        <v>0</v>
      </c>
      <c r="AJ72" s="92">
        <v>0</v>
      </c>
      <c r="AK72" s="92">
        <v>0</v>
      </c>
      <c r="AL72" s="92">
        <v>0</v>
      </c>
      <c r="AM72" s="92">
        <v>0</v>
      </c>
      <c r="AN72" s="92">
        <v>0</v>
      </c>
      <c r="AO72" s="92">
        <v>0</v>
      </c>
      <c r="AP72" s="92">
        <v>0</v>
      </c>
      <c r="AQ72" s="255">
        <v>0</v>
      </c>
      <c r="AR72" s="256">
        <v>0</v>
      </c>
      <c r="AS72" s="92">
        <v>0</v>
      </c>
      <c r="AT72" s="92">
        <v>0</v>
      </c>
      <c r="AU72" s="92">
        <v>0</v>
      </c>
      <c r="AV72" s="92">
        <v>0</v>
      </c>
      <c r="AW72" s="92">
        <v>0</v>
      </c>
      <c r="AX72" s="92">
        <v>0</v>
      </c>
      <c r="AY72" s="92">
        <v>0</v>
      </c>
      <c r="AZ72" s="92">
        <v>0</v>
      </c>
      <c r="BA72" s="92">
        <v>0</v>
      </c>
      <c r="BB72" s="92">
        <v>0</v>
      </c>
      <c r="BC72" s="92">
        <v>0</v>
      </c>
      <c r="BD72" s="92">
        <v>0</v>
      </c>
      <c r="BE72" s="92">
        <v>0</v>
      </c>
      <c r="BF72" s="92">
        <v>0</v>
      </c>
      <c r="BG72" s="92">
        <v>0</v>
      </c>
      <c r="BH72" s="92">
        <v>0</v>
      </c>
      <c r="BI72" s="92">
        <v>0</v>
      </c>
      <c r="BJ72" s="92">
        <v>0</v>
      </c>
      <c r="BK72" s="93">
        <v>0</v>
      </c>
    </row>
    <row r="73" spans="1:63" ht="20.25" customHeight="1" x14ac:dyDescent="0.15">
      <c r="A73" s="89" t="s">
        <v>9</v>
      </c>
      <c r="B73" s="249" t="s">
        <v>28</v>
      </c>
      <c r="C73" s="257">
        <v>77</v>
      </c>
      <c r="D73" s="90">
        <v>0</v>
      </c>
      <c r="E73" s="90">
        <v>0</v>
      </c>
      <c r="F73" s="90">
        <v>0</v>
      </c>
      <c r="G73" s="90">
        <v>0</v>
      </c>
      <c r="H73" s="90">
        <v>0</v>
      </c>
      <c r="I73" s="90">
        <v>0</v>
      </c>
      <c r="J73" s="90">
        <v>0</v>
      </c>
      <c r="K73" s="90">
        <v>0</v>
      </c>
      <c r="L73" s="90">
        <v>0</v>
      </c>
      <c r="M73" s="90">
        <v>0</v>
      </c>
      <c r="N73" s="90">
        <v>0</v>
      </c>
      <c r="O73" s="90">
        <v>0</v>
      </c>
      <c r="P73" s="90">
        <v>0</v>
      </c>
      <c r="Q73" s="90">
        <v>0</v>
      </c>
      <c r="R73" s="90">
        <v>0</v>
      </c>
      <c r="S73" s="90">
        <v>0</v>
      </c>
      <c r="T73" s="90">
        <v>0</v>
      </c>
      <c r="U73" s="90">
        <v>0</v>
      </c>
      <c r="V73" s="90">
        <v>0</v>
      </c>
      <c r="W73" s="90">
        <v>0</v>
      </c>
      <c r="X73" s="90">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251">
        <v>0</v>
      </c>
      <c r="AR73" s="252">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1">
        <v>0</v>
      </c>
    </row>
    <row r="74" spans="1:63" ht="20.25" customHeight="1" x14ac:dyDescent="0.15">
      <c r="A74" s="89" t="s">
        <v>9</v>
      </c>
      <c r="B74" s="253" t="s">
        <v>29</v>
      </c>
      <c r="C74" s="254" t="s">
        <v>30</v>
      </c>
      <c r="D74" s="92">
        <v>0</v>
      </c>
      <c r="E74" s="92">
        <v>0</v>
      </c>
      <c r="F74" s="92">
        <v>0</v>
      </c>
      <c r="G74" s="92">
        <v>0</v>
      </c>
      <c r="H74" s="92">
        <v>0</v>
      </c>
      <c r="I74" s="92">
        <v>0</v>
      </c>
      <c r="J74" s="92">
        <v>0</v>
      </c>
      <c r="K74" s="92">
        <v>0</v>
      </c>
      <c r="L74" s="92">
        <v>0</v>
      </c>
      <c r="M74" s="92">
        <v>0</v>
      </c>
      <c r="N74" s="92">
        <v>0</v>
      </c>
      <c r="O74" s="92">
        <v>0</v>
      </c>
      <c r="P74" s="92">
        <v>0</v>
      </c>
      <c r="Q74" s="92">
        <v>0</v>
      </c>
      <c r="R74" s="92">
        <v>0</v>
      </c>
      <c r="S74" s="92">
        <v>0</v>
      </c>
      <c r="T74" s="92">
        <v>0</v>
      </c>
      <c r="U74" s="92">
        <v>0</v>
      </c>
      <c r="V74" s="92">
        <v>0</v>
      </c>
      <c r="W74" s="92">
        <v>0</v>
      </c>
      <c r="X74" s="92">
        <v>0</v>
      </c>
      <c r="Y74" s="92">
        <v>0</v>
      </c>
      <c r="Z74" s="92">
        <v>0</v>
      </c>
      <c r="AA74" s="92">
        <v>0</v>
      </c>
      <c r="AB74" s="92">
        <v>0</v>
      </c>
      <c r="AC74" s="92">
        <v>0</v>
      </c>
      <c r="AD74" s="92">
        <v>0</v>
      </c>
      <c r="AE74" s="92">
        <v>0</v>
      </c>
      <c r="AF74" s="92">
        <v>0</v>
      </c>
      <c r="AG74" s="92">
        <v>0</v>
      </c>
      <c r="AH74" s="92">
        <v>0</v>
      </c>
      <c r="AI74" s="92">
        <v>0</v>
      </c>
      <c r="AJ74" s="92">
        <v>0</v>
      </c>
      <c r="AK74" s="92">
        <v>0</v>
      </c>
      <c r="AL74" s="92">
        <v>0</v>
      </c>
      <c r="AM74" s="92">
        <v>0</v>
      </c>
      <c r="AN74" s="92">
        <v>0</v>
      </c>
      <c r="AO74" s="92">
        <v>0</v>
      </c>
      <c r="AP74" s="92">
        <v>0</v>
      </c>
      <c r="AQ74" s="255">
        <v>0</v>
      </c>
      <c r="AR74" s="256">
        <v>0</v>
      </c>
      <c r="AS74" s="92">
        <v>0</v>
      </c>
      <c r="AT74" s="92">
        <v>0</v>
      </c>
      <c r="AU74" s="92">
        <v>0</v>
      </c>
      <c r="AV74" s="92">
        <v>0</v>
      </c>
      <c r="AW74" s="92">
        <v>0</v>
      </c>
      <c r="AX74" s="92">
        <v>0</v>
      </c>
      <c r="AY74" s="92">
        <v>0</v>
      </c>
      <c r="AZ74" s="92">
        <v>0</v>
      </c>
      <c r="BA74" s="92">
        <v>0</v>
      </c>
      <c r="BB74" s="92">
        <v>0</v>
      </c>
      <c r="BC74" s="92">
        <v>0</v>
      </c>
      <c r="BD74" s="92">
        <v>0</v>
      </c>
      <c r="BE74" s="92">
        <v>0</v>
      </c>
      <c r="BF74" s="92">
        <v>0</v>
      </c>
      <c r="BG74" s="92">
        <v>0</v>
      </c>
      <c r="BH74" s="92">
        <v>0</v>
      </c>
      <c r="BI74" s="92">
        <v>0</v>
      </c>
      <c r="BJ74" s="92">
        <v>0</v>
      </c>
      <c r="BK74" s="93">
        <v>0</v>
      </c>
    </row>
    <row r="75" spans="1:63" ht="20.25" customHeight="1" x14ac:dyDescent="0.15">
      <c r="A75" s="258" t="s">
        <v>9</v>
      </c>
      <c r="B75" s="259" t="s">
        <v>31</v>
      </c>
      <c r="C75" s="260" t="s">
        <v>32</v>
      </c>
      <c r="D75" s="261">
        <v>0</v>
      </c>
      <c r="E75" s="261">
        <v>0</v>
      </c>
      <c r="F75" s="261">
        <v>0</v>
      </c>
      <c r="G75" s="261">
        <v>0</v>
      </c>
      <c r="H75" s="261">
        <v>0</v>
      </c>
      <c r="I75" s="261">
        <v>0</v>
      </c>
      <c r="J75" s="261">
        <v>0</v>
      </c>
      <c r="K75" s="261">
        <v>0</v>
      </c>
      <c r="L75" s="261">
        <v>0</v>
      </c>
      <c r="M75" s="261">
        <v>0</v>
      </c>
      <c r="N75" s="261">
        <v>0</v>
      </c>
      <c r="O75" s="261">
        <v>0</v>
      </c>
      <c r="P75" s="261">
        <v>0</v>
      </c>
      <c r="Q75" s="261">
        <v>1</v>
      </c>
      <c r="R75" s="261">
        <v>1</v>
      </c>
      <c r="S75" s="261">
        <v>1</v>
      </c>
      <c r="T75" s="261">
        <v>0</v>
      </c>
      <c r="U75" s="261">
        <v>1</v>
      </c>
      <c r="V75" s="261">
        <v>1</v>
      </c>
      <c r="W75" s="261">
        <v>1</v>
      </c>
      <c r="X75" s="261">
        <v>0</v>
      </c>
      <c r="Y75" s="261">
        <v>0</v>
      </c>
      <c r="Z75" s="261">
        <v>0</v>
      </c>
      <c r="AA75" s="261">
        <v>0</v>
      </c>
      <c r="AB75" s="261">
        <v>0</v>
      </c>
      <c r="AC75" s="261">
        <v>0</v>
      </c>
      <c r="AD75" s="261">
        <v>0</v>
      </c>
      <c r="AE75" s="261">
        <v>0</v>
      </c>
      <c r="AF75" s="261">
        <v>0</v>
      </c>
      <c r="AG75" s="261">
        <v>0</v>
      </c>
      <c r="AH75" s="261">
        <v>0</v>
      </c>
      <c r="AI75" s="261">
        <v>0</v>
      </c>
      <c r="AJ75" s="261">
        <v>0</v>
      </c>
      <c r="AK75" s="261">
        <v>0</v>
      </c>
      <c r="AL75" s="261">
        <v>0</v>
      </c>
      <c r="AM75" s="261">
        <v>0</v>
      </c>
      <c r="AN75" s="261">
        <v>0</v>
      </c>
      <c r="AO75" s="261">
        <v>0</v>
      </c>
      <c r="AP75" s="261">
        <v>0</v>
      </c>
      <c r="AQ75" s="262">
        <v>0</v>
      </c>
      <c r="AR75" s="263">
        <v>0</v>
      </c>
      <c r="AS75" s="261">
        <v>0</v>
      </c>
      <c r="AT75" s="261">
        <v>0</v>
      </c>
      <c r="AU75" s="261">
        <v>0</v>
      </c>
      <c r="AV75" s="261">
        <v>0</v>
      </c>
      <c r="AW75" s="261">
        <v>0</v>
      </c>
      <c r="AX75" s="261">
        <v>0</v>
      </c>
      <c r="AY75" s="261">
        <v>0</v>
      </c>
      <c r="AZ75" s="261">
        <v>0</v>
      </c>
      <c r="BA75" s="261">
        <v>0</v>
      </c>
      <c r="BB75" s="261">
        <v>0</v>
      </c>
      <c r="BC75" s="261">
        <v>0</v>
      </c>
      <c r="BD75" s="261">
        <v>0</v>
      </c>
      <c r="BE75" s="261">
        <v>0</v>
      </c>
      <c r="BF75" s="261">
        <v>0</v>
      </c>
      <c r="BG75" s="261">
        <v>0</v>
      </c>
      <c r="BH75" s="261">
        <v>0</v>
      </c>
      <c r="BI75" s="261">
        <v>0</v>
      </c>
      <c r="BJ75" s="261">
        <v>0</v>
      </c>
      <c r="BK75" s="264">
        <v>0</v>
      </c>
    </row>
    <row r="76" spans="1:63" ht="20.5" customHeight="1" x14ac:dyDescent="0.15">
      <c r="A76" s="265"/>
      <c r="B76" s="266"/>
      <c r="C76" s="267"/>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9"/>
    </row>
    <row r="77" spans="1:63" ht="20.25" customHeight="1" x14ac:dyDescent="0.15">
      <c r="A77" s="1035" t="s">
        <v>69</v>
      </c>
      <c r="B77" s="1043" t="s">
        <v>1</v>
      </c>
      <c r="C77" s="1043" t="s">
        <v>2</v>
      </c>
      <c r="D77" s="1022" t="s">
        <v>105</v>
      </c>
      <c r="E77" s="1023"/>
      <c r="F77" s="1023"/>
      <c r="G77" s="1023"/>
      <c r="H77" s="1023"/>
      <c r="I77" s="1023"/>
      <c r="J77" s="1023"/>
      <c r="K77" s="1023"/>
      <c r="L77" s="1023"/>
      <c r="M77" s="1023"/>
      <c r="N77" s="1023"/>
      <c r="O77" s="1023"/>
      <c r="P77" s="1023"/>
      <c r="Q77" s="1023"/>
      <c r="R77" s="1023"/>
      <c r="S77" s="1023"/>
      <c r="T77" s="1023"/>
      <c r="U77" s="1023"/>
      <c r="V77" s="1023"/>
      <c r="W77" s="1040"/>
      <c r="X77" s="1022" t="s">
        <v>223</v>
      </c>
      <c r="Y77" s="1023"/>
      <c r="Z77" s="1023"/>
      <c r="AA77" s="1023"/>
      <c r="AB77" s="1023"/>
      <c r="AC77" s="1023"/>
      <c r="AD77" s="1023"/>
      <c r="AE77" s="1023"/>
      <c r="AF77" s="1023"/>
      <c r="AG77" s="1023"/>
      <c r="AH77" s="1023"/>
      <c r="AI77" s="1023"/>
      <c r="AJ77" s="1023"/>
      <c r="AK77" s="1023"/>
      <c r="AL77" s="1023"/>
      <c r="AM77" s="1023"/>
      <c r="AN77" s="1023"/>
      <c r="AO77" s="1023"/>
      <c r="AP77" s="1023"/>
      <c r="AQ77" s="1024"/>
      <c r="AR77" s="1032" t="s">
        <v>98</v>
      </c>
      <c r="AS77" s="1023"/>
      <c r="AT77" s="1023"/>
      <c r="AU77" s="1023"/>
      <c r="AV77" s="1023"/>
      <c r="AW77" s="1023"/>
      <c r="AX77" s="1023"/>
      <c r="AY77" s="1023"/>
      <c r="AZ77" s="1023"/>
      <c r="BA77" s="1023"/>
      <c r="BB77" s="1023"/>
      <c r="BC77" s="1023"/>
      <c r="BD77" s="1023"/>
      <c r="BE77" s="1023"/>
      <c r="BF77" s="1023"/>
      <c r="BG77" s="1023"/>
      <c r="BH77" s="1023"/>
      <c r="BI77" s="1023"/>
      <c r="BJ77" s="1023"/>
      <c r="BK77" s="1039"/>
    </row>
    <row r="78" spans="1:63" ht="20.25" customHeight="1" x14ac:dyDescent="0.15">
      <c r="A78" s="1036"/>
      <c r="B78" s="1044"/>
      <c r="C78" s="1044"/>
      <c r="D78" s="883" t="s">
        <v>4</v>
      </c>
      <c r="E78" s="1019"/>
      <c r="F78" s="1019"/>
      <c r="G78" s="1020"/>
      <c r="H78" s="883" t="s">
        <v>5</v>
      </c>
      <c r="I78" s="1019"/>
      <c r="J78" s="1019"/>
      <c r="K78" s="1020"/>
      <c r="L78" s="883" t="s">
        <v>6</v>
      </c>
      <c r="M78" s="1019"/>
      <c r="N78" s="1019"/>
      <c r="O78" s="1020"/>
      <c r="P78" s="883" t="s">
        <v>7</v>
      </c>
      <c r="Q78" s="1019"/>
      <c r="R78" s="1019"/>
      <c r="S78" s="1020"/>
      <c r="T78" s="883" t="s">
        <v>8</v>
      </c>
      <c r="U78" s="1019"/>
      <c r="V78" s="1019"/>
      <c r="W78" s="1020"/>
      <c r="X78" s="883" t="s">
        <v>4</v>
      </c>
      <c r="Y78" s="1019"/>
      <c r="Z78" s="1019"/>
      <c r="AA78" s="1020"/>
      <c r="AB78" s="883" t="s">
        <v>5</v>
      </c>
      <c r="AC78" s="1019"/>
      <c r="AD78" s="1019"/>
      <c r="AE78" s="1020"/>
      <c r="AF78" s="883" t="s">
        <v>6</v>
      </c>
      <c r="AG78" s="1019"/>
      <c r="AH78" s="1019"/>
      <c r="AI78" s="1020"/>
      <c r="AJ78" s="883" t="s">
        <v>7</v>
      </c>
      <c r="AK78" s="1019"/>
      <c r="AL78" s="1019"/>
      <c r="AM78" s="1020"/>
      <c r="AN78" s="883" t="s">
        <v>8</v>
      </c>
      <c r="AO78" s="1019"/>
      <c r="AP78" s="1019"/>
      <c r="AQ78" s="1031"/>
      <c r="AR78" s="1021" t="s">
        <v>4</v>
      </c>
      <c r="AS78" s="1019"/>
      <c r="AT78" s="1019"/>
      <c r="AU78" s="1020"/>
      <c r="AV78" s="883" t="s">
        <v>5</v>
      </c>
      <c r="AW78" s="1019"/>
      <c r="AX78" s="1019"/>
      <c r="AY78" s="1020"/>
      <c r="AZ78" s="883" t="s">
        <v>6</v>
      </c>
      <c r="BA78" s="1019"/>
      <c r="BB78" s="1019"/>
      <c r="BC78" s="1020"/>
      <c r="BD78" s="883" t="s">
        <v>7</v>
      </c>
      <c r="BE78" s="1019"/>
      <c r="BF78" s="1019"/>
      <c r="BG78" s="1020"/>
      <c r="BH78" s="883" t="s">
        <v>8</v>
      </c>
      <c r="BI78" s="1019"/>
      <c r="BJ78" s="1019"/>
      <c r="BK78" s="1025"/>
    </row>
    <row r="79" spans="1:63" ht="20.25" customHeight="1" x14ac:dyDescent="0.15">
      <c r="A79" s="1037"/>
      <c r="B79" s="1045"/>
      <c r="C79" s="1045"/>
      <c r="D79" s="245" t="s">
        <v>9</v>
      </c>
      <c r="E79" s="245" t="s">
        <v>10</v>
      </c>
      <c r="F79" s="245" t="s">
        <v>8</v>
      </c>
      <c r="G79" s="245" t="s">
        <v>12</v>
      </c>
      <c r="H79" s="245" t="s">
        <v>9</v>
      </c>
      <c r="I79" s="245" t="s">
        <v>10</v>
      </c>
      <c r="J79" s="245" t="s">
        <v>8</v>
      </c>
      <c r="K79" s="245" t="s">
        <v>12</v>
      </c>
      <c r="L79" s="245" t="s">
        <v>9</v>
      </c>
      <c r="M79" s="245" t="s">
        <v>10</v>
      </c>
      <c r="N79" s="245" t="s">
        <v>8</v>
      </c>
      <c r="O79" s="245" t="s">
        <v>12</v>
      </c>
      <c r="P79" s="245" t="s">
        <v>9</v>
      </c>
      <c r="Q79" s="245" t="s">
        <v>10</v>
      </c>
      <c r="R79" s="245" t="s">
        <v>8</v>
      </c>
      <c r="S79" s="245" t="s">
        <v>12</v>
      </c>
      <c r="T79" s="245" t="s">
        <v>9</v>
      </c>
      <c r="U79" s="245" t="s">
        <v>10</v>
      </c>
      <c r="V79" s="245" t="s">
        <v>8</v>
      </c>
      <c r="W79" s="245" t="s">
        <v>12</v>
      </c>
      <c r="X79" s="245" t="s">
        <v>9</v>
      </c>
      <c r="Y79" s="245" t="s">
        <v>10</v>
      </c>
      <c r="Z79" s="245" t="s">
        <v>8</v>
      </c>
      <c r="AA79" s="245" t="s">
        <v>12</v>
      </c>
      <c r="AB79" s="245" t="s">
        <v>9</v>
      </c>
      <c r="AC79" s="245" t="s">
        <v>10</v>
      </c>
      <c r="AD79" s="245" t="s">
        <v>8</v>
      </c>
      <c r="AE79" s="245" t="s">
        <v>12</v>
      </c>
      <c r="AF79" s="245" t="s">
        <v>9</v>
      </c>
      <c r="AG79" s="245" t="s">
        <v>10</v>
      </c>
      <c r="AH79" s="245" t="s">
        <v>8</v>
      </c>
      <c r="AI79" s="245" t="s">
        <v>12</v>
      </c>
      <c r="AJ79" s="245" t="s">
        <v>9</v>
      </c>
      <c r="AK79" s="245" t="s">
        <v>10</v>
      </c>
      <c r="AL79" s="245" t="s">
        <v>8</v>
      </c>
      <c r="AM79" s="245" t="s">
        <v>12</v>
      </c>
      <c r="AN79" s="245" t="s">
        <v>9</v>
      </c>
      <c r="AO79" s="245" t="s">
        <v>10</v>
      </c>
      <c r="AP79" s="245" t="s">
        <v>8</v>
      </c>
      <c r="AQ79" s="246" t="s">
        <v>12</v>
      </c>
      <c r="AR79" s="247" t="s">
        <v>9</v>
      </c>
      <c r="AS79" s="245" t="s">
        <v>10</v>
      </c>
      <c r="AT79" s="245" t="s">
        <v>8</v>
      </c>
      <c r="AU79" s="245" t="s">
        <v>12</v>
      </c>
      <c r="AV79" s="245" t="s">
        <v>9</v>
      </c>
      <c r="AW79" s="245" t="s">
        <v>10</v>
      </c>
      <c r="AX79" s="245" t="s">
        <v>8</v>
      </c>
      <c r="AY79" s="245" t="s">
        <v>12</v>
      </c>
      <c r="AZ79" s="245" t="s">
        <v>9</v>
      </c>
      <c r="BA79" s="245" t="s">
        <v>10</v>
      </c>
      <c r="BB79" s="245" t="s">
        <v>8</v>
      </c>
      <c r="BC79" s="245" t="s">
        <v>12</v>
      </c>
      <c r="BD79" s="245" t="s">
        <v>9</v>
      </c>
      <c r="BE79" s="245" t="s">
        <v>10</v>
      </c>
      <c r="BF79" s="245" t="s">
        <v>8</v>
      </c>
      <c r="BG79" s="245" t="s">
        <v>12</v>
      </c>
      <c r="BH79" s="245" t="s">
        <v>9</v>
      </c>
      <c r="BI79" s="245" t="s">
        <v>10</v>
      </c>
      <c r="BJ79" s="245" t="s">
        <v>8</v>
      </c>
      <c r="BK79" s="248" t="s">
        <v>12</v>
      </c>
    </row>
    <row r="80" spans="1:63" ht="20.25" customHeight="1" x14ac:dyDescent="0.15">
      <c r="A80" s="89" t="s">
        <v>53</v>
      </c>
      <c r="B80" s="253" t="s">
        <v>13</v>
      </c>
      <c r="C80" s="254" t="s">
        <v>14</v>
      </c>
      <c r="D80" s="92">
        <v>0</v>
      </c>
      <c r="E80" s="92">
        <v>0</v>
      </c>
      <c r="F80" s="92">
        <v>0</v>
      </c>
      <c r="G80" s="92">
        <v>0</v>
      </c>
      <c r="H80" s="92">
        <v>0</v>
      </c>
      <c r="I80" s="92">
        <v>0</v>
      </c>
      <c r="J80" s="92">
        <v>0</v>
      </c>
      <c r="K80" s="92">
        <v>0</v>
      </c>
      <c r="L80" s="92">
        <v>0</v>
      </c>
      <c r="M80" s="92">
        <v>0</v>
      </c>
      <c r="N80" s="92">
        <v>0</v>
      </c>
      <c r="O80" s="92">
        <v>0</v>
      </c>
      <c r="P80" s="92">
        <v>0</v>
      </c>
      <c r="Q80" s="92">
        <v>0</v>
      </c>
      <c r="R80" s="92">
        <v>0</v>
      </c>
      <c r="S80" s="92">
        <v>0</v>
      </c>
      <c r="T80" s="92">
        <v>0</v>
      </c>
      <c r="U80" s="92">
        <v>0</v>
      </c>
      <c r="V80" s="92">
        <v>0</v>
      </c>
      <c r="W80" s="92">
        <v>0</v>
      </c>
      <c r="X80" s="92">
        <v>0</v>
      </c>
      <c r="Y80" s="92">
        <v>0</v>
      </c>
      <c r="Z80" s="9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255">
        <v>0</v>
      </c>
      <c r="AR80" s="256">
        <v>0</v>
      </c>
      <c r="AS80" s="92">
        <v>0</v>
      </c>
      <c r="AT80" s="92">
        <v>0</v>
      </c>
      <c r="AU80" s="92">
        <v>0</v>
      </c>
      <c r="AV80" s="92">
        <v>0</v>
      </c>
      <c r="AW80" s="92">
        <v>0</v>
      </c>
      <c r="AX80" s="92">
        <v>0</v>
      </c>
      <c r="AY80" s="92">
        <v>0</v>
      </c>
      <c r="AZ80" s="92">
        <v>0</v>
      </c>
      <c r="BA80" s="92">
        <v>0</v>
      </c>
      <c r="BB80" s="92">
        <v>0</v>
      </c>
      <c r="BC80" s="92">
        <v>0</v>
      </c>
      <c r="BD80" s="92">
        <v>0</v>
      </c>
      <c r="BE80" s="92">
        <v>0</v>
      </c>
      <c r="BF80" s="92">
        <v>0</v>
      </c>
      <c r="BG80" s="92">
        <v>0</v>
      </c>
      <c r="BH80" s="92">
        <v>0</v>
      </c>
      <c r="BI80" s="92">
        <v>0</v>
      </c>
      <c r="BJ80" s="92">
        <v>0</v>
      </c>
      <c r="BK80" s="93">
        <v>0</v>
      </c>
    </row>
    <row r="81" spans="1:63" ht="20.25" customHeight="1" x14ac:dyDescent="0.15">
      <c r="A81" s="89" t="s">
        <v>53</v>
      </c>
      <c r="B81" s="249" t="s">
        <v>15</v>
      </c>
      <c r="C81" s="250" t="s">
        <v>16</v>
      </c>
      <c r="D81" s="90">
        <v>0</v>
      </c>
      <c r="E81" s="90">
        <v>0</v>
      </c>
      <c r="F81" s="90">
        <v>0</v>
      </c>
      <c r="G81" s="90">
        <v>0</v>
      </c>
      <c r="H81" s="90">
        <v>0</v>
      </c>
      <c r="I81" s="90">
        <v>0</v>
      </c>
      <c r="J81" s="90">
        <v>0</v>
      </c>
      <c r="K81" s="90">
        <v>0</v>
      </c>
      <c r="L81" s="90">
        <v>0</v>
      </c>
      <c r="M81" s="90">
        <v>0</v>
      </c>
      <c r="N81" s="90">
        <v>0</v>
      </c>
      <c r="O81" s="90">
        <v>0</v>
      </c>
      <c r="P81" s="90">
        <v>0</v>
      </c>
      <c r="Q81" s="90">
        <v>0</v>
      </c>
      <c r="R81" s="90">
        <v>0</v>
      </c>
      <c r="S81" s="90">
        <v>0</v>
      </c>
      <c r="T81" s="90">
        <v>0</v>
      </c>
      <c r="U81" s="90">
        <v>0</v>
      </c>
      <c r="V81" s="90">
        <v>0</v>
      </c>
      <c r="W81" s="90">
        <v>0</v>
      </c>
      <c r="X81" s="90">
        <v>0</v>
      </c>
      <c r="Y81" s="90">
        <v>0</v>
      </c>
      <c r="Z81" s="90">
        <v>0</v>
      </c>
      <c r="AA81" s="90">
        <v>0</v>
      </c>
      <c r="AB81" s="90">
        <v>0</v>
      </c>
      <c r="AC81" s="90">
        <v>0</v>
      </c>
      <c r="AD81" s="90">
        <v>0</v>
      </c>
      <c r="AE81" s="90">
        <v>0</v>
      </c>
      <c r="AF81" s="90">
        <v>0</v>
      </c>
      <c r="AG81" s="90">
        <v>0</v>
      </c>
      <c r="AH81" s="90">
        <v>0</v>
      </c>
      <c r="AI81" s="90">
        <v>0</v>
      </c>
      <c r="AJ81" s="90">
        <v>0</v>
      </c>
      <c r="AK81" s="90">
        <v>0</v>
      </c>
      <c r="AL81" s="90">
        <v>0</v>
      </c>
      <c r="AM81" s="90">
        <v>0</v>
      </c>
      <c r="AN81" s="90">
        <v>0</v>
      </c>
      <c r="AO81" s="90">
        <v>0</v>
      </c>
      <c r="AP81" s="90">
        <v>0</v>
      </c>
      <c r="AQ81" s="251">
        <v>0</v>
      </c>
      <c r="AR81" s="252">
        <v>0</v>
      </c>
      <c r="AS81" s="90">
        <v>0</v>
      </c>
      <c r="AT81" s="90">
        <v>0</v>
      </c>
      <c r="AU81" s="90">
        <v>0</v>
      </c>
      <c r="AV81" s="90">
        <v>0</v>
      </c>
      <c r="AW81" s="90">
        <v>0</v>
      </c>
      <c r="AX81" s="90">
        <v>0</v>
      </c>
      <c r="AY81" s="90">
        <v>0</v>
      </c>
      <c r="AZ81" s="90">
        <v>0</v>
      </c>
      <c r="BA81" s="90">
        <v>0</v>
      </c>
      <c r="BB81" s="90">
        <v>0</v>
      </c>
      <c r="BC81" s="90">
        <v>0</v>
      </c>
      <c r="BD81" s="90">
        <v>0</v>
      </c>
      <c r="BE81" s="90">
        <v>0</v>
      </c>
      <c r="BF81" s="90">
        <v>0</v>
      </c>
      <c r="BG81" s="90">
        <v>0</v>
      </c>
      <c r="BH81" s="90">
        <v>0</v>
      </c>
      <c r="BI81" s="90">
        <v>0</v>
      </c>
      <c r="BJ81" s="90">
        <v>0</v>
      </c>
      <c r="BK81" s="91">
        <v>0</v>
      </c>
    </row>
    <row r="82" spans="1:63" ht="20.25" customHeight="1" x14ac:dyDescent="0.15">
      <c r="A82" s="89" t="s">
        <v>53</v>
      </c>
      <c r="B82" s="253" t="s">
        <v>17</v>
      </c>
      <c r="C82" s="254" t="s">
        <v>18</v>
      </c>
      <c r="D82" s="92">
        <v>0</v>
      </c>
      <c r="E82" s="92">
        <v>0</v>
      </c>
      <c r="F82" s="92">
        <v>0</v>
      </c>
      <c r="G82" s="92">
        <v>0</v>
      </c>
      <c r="H82" s="92">
        <v>0</v>
      </c>
      <c r="I82" s="92">
        <v>0</v>
      </c>
      <c r="J82" s="92">
        <v>0</v>
      </c>
      <c r="K82" s="92">
        <v>0</v>
      </c>
      <c r="L82" s="92">
        <v>0</v>
      </c>
      <c r="M82" s="92">
        <v>0</v>
      </c>
      <c r="N82" s="92">
        <v>0</v>
      </c>
      <c r="O82" s="92">
        <v>0</v>
      </c>
      <c r="P82" s="92">
        <v>0</v>
      </c>
      <c r="Q82" s="92">
        <v>0</v>
      </c>
      <c r="R82" s="92">
        <v>0</v>
      </c>
      <c r="S82" s="92">
        <v>0</v>
      </c>
      <c r="T82" s="92">
        <v>0</v>
      </c>
      <c r="U82" s="92">
        <v>0</v>
      </c>
      <c r="V82" s="92">
        <v>0</v>
      </c>
      <c r="W82" s="92">
        <v>0</v>
      </c>
      <c r="X82" s="92">
        <v>0</v>
      </c>
      <c r="Y82" s="92">
        <v>0</v>
      </c>
      <c r="Z82" s="92">
        <v>0</v>
      </c>
      <c r="AA82" s="92">
        <v>0</v>
      </c>
      <c r="AB82" s="92">
        <v>0</v>
      </c>
      <c r="AC82" s="92">
        <v>0</v>
      </c>
      <c r="AD82" s="92">
        <v>0</v>
      </c>
      <c r="AE82" s="92">
        <v>0</v>
      </c>
      <c r="AF82" s="92">
        <v>0</v>
      </c>
      <c r="AG82" s="92">
        <v>0</v>
      </c>
      <c r="AH82" s="92">
        <v>0</v>
      </c>
      <c r="AI82" s="92">
        <v>0</v>
      </c>
      <c r="AJ82" s="92">
        <v>0</v>
      </c>
      <c r="AK82" s="92">
        <v>0</v>
      </c>
      <c r="AL82" s="92">
        <v>0</v>
      </c>
      <c r="AM82" s="92">
        <v>0</v>
      </c>
      <c r="AN82" s="92">
        <v>0</v>
      </c>
      <c r="AO82" s="92">
        <v>0</v>
      </c>
      <c r="AP82" s="92">
        <v>0</v>
      </c>
      <c r="AQ82" s="255">
        <v>0</v>
      </c>
      <c r="AR82" s="256">
        <v>0</v>
      </c>
      <c r="AS82" s="92">
        <v>0</v>
      </c>
      <c r="AT82" s="92">
        <v>0</v>
      </c>
      <c r="AU82" s="92">
        <v>0</v>
      </c>
      <c r="AV82" s="92">
        <v>0</v>
      </c>
      <c r="AW82" s="92">
        <v>0</v>
      </c>
      <c r="AX82" s="92">
        <v>0</v>
      </c>
      <c r="AY82" s="92">
        <v>0</v>
      </c>
      <c r="AZ82" s="92">
        <v>0</v>
      </c>
      <c r="BA82" s="92">
        <v>0</v>
      </c>
      <c r="BB82" s="92">
        <v>0</v>
      </c>
      <c r="BC82" s="92">
        <v>0</v>
      </c>
      <c r="BD82" s="92">
        <v>0</v>
      </c>
      <c r="BE82" s="92">
        <v>0</v>
      </c>
      <c r="BF82" s="92">
        <v>0</v>
      </c>
      <c r="BG82" s="92">
        <v>0</v>
      </c>
      <c r="BH82" s="92">
        <v>0</v>
      </c>
      <c r="BI82" s="92">
        <v>0</v>
      </c>
      <c r="BJ82" s="92">
        <v>0</v>
      </c>
      <c r="BK82" s="93">
        <v>0</v>
      </c>
    </row>
    <row r="83" spans="1:63" ht="20.25" customHeight="1" x14ac:dyDescent="0.15">
      <c r="A83" s="89" t="s">
        <v>53</v>
      </c>
      <c r="B83" s="249" t="s">
        <v>19</v>
      </c>
      <c r="C83" s="250" t="s">
        <v>20</v>
      </c>
      <c r="D83" s="90">
        <v>0</v>
      </c>
      <c r="E83" s="90">
        <v>0</v>
      </c>
      <c r="F83" s="90">
        <v>0</v>
      </c>
      <c r="G83" s="90">
        <v>0</v>
      </c>
      <c r="H83" s="90">
        <v>2</v>
      </c>
      <c r="I83" s="90">
        <v>0</v>
      </c>
      <c r="J83" s="90">
        <v>2</v>
      </c>
      <c r="K83" s="90">
        <v>2</v>
      </c>
      <c r="L83" s="90">
        <v>0</v>
      </c>
      <c r="M83" s="90">
        <v>0</v>
      </c>
      <c r="N83" s="90">
        <v>0</v>
      </c>
      <c r="O83" s="90">
        <v>0</v>
      </c>
      <c r="P83" s="90">
        <v>1</v>
      </c>
      <c r="Q83" s="90">
        <v>2</v>
      </c>
      <c r="R83" s="90">
        <v>3</v>
      </c>
      <c r="S83" s="90">
        <v>3</v>
      </c>
      <c r="T83" s="90">
        <v>3</v>
      </c>
      <c r="U83" s="90">
        <v>2</v>
      </c>
      <c r="V83" s="90">
        <v>5</v>
      </c>
      <c r="W83" s="90">
        <v>5</v>
      </c>
      <c r="X83" s="90">
        <v>0</v>
      </c>
      <c r="Y83" s="90">
        <v>0</v>
      </c>
      <c r="Z83" s="90">
        <v>0</v>
      </c>
      <c r="AA83" s="90">
        <v>0</v>
      </c>
      <c r="AB83" s="90">
        <v>0</v>
      </c>
      <c r="AC83" s="90">
        <v>0</v>
      </c>
      <c r="AD83" s="90">
        <v>0</v>
      </c>
      <c r="AE83" s="90">
        <v>0</v>
      </c>
      <c r="AF83" s="90">
        <v>0</v>
      </c>
      <c r="AG83" s="90">
        <v>0</v>
      </c>
      <c r="AH83" s="90">
        <v>0</v>
      </c>
      <c r="AI83" s="90">
        <v>0</v>
      </c>
      <c r="AJ83" s="90">
        <v>0</v>
      </c>
      <c r="AK83" s="90">
        <v>0</v>
      </c>
      <c r="AL83" s="90">
        <v>0</v>
      </c>
      <c r="AM83" s="90">
        <v>0</v>
      </c>
      <c r="AN83" s="90">
        <v>0</v>
      </c>
      <c r="AO83" s="90">
        <v>0</v>
      </c>
      <c r="AP83" s="90">
        <v>0</v>
      </c>
      <c r="AQ83" s="251">
        <v>0</v>
      </c>
      <c r="AR83" s="252">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1">
        <v>0</v>
      </c>
    </row>
    <row r="84" spans="1:63" ht="20.25" customHeight="1" x14ac:dyDescent="0.15">
      <c r="A84" s="89" t="s">
        <v>53</v>
      </c>
      <c r="B84" s="253" t="s">
        <v>21</v>
      </c>
      <c r="C84" s="254" t="s">
        <v>22</v>
      </c>
      <c r="D84" s="92">
        <v>0</v>
      </c>
      <c r="E84" s="92">
        <v>0</v>
      </c>
      <c r="F84" s="92">
        <v>0</v>
      </c>
      <c r="G84" s="92">
        <v>0</v>
      </c>
      <c r="H84" s="92">
        <v>0</v>
      </c>
      <c r="I84" s="92">
        <v>0</v>
      </c>
      <c r="J84" s="92">
        <v>0</v>
      </c>
      <c r="K84" s="92">
        <v>0</v>
      </c>
      <c r="L84" s="92">
        <v>0</v>
      </c>
      <c r="M84" s="92">
        <v>0</v>
      </c>
      <c r="N84" s="92">
        <v>0</v>
      </c>
      <c r="O84" s="92">
        <v>0</v>
      </c>
      <c r="P84" s="92">
        <v>0</v>
      </c>
      <c r="Q84" s="92">
        <v>0</v>
      </c>
      <c r="R84" s="92">
        <v>0</v>
      </c>
      <c r="S84" s="92">
        <v>0</v>
      </c>
      <c r="T84" s="92">
        <v>0</v>
      </c>
      <c r="U84" s="92">
        <v>0</v>
      </c>
      <c r="V84" s="92">
        <v>0</v>
      </c>
      <c r="W84" s="92">
        <v>0</v>
      </c>
      <c r="X84" s="92">
        <v>0</v>
      </c>
      <c r="Y84" s="92">
        <v>0</v>
      </c>
      <c r="Z84" s="92">
        <v>0</v>
      </c>
      <c r="AA84" s="92">
        <v>0</v>
      </c>
      <c r="AB84" s="92">
        <v>0</v>
      </c>
      <c r="AC84" s="92">
        <v>0</v>
      </c>
      <c r="AD84" s="92">
        <v>0</v>
      </c>
      <c r="AE84" s="92">
        <v>0</v>
      </c>
      <c r="AF84" s="92">
        <v>0</v>
      </c>
      <c r="AG84" s="92">
        <v>0</v>
      </c>
      <c r="AH84" s="92">
        <v>0</v>
      </c>
      <c r="AI84" s="92">
        <v>0</v>
      </c>
      <c r="AJ84" s="92">
        <v>0</v>
      </c>
      <c r="AK84" s="92">
        <v>0</v>
      </c>
      <c r="AL84" s="92">
        <v>0</v>
      </c>
      <c r="AM84" s="92">
        <v>0</v>
      </c>
      <c r="AN84" s="92">
        <v>0</v>
      </c>
      <c r="AO84" s="92">
        <v>0</v>
      </c>
      <c r="AP84" s="92">
        <v>0</v>
      </c>
      <c r="AQ84" s="255">
        <v>0</v>
      </c>
      <c r="AR84" s="256">
        <v>0</v>
      </c>
      <c r="AS84" s="92">
        <v>0</v>
      </c>
      <c r="AT84" s="92">
        <v>0</v>
      </c>
      <c r="AU84" s="92">
        <v>0</v>
      </c>
      <c r="AV84" s="92">
        <v>0</v>
      </c>
      <c r="AW84" s="92">
        <v>0</v>
      </c>
      <c r="AX84" s="92">
        <v>0</v>
      </c>
      <c r="AY84" s="92">
        <v>0</v>
      </c>
      <c r="AZ84" s="92">
        <v>0</v>
      </c>
      <c r="BA84" s="92">
        <v>0</v>
      </c>
      <c r="BB84" s="92">
        <v>0</v>
      </c>
      <c r="BC84" s="92">
        <v>0</v>
      </c>
      <c r="BD84" s="92">
        <v>0</v>
      </c>
      <c r="BE84" s="92">
        <v>0</v>
      </c>
      <c r="BF84" s="92">
        <v>0</v>
      </c>
      <c r="BG84" s="92">
        <v>0</v>
      </c>
      <c r="BH84" s="92">
        <v>0</v>
      </c>
      <c r="BI84" s="92">
        <v>0</v>
      </c>
      <c r="BJ84" s="92">
        <v>0</v>
      </c>
      <c r="BK84" s="93">
        <v>0</v>
      </c>
    </row>
    <row r="85" spans="1:63" ht="20.25" customHeight="1" x14ac:dyDescent="0.15">
      <c r="A85" s="89" t="s">
        <v>53</v>
      </c>
      <c r="B85" s="249" t="s">
        <v>23</v>
      </c>
      <c r="C85" s="250" t="s">
        <v>24</v>
      </c>
      <c r="D85" s="90">
        <v>0</v>
      </c>
      <c r="E85" s="90">
        <v>0</v>
      </c>
      <c r="F85" s="90">
        <v>0</v>
      </c>
      <c r="G85" s="90">
        <v>0</v>
      </c>
      <c r="H85" s="90">
        <v>0</v>
      </c>
      <c r="I85" s="90">
        <v>0</v>
      </c>
      <c r="J85" s="90">
        <v>0</v>
      </c>
      <c r="K85" s="90">
        <v>0</v>
      </c>
      <c r="L85" s="90">
        <v>0</v>
      </c>
      <c r="M85" s="90">
        <v>0</v>
      </c>
      <c r="N85" s="90">
        <v>0</v>
      </c>
      <c r="O85" s="90">
        <v>0</v>
      </c>
      <c r="P85" s="90">
        <v>0</v>
      </c>
      <c r="Q85" s="90">
        <v>0</v>
      </c>
      <c r="R85" s="90">
        <v>0</v>
      </c>
      <c r="S85" s="90">
        <v>0</v>
      </c>
      <c r="T85" s="90">
        <v>0</v>
      </c>
      <c r="U85" s="90">
        <v>0</v>
      </c>
      <c r="V85" s="90">
        <v>0</v>
      </c>
      <c r="W85" s="90">
        <v>0</v>
      </c>
      <c r="X85" s="90">
        <v>0</v>
      </c>
      <c r="Y85" s="90">
        <v>0</v>
      </c>
      <c r="Z85" s="90">
        <v>0</v>
      </c>
      <c r="AA85" s="90">
        <v>0</v>
      </c>
      <c r="AB85" s="90">
        <v>0</v>
      </c>
      <c r="AC85" s="90">
        <v>0</v>
      </c>
      <c r="AD85" s="90">
        <v>0</v>
      </c>
      <c r="AE85" s="90">
        <v>0</v>
      </c>
      <c r="AF85" s="90">
        <v>0</v>
      </c>
      <c r="AG85" s="90">
        <v>0</v>
      </c>
      <c r="AH85" s="90">
        <v>0</v>
      </c>
      <c r="AI85" s="90">
        <v>0</v>
      </c>
      <c r="AJ85" s="90">
        <v>0</v>
      </c>
      <c r="AK85" s="90">
        <v>0</v>
      </c>
      <c r="AL85" s="90">
        <v>0</v>
      </c>
      <c r="AM85" s="90">
        <v>0</v>
      </c>
      <c r="AN85" s="90">
        <v>0</v>
      </c>
      <c r="AO85" s="90">
        <v>0</v>
      </c>
      <c r="AP85" s="90">
        <v>0</v>
      </c>
      <c r="AQ85" s="251">
        <v>0</v>
      </c>
      <c r="AR85" s="252">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1">
        <v>0</v>
      </c>
    </row>
    <row r="86" spans="1:63" ht="20.25" customHeight="1" x14ac:dyDescent="0.15">
      <c r="A86" s="89" t="s">
        <v>53</v>
      </c>
      <c r="B86" s="253" t="s">
        <v>25</v>
      </c>
      <c r="C86" s="270">
        <v>68</v>
      </c>
      <c r="D86" s="92">
        <v>0</v>
      </c>
      <c r="E86" s="92">
        <v>0</v>
      </c>
      <c r="F86" s="92">
        <v>0</v>
      </c>
      <c r="G86" s="92">
        <v>0</v>
      </c>
      <c r="H86" s="92">
        <v>0</v>
      </c>
      <c r="I86" s="92">
        <v>0</v>
      </c>
      <c r="J86" s="92">
        <v>0</v>
      </c>
      <c r="K86" s="92">
        <v>0</v>
      </c>
      <c r="L86" s="92">
        <v>0</v>
      </c>
      <c r="M86" s="92">
        <v>0</v>
      </c>
      <c r="N86" s="92">
        <v>0</v>
      </c>
      <c r="O86" s="92">
        <v>0</v>
      </c>
      <c r="P86" s="92">
        <v>0</v>
      </c>
      <c r="Q86" s="92">
        <v>0</v>
      </c>
      <c r="R86" s="92">
        <v>0</v>
      </c>
      <c r="S86" s="92">
        <v>0</v>
      </c>
      <c r="T86" s="92">
        <v>0</v>
      </c>
      <c r="U86" s="92">
        <v>0</v>
      </c>
      <c r="V86" s="92">
        <v>0</v>
      </c>
      <c r="W86" s="92">
        <v>0</v>
      </c>
      <c r="X86" s="92">
        <v>0</v>
      </c>
      <c r="Y86" s="92">
        <v>0</v>
      </c>
      <c r="Z86" s="92">
        <v>0</v>
      </c>
      <c r="AA86" s="92">
        <v>0</v>
      </c>
      <c r="AB86" s="92">
        <v>0</v>
      </c>
      <c r="AC86" s="92">
        <v>0</v>
      </c>
      <c r="AD86" s="92">
        <v>0</v>
      </c>
      <c r="AE86" s="92">
        <v>0</v>
      </c>
      <c r="AF86" s="92">
        <v>0</v>
      </c>
      <c r="AG86" s="92">
        <v>0</v>
      </c>
      <c r="AH86" s="92">
        <v>0</v>
      </c>
      <c r="AI86" s="92">
        <v>0</v>
      </c>
      <c r="AJ86" s="92">
        <v>0</v>
      </c>
      <c r="AK86" s="92">
        <v>0</v>
      </c>
      <c r="AL86" s="92">
        <v>0</v>
      </c>
      <c r="AM86" s="92">
        <v>0</v>
      </c>
      <c r="AN86" s="92">
        <v>0</v>
      </c>
      <c r="AO86" s="92">
        <v>0</v>
      </c>
      <c r="AP86" s="92">
        <v>0</v>
      </c>
      <c r="AQ86" s="255">
        <v>0</v>
      </c>
      <c r="AR86" s="256">
        <v>0</v>
      </c>
      <c r="AS86" s="92">
        <v>0</v>
      </c>
      <c r="AT86" s="92">
        <v>0</v>
      </c>
      <c r="AU86" s="92">
        <v>0</v>
      </c>
      <c r="AV86" s="92">
        <v>0</v>
      </c>
      <c r="AW86" s="92">
        <v>0</v>
      </c>
      <c r="AX86" s="92">
        <v>0</v>
      </c>
      <c r="AY86" s="92">
        <v>0</v>
      </c>
      <c r="AZ86" s="92">
        <v>0</v>
      </c>
      <c r="BA86" s="92">
        <v>0</v>
      </c>
      <c r="BB86" s="92">
        <v>0</v>
      </c>
      <c r="BC86" s="92">
        <v>0</v>
      </c>
      <c r="BD86" s="92">
        <v>0</v>
      </c>
      <c r="BE86" s="92">
        <v>0</v>
      </c>
      <c r="BF86" s="92">
        <v>0</v>
      </c>
      <c r="BG86" s="92">
        <v>0</v>
      </c>
      <c r="BH86" s="92">
        <v>0</v>
      </c>
      <c r="BI86" s="92">
        <v>0</v>
      </c>
      <c r="BJ86" s="92">
        <v>0</v>
      </c>
      <c r="BK86" s="93">
        <v>0</v>
      </c>
    </row>
    <row r="87" spans="1:63" ht="20.25" customHeight="1" x14ac:dyDescent="0.15">
      <c r="A87" s="89" t="s">
        <v>53</v>
      </c>
      <c r="B87" s="249" t="s">
        <v>26</v>
      </c>
      <c r="C87" s="250" t="s">
        <v>27</v>
      </c>
      <c r="D87" s="90">
        <v>0</v>
      </c>
      <c r="E87" s="90">
        <v>0</v>
      </c>
      <c r="F87" s="90">
        <v>0</v>
      </c>
      <c r="G87" s="90">
        <v>0</v>
      </c>
      <c r="H87" s="90">
        <v>0</v>
      </c>
      <c r="I87" s="90">
        <v>0</v>
      </c>
      <c r="J87" s="90">
        <v>0</v>
      </c>
      <c r="K87" s="90">
        <v>0</v>
      </c>
      <c r="L87" s="90">
        <v>0</v>
      </c>
      <c r="M87" s="90">
        <v>0</v>
      </c>
      <c r="N87" s="90">
        <v>0</v>
      </c>
      <c r="O87" s="90">
        <v>0</v>
      </c>
      <c r="P87" s="90">
        <v>0</v>
      </c>
      <c r="Q87" s="90">
        <v>0</v>
      </c>
      <c r="R87" s="90">
        <v>0</v>
      </c>
      <c r="S87" s="90">
        <v>0</v>
      </c>
      <c r="T87" s="90">
        <v>0</v>
      </c>
      <c r="U87" s="90">
        <v>0</v>
      </c>
      <c r="V87" s="90">
        <v>0</v>
      </c>
      <c r="W87" s="90">
        <v>0</v>
      </c>
      <c r="X87" s="90">
        <v>0</v>
      </c>
      <c r="Y87" s="90">
        <v>0</v>
      </c>
      <c r="Z87" s="90">
        <v>0</v>
      </c>
      <c r="AA87" s="90">
        <v>0</v>
      </c>
      <c r="AB87" s="90">
        <v>0</v>
      </c>
      <c r="AC87" s="90">
        <v>0</v>
      </c>
      <c r="AD87" s="90">
        <v>0</v>
      </c>
      <c r="AE87" s="90">
        <v>0</v>
      </c>
      <c r="AF87" s="90">
        <v>0</v>
      </c>
      <c r="AG87" s="90">
        <v>0</v>
      </c>
      <c r="AH87" s="90">
        <v>0</v>
      </c>
      <c r="AI87" s="90">
        <v>0</v>
      </c>
      <c r="AJ87" s="90">
        <v>0</v>
      </c>
      <c r="AK87" s="90">
        <v>0</v>
      </c>
      <c r="AL87" s="90">
        <v>0</v>
      </c>
      <c r="AM87" s="90">
        <v>0</v>
      </c>
      <c r="AN87" s="90">
        <v>0</v>
      </c>
      <c r="AO87" s="90">
        <v>0</v>
      </c>
      <c r="AP87" s="90">
        <v>0</v>
      </c>
      <c r="AQ87" s="251">
        <v>0</v>
      </c>
      <c r="AR87" s="252">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1">
        <v>0</v>
      </c>
    </row>
    <row r="88" spans="1:63" ht="20.25" customHeight="1" x14ac:dyDescent="0.15">
      <c r="A88" s="89" t="s">
        <v>53</v>
      </c>
      <c r="B88" s="253" t="s">
        <v>28</v>
      </c>
      <c r="C88" s="270">
        <v>77</v>
      </c>
      <c r="D88" s="92">
        <v>0</v>
      </c>
      <c r="E88" s="92">
        <v>0</v>
      </c>
      <c r="F88" s="92">
        <v>0</v>
      </c>
      <c r="G88" s="92">
        <v>0</v>
      </c>
      <c r="H88" s="92">
        <v>0</v>
      </c>
      <c r="I88" s="92">
        <v>0</v>
      </c>
      <c r="J88" s="92">
        <v>0</v>
      </c>
      <c r="K88" s="92">
        <v>0</v>
      </c>
      <c r="L88" s="92">
        <v>0</v>
      </c>
      <c r="M88" s="92">
        <v>0</v>
      </c>
      <c r="N88" s="92">
        <v>0</v>
      </c>
      <c r="O88" s="92">
        <v>0</v>
      </c>
      <c r="P88" s="92">
        <v>1</v>
      </c>
      <c r="Q88" s="92">
        <v>1</v>
      </c>
      <c r="R88" s="92">
        <v>2</v>
      </c>
      <c r="S88" s="92">
        <v>1</v>
      </c>
      <c r="T88" s="92">
        <v>1</v>
      </c>
      <c r="U88" s="92">
        <v>1</v>
      </c>
      <c r="V88" s="92">
        <v>2</v>
      </c>
      <c r="W88" s="92">
        <v>1</v>
      </c>
      <c r="X88" s="92">
        <v>0</v>
      </c>
      <c r="Y88" s="92">
        <v>0</v>
      </c>
      <c r="Z88" s="92">
        <v>0</v>
      </c>
      <c r="AA88" s="92">
        <v>0</v>
      </c>
      <c r="AB88" s="92">
        <v>0</v>
      </c>
      <c r="AC88" s="92">
        <v>0</v>
      </c>
      <c r="AD88" s="92">
        <v>0</v>
      </c>
      <c r="AE88" s="92">
        <v>0</v>
      </c>
      <c r="AF88" s="92">
        <v>0</v>
      </c>
      <c r="AG88" s="92">
        <v>0</v>
      </c>
      <c r="AH88" s="92">
        <v>0</v>
      </c>
      <c r="AI88" s="92">
        <v>0</v>
      </c>
      <c r="AJ88" s="92">
        <v>0</v>
      </c>
      <c r="AK88" s="92">
        <v>0</v>
      </c>
      <c r="AL88" s="92">
        <v>0</v>
      </c>
      <c r="AM88" s="92">
        <v>0</v>
      </c>
      <c r="AN88" s="92">
        <v>0</v>
      </c>
      <c r="AO88" s="92">
        <v>0</v>
      </c>
      <c r="AP88" s="92">
        <v>0</v>
      </c>
      <c r="AQ88" s="255">
        <v>0</v>
      </c>
      <c r="AR88" s="256">
        <v>0</v>
      </c>
      <c r="AS88" s="92">
        <v>0</v>
      </c>
      <c r="AT88" s="92">
        <v>0</v>
      </c>
      <c r="AU88" s="92">
        <v>0</v>
      </c>
      <c r="AV88" s="92">
        <v>0</v>
      </c>
      <c r="AW88" s="92">
        <v>0</v>
      </c>
      <c r="AX88" s="92">
        <v>0</v>
      </c>
      <c r="AY88" s="92">
        <v>0</v>
      </c>
      <c r="AZ88" s="92">
        <v>0</v>
      </c>
      <c r="BA88" s="92">
        <v>0</v>
      </c>
      <c r="BB88" s="92">
        <v>0</v>
      </c>
      <c r="BC88" s="92">
        <v>0</v>
      </c>
      <c r="BD88" s="92">
        <v>0</v>
      </c>
      <c r="BE88" s="92">
        <v>0</v>
      </c>
      <c r="BF88" s="92">
        <v>0</v>
      </c>
      <c r="BG88" s="92">
        <v>0</v>
      </c>
      <c r="BH88" s="92">
        <v>0</v>
      </c>
      <c r="BI88" s="92">
        <v>0</v>
      </c>
      <c r="BJ88" s="92">
        <v>0</v>
      </c>
      <c r="BK88" s="93">
        <v>0</v>
      </c>
    </row>
    <row r="89" spans="1:63" ht="20.25" customHeight="1" x14ac:dyDescent="0.15">
      <c r="A89" s="89" t="s">
        <v>53</v>
      </c>
      <c r="B89" s="249" t="s">
        <v>29</v>
      </c>
      <c r="C89" s="250" t="s">
        <v>30</v>
      </c>
      <c r="D89" s="90">
        <v>0</v>
      </c>
      <c r="E89" s="90">
        <v>0</v>
      </c>
      <c r="F89" s="90">
        <v>0</v>
      </c>
      <c r="G89" s="90">
        <v>0</v>
      </c>
      <c r="H89" s="90">
        <v>0</v>
      </c>
      <c r="I89" s="90">
        <v>0</v>
      </c>
      <c r="J89" s="90">
        <v>0</v>
      </c>
      <c r="K89" s="90">
        <v>0</v>
      </c>
      <c r="L89" s="90">
        <v>0</v>
      </c>
      <c r="M89" s="90">
        <v>0</v>
      </c>
      <c r="N89" s="90">
        <v>0</v>
      </c>
      <c r="O89" s="90">
        <v>0</v>
      </c>
      <c r="P89" s="90">
        <v>0</v>
      </c>
      <c r="Q89" s="90">
        <v>0</v>
      </c>
      <c r="R89" s="90">
        <v>0</v>
      </c>
      <c r="S89" s="90">
        <v>0</v>
      </c>
      <c r="T89" s="90">
        <v>0</v>
      </c>
      <c r="U89" s="90">
        <v>0</v>
      </c>
      <c r="V89" s="90">
        <v>0</v>
      </c>
      <c r="W89" s="90">
        <v>0</v>
      </c>
      <c r="X89" s="90">
        <v>0</v>
      </c>
      <c r="Y89" s="90">
        <v>0</v>
      </c>
      <c r="Z89" s="90">
        <v>0</v>
      </c>
      <c r="AA89" s="90">
        <v>0</v>
      </c>
      <c r="AB89" s="90">
        <v>0</v>
      </c>
      <c r="AC89" s="90">
        <v>0</v>
      </c>
      <c r="AD89" s="90">
        <v>0</v>
      </c>
      <c r="AE89" s="90">
        <v>0</v>
      </c>
      <c r="AF89" s="90">
        <v>0</v>
      </c>
      <c r="AG89" s="90">
        <v>0</v>
      </c>
      <c r="AH89" s="90">
        <v>0</v>
      </c>
      <c r="AI89" s="90">
        <v>0</v>
      </c>
      <c r="AJ89" s="90">
        <v>0</v>
      </c>
      <c r="AK89" s="90">
        <v>0</v>
      </c>
      <c r="AL89" s="90">
        <v>0</v>
      </c>
      <c r="AM89" s="90">
        <v>0</v>
      </c>
      <c r="AN89" s="90">
        <v>0</v>
      </c>
      <c r="AO89" s="90">
        <v>0</v>
      </c>
      <c r="AP89" s="90">
        <v>0</v>
      </c>
      <c r="AQ89" s="251">
        <v>0</v>
      </c>
      <c r="AR89" s="252">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1">
        <v>0</v>
      </c>
    </row>
    <row r="90" spans="1:63" ht="20.25" customHeight="1" x14ac:dyDescent="0.15">
      <c r="A90" s="258" t="s">
        <v>53</v>
      </c>
      <c r="B90" s="271" t="s">
        <v>31</v>
      </c>
      <c r="C90" s="272" t="s">
        <v>32</v>
      </c>
      <c r="D90" s="273">
        <v>0</v>
      </c>
      <c r="E90" s="273">
        <v>0</v>
      </c>
      <c r="F90" s="273">
        <v>0</v>
      </c>
      <c r="G90" s="273">
        <v>0</v>
      </c>
      <c r="H90" s="273">
        <v>2</v>
      </c>
      <c r="I90" s="273">
        <v>0</v>
      </c>
      <c r="J90" s="273">
        <v>2</v>
      </c>
      <c r="K90" s="273">
        <v>2</v>
      </c>
      <c r="L90" s="273">
        <v>0</v>
      </c>
      <c r="M90" s="273">
        <v>0</v>
      </c>
      <c r="N90" s="273">
        <v>0</v>
      </c>
      <c r="O90" s="273">
        <v>0</v>
      </c>
      <c r="P90" s="273">
        <v>2</v>
      </c>
      <c r="Q90" s="273">
        <v>3</v>
      </c>
      <c r="R90" s="273">
        <v>5</v>
      </c>
      <c r="S90" s="273">
        <v>4</v>
      </c>
      <c r="T90" s="273">
        <v>4</v>
      </c>
      <c r="U90" s="273">
        <v>3</v>
      </c>
      <c r="V90" s="273">
        <v>7</v>
      </c>
      <c r="W90" s="273">
        <v>6</v>
      </c>
      <c r="X90" s="273">
        <v>0</v>
      </c>
      <c r="Y90" s="273">
        <v>0</v>
      </c>
      <c r="Z90" s="273">
        <v>0</v>
      </c>
      <c r="AA90" s="273">
        <v>0</v>
      </c>
      <c r="AB90" s="273">
        <v>0</v>
      </c>
      <c r="AC90" s="273">
        <v>0</v>
      </c>
      <c r="AD90" s="273">
        <v>0</v>
      </c>
      <c r="AE90" s="273">
        <v>0</v>
      </c>
      <c r="AF90" s="273">
        <v>0</v>
      </c>
      <c r="AG90" s="273">
        <v>0</v>
      </c>
      <c r="AH90" s="273">
        <v>0</v>
      </c>
      <c r="AI90" s="273">
        <v>0</v>
      </c>
      <c r="AJ90" s="273">
        <v>0</v>
      </c>
      <c r="AK90" s="273">
        <v>0</v>
      </c>
      <c r="AL90" s="273">
        <v>0</v>
      </c>
      <c r="AM90" s="273">
        <v>0</v>
      </c>
      <c r="AN90" s="273">
        <v>0</v>
      </c>
      <c r="AO90" s="273">
        <v>0</v>
      </c>
      <c r="AP90" s="273">
        <v>0</v>
      </c>
      <c r="AQ90" s="274">
        <v>0</v>
      </c>
      <c r="AR90" s="275">
        <v>0</v>
      </c>
      <c r="AS90" s="273">
        <v>0</v>
      </c>
      <c r="AT90" s="273">
        <v>0</v>
      </c>
      <c r="AU90" s="273">
        <v>0</v>
      </c>
      <c r="AV90" s="273">
        <v>0</v>
      </c>
      <c r="AW90" s="273">
        <v>0</v>
      </c>
      <c r="AX90" s="273">
        <v>0</v>
      </c>
      <c r="AY90" s="273">
        <v>0</v>
      </c>
      <c r="AZ90" s="273">
        <v>0</v>
      </c>
      <c r="BA90" s="273">
        <v>0</v>
      </c>
      <c r="BB90" s="273">
        <v>0</v>
      </c>
      <c r="BC90" s="273">
        <v>0</v>
      </c>
      <c r="BD90" s="273">
        <v>0</v>
      </c>
      <c r="BE90" s="273">
        <v>0</v>
      </c>
      <c r="BF90" s="273">
        <v>0</v>
      </c>
      <c r="BG90" s="273">
        <v>0</v>
      </c>
      <c r="BH90" s="273">
        <v>0</v>
      </c>
      <c r="BI90" s="273">
        <v>0</v>
      </c>
      <c r="BJ90" s="273">
        <v>0</v>
      </c>
      <c r="BK90" s="276">
        <v>0</v>
      </c>
    </row>
    <row r="91" spans="1:63" ht="20.5" customHeight="1" x14ac:dyDescent="0.15">
      <c r="A91" s="265"/>
      <c r="B91" s="266"/>
      <c r="C91" s="267"/>
      <c r="D91" s="268"/>
      <c r="E91" s="268"/>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9"/>
    </row>
    <row r="92" spans="1:63" ht="20.25" customHeight="1" x14ac:dyDescent="0.15">
      <c r="A92" s="1035" t="s">
        <v>69</v>
      </c>
      <c r="B92" s="1043" t="s">
        <v>1</v>
      </c>
      <c r="C92" s="1043" t="s">
        <v>2</v>
      </c>
      <c r="D92" s="1022" t="s">
        <v>105</v>
      </c>
      <c r="E92" s="1028"/>
      <c r="F92" s="1028"/>
      <c r="G92" s="1028"/>
      <c r="H92" s="1028"/>
      <c r="I92" s="1028"/>
      <c r="J92" s="1028"/>
      <c r="K92" s="1028"/>
      <c r="L92" s="1028"/>
      <c r="M92" s="1028"/>
      <c r="N92" s="1028"/>
      <c r="O92" s="1028"/>
      <c r="P92" s="1028"/>
      <c r="Q92" s="1028"/>
      <c r="R92" s="1028"/>
      <c r="S92" s="1028"/>
      <c r="T92" s="1028"/>
      <c r="U92" s="1028"/>
      <c r="V92" s="1028"/>
      <c r="W92" s="1034"/>
      <c r="X92" s="1022" t="s">
        <v>223</v>
      </c>
      <c r="Y92" s="1028"/>
      <c r="Z92" s="1028"/>
      <c r="AA92" s="1028"/>
      <c r="AB92" s="1028"/>
      <c r="AC92" s="1028"/>
      <c r="AD92" s="1028"/>
      <c r="AE92" s="1028"/>
      <c r="AF92" s="1028"/>
      <c r="AG92" s="1028"/>
      <c r="AH92" s="1028"/>
      <c r="AI92" s="1028"/>
      <c r="AJ92" s="1028"/>
      <c r="AK92" s="1028"/>
      <c r="AL92" s="1028"/>
      <c r="AM92" s="1028"/>
      <c r="AN92" s="1028"/>
      <c r="AO92" s="1028"/>
      <c r="AP92" s="1028"/>
      <c r="AQ92" s="1029"/>
      <c r="AR92" s="1032" t="s">
        <v>98</v>
      </c>
      <c r="AS92" s="1028"/>
      <c r="AT92" s="1028"/>
      <c r="AU92" s="1028"/>
      <c r="AV92" s="1028"/>
      <c r="AW92" s="1028"/>
      <c r="AX92" s="1028"/>
      <c r="AY92" s="1028"/>
      <c r="AZ92" s="1028"/>
      <c r="BA92" s="1028"/>
      <c r="BB92" s="1028"/>
      <c r="BC92" s="1028"/>
      <c r="BD92" s="1028"/>
      <c r="BE92" s="1028"/>
      <c r="BF92" s="1028"/>
      <c r="BG92" s="1028"/>
      <c r="BH92" s="1028"/>
      <c r="BI92" s="1028"/>
      <c r="BJ92" s="1028"/>
      <c r="BK92" s="1033"/>
    </row>
    <row r="93" spans="1:63" ht="20.25" customHeight="1" x14ac:dyDescent="0.15">
      <c r="A93" s="1041"/>
      <c r="B93" s="881"/>
      <c r="C93" s="881"/>
      <c r="D93" s="883" t="s">
        <v>4</v>
      </c>
      <c r="E93" s="1026"/>
      <c r="F93" s="1026"/>
      <c r="G93" s="1027"/>
      <c r="H93" s="883" t="s">
        <v>5</v>
      </c>
      <c r="I93" s="1026"/>
      <c r="J93" s="1026"/>
      <c r="K93" s="1027"/>
      <c r="L93" s="883" t="s">
        <v>6</v>
      </c>
      <c r="M93" s="1026"/>
      <c r="N93" s="1026"/>
      <c r="O93" s="1027"/>
      <c r="P93" s="883" t="s">
        <v>7</v>
      </c>
      <c r="Q93" s="1026"/>
      <c r="R93" s="1026"/>
      <c r="S93" s="1027"/>
      <c r="T93" s="883" t="s">
        <v>8</v>
      </c>
      <c r="U93" s="1026"/>
      <c r="V93" s="1026"/>
      <c r="W93" s="1027"/>
      <c r="X93" s="883" t="s">
        <v>4</v>
      </c>
      <c r="Y93" s="1026"/>
      <c r="Z93" s="1026"/>
      <c r="AA93" s="1027"/>
      <c r="AB93" s="883" t="s">
        <v>5</v>
      </c>
      <c r="AC93" s="1026"/>
      <c r="AD93" s="1026"/>
      <c r="AE93" s="1027"/>
      <c r="AF93" s="883" t="s">
        <v>6</v>
      </c>
      <c r="AG93" s="1026"/>
      <c r="AH93" s="1026"/>
      <c r="AI93" s="1027"/>
      <c r="AJ93" s="883" t="s">
        <v>7</v>
      </c>
      <c r="AK93" s="1026"/>
      <c r="AL93" s="1026"/>
      <c r="AM93" s="1027"/>
      <c r="AN93" s="883" t="s">
        <v>8</v>
      </c>
      <c r="AO93" s="1026"/>
      <c r="AP93" s="1026"/>
      <c r="AQ93" s="1038"/>
      <c r="AR93" s="1021" t="s">
        <v>4</v>
      </c>
      <c r="AS93" s="1026"/>
      <c r="AT93" s="1026"/>
      <c r="AU93" s="1027"/>
      <c r="AV93" s="883" t="s">
        <v>5</v>
      </c>
      <c r="AW93" s="1026"/>
      <c r="AX93" s="1026"/>
      <c r="AY93" s="1027"/>
      <c r="AZ93" s="883" t="s">
        <v>6</v>
      </c>
      <c r="BA93" s="1026"/>
      <c r="BB93" s="1026"/>
      <c r="BC93" s="1027"/>
      <c r="BD93" s="883" t="s">
        <v>7</v>
      </c>
      <c r="BE93" s="1026"/>
      <c r="BF93" s="1026"/>
      <c r="BG93" s="1027"/>
      <c r="BH93" s="883" t="s">
        <v>8</v>
      </c>
      <c r="BI93" s="1026"/>
      <c r="BJ93" s="1026"/>
      <c r="BK93" s="1030"/>
    </row>
    <row r="94" spans="1:63" ht="20.25" customHeight="1" x14ac:dyDescent="0.15">
      <c r="A94" s="1042"/>
      <c r="B94" s="1046"/>
      <c r="C94" s="1046"/>
      <c r="D94" s="245" t="s">
        <v>9</v>
      </c>
      <c r="E94" s="245" t="s">
        <v>10</v>
      </c>
      <c r="F94" s="245" t="s">
        <v>8</v>
      </c>
      <c r="G94" s="245" t="s">
        <v>12</v>
      </c>
      <c r="H94" s="245" t="s">
        <v>9</v>
      </c>
      <c r="I94" s="245" t="s">
        <v>10</v>
      </c>
      <c r="J94" s="245" t="s">
        <v>8</v>
      </c>
      <c r="K94" s="245" t="s">
        <v>12</v>
      </c>
      <c r="L94" s="245" t="s">
        <v>9</v>
      </c>
      <c r="M94" s="245" t="s">
        <v>10</v>
      </c>
      <c r="N94" s="245" t="s">
        <v>8</v>
      </c>
      <c r="O94" s="245" t="s">
        <v>12</v>
      </c>
      <c r="P94" s="245" t="s">
        <v>9</v>
      </c>
      <c r="Q94" s="245" t="s">
        <v>10</v>
      </c>
      <c r="R94" s="245" t="s">
        <v>8</v>
      </c>
      <c r="S94" s="245" t="s">
        <v>12</v>
      </c>
      <c r="T94" s="245" t="s">
        <v>9</v>
      </c>
      <c r="U94" s="245" t="s">
        <v>10</v>
      </c>
      <c r="V94" s="245" t="s">
        <v>8</v>
      </c>
      <c r="W94" s="245" t="s">
        <v>12</v>
      </c>
      <c r="X94" s="245" t="s">
        <v>9</v>
      </c>
      <c r="Y94" s="245" t="s">
        <v>10</v>
      </c>
      <c r="Z94" s="245" t="s">
        <v>8</v>
      </c>
      <c r="AA94" s="245" t="s">
        <v>12</v>
      </c>
      <c r="AB94" s="245" t="s">
        <v>9</v>
      </c>
      <c r="AC94" s="245" t="s">
        <v>10</v>
      </c>
      <c r="AD94" s="245" t="s">
        <v>8</v>
      </c>
      <c r="AE94" s="245" t="s">
        <v>12</v>
      </c>
      <c r="AF94" s="245" t="s">
        <v>9</v>
      </c>
      <c r="AG94" s="245" t="s">
        <v>10</v>
      </c>
      <c r="AH94" s="245" t="s">
        <v>8</v>
      </c>
      <c r="AI94" s="245" t="s">
        <v>12</v>
      </c>
      <c r="AJ94" s="245" t="s">
        <v>9</v>
      </c>
      <c r="AK94" s="245" t="s">
        <v>10</v>
      </c>
      <c r="AL94" s="245" t="s">
        <v>8</v>
      </c>
      <c r="AM94" s="245" t="s">
        <v>12</v>
      </c>
      <c r="AN94" s="245" t="s">
        <v>9</v>
      </c>
      <c r="AO94" s="245" t="s">
        <v>10</v>
      </c>
      <c r="AP94" s="245" t="s">
        <v>8</v>
      </c>
      <c r="AQ94" s="246" t="s">
        <v>12</v>
      </c>
      <c r="AR94" s="247" t="s">
        <v>9</v>
      </c>
      <c r="AS94" s="245" t="s">
        <v>10</v>
      </c>
      <c r="AT94" s="245" t="s">
        <v>8</v>
      </c>
      <c r="AU94" s="245" t="s">
        <v>12</v>
      </c>
      <c r="AV94" s="245" t="s">
        <v>9</v>
      </c>
      <c r="AW94" s="245" t="s">
        <v>10</v>
      </c>
      <c r="AX94" s="245" t="s">
        <v>8</v>
      </c>
      <c r="AY94" s="245" t="s">
        <v>12</v>
      </c>
      <c r="AZ94" s="245" t="s">
        <v>9</v>
      </c>
      <c r="BA94" s="245" t="s">
        <v>10</v>
      </c>
      <c r="BB94" s="245" t="s">
        <v>8</v>
      </c>
      <c r="BC94" s="245" t="s">
        <v>12</v>
      </c>
      <c r="BD94" s="245" t="s">
        <v>9</v>
      </c>
      <c r="BE94" s="245" t="s">
        <v>10</v>
      </c>
      <c r="BF94" s="245" t="s">
        <v>8</v>
      </c>
      <c r="BG94" s="245" t="s">
        <v>12</v>
      </c>
      <c r="BH94" s="245" t="s">
        <v>9</v>
      </c>
      <c r="BI94" s="245" t="s">
        <v>10</v>
      </c>
      <c r="BJ94" s="245" t="s">
        <v>8</v>
      </c>
      <c r="BK94" s="248" t="s">
        <v>12</v>
      </c>
    </row>
    <row r="95" spans="1:63" ht="20.25" customHeight="1" x14ac:dyDescent="0.15">
      <c r="A95" s="89" t="s">
        <v>54</v>
      </c>
      <c r="B95" s="249" t="s">
        <v>13</v>
      </c>
      <c r="C95" s="250" t="s">
        <v>14</v>
      </c>
      <c r="D95" s="90">
        <v>0</v>
      </c>
      <c r="E95" s="90">
        <v>0</v>
      </c>
      <c r="F95" s="90">
        <v>0</v>
      </c>
      <c r="G95" s="90">
        <v>0</v>
      </c>
      <c r="H95" s="90">
        <v>0</v>
      </c>
      <c r="I95" s="90">
        <v>0</v>
      </c>
      <c r="J95" s="90">
        <v>0</v>
      </c>
      <c r="K95" s="90">
        <v>0</v>
      </c>
      <c r="L95" s="90">
        <v>0</v>
      </c>
      <c r="M95" s="90">
        <v>0</v>
      </c>
      <c r="N95" s="90">
        <v>0</v>
      </c>
      <c r="O95" s="90">
        <v>0</v>
      </c>
      <c r="P95" s="90">
        <v>0</v>
      </c>
      <c r="Q95" s="90">
        <v>0</v>
      </c>
      <c r="R95" s="90">
        <v>0</v>
      </c>
      <c r="S95" s="90">
        <v>0</v>
      </c>
      <c r="T95" s="90">
        <v>0</v>
      </c>
      <c r="U95" s="90">
        <v>0</v>
      </c>
      <c r="V95" s="90">
        <v>0</v>
      </c>
      <c r="W95" s="90">
        <v>0</v>
      </c>
      <c r="X95" s="90">
        <v>0</v>
      </c>
      <c r="Y95" s="90">
        <v>0</v>
      </c>
      <c r="Z95" s="90">
        <v>0</v>
      </c>
      <c r="AA95" s="90">
        <v>0</v>
      </c>
      <c r="AB95" s="90">
        <v>0</v>
      </c>
      <c r="AC95" s="90">
        <v>0</v>
      </c>
      <c r="AD95" s="90">
        <v>0</v>
      </c>
      <c r="AE95" s="90">
        <v>0</v>
      </c>
      <c r="AF95" s="90">
        <v>0</v>
      </c>
      <c r="AG95" s="90">
        <v>0</v>
      </c>
      <c r="AH95" s="90">
        <v>0</v>
      </c>
      <c r="AI95" s="90">
        <v>0</v>
      </c>
      <c r="AJ95" s="90">
        <v>0</v>
      </c>
      <c r="AK95" s="90">
        <v>0</v>
      </c>
      <c r="AL95" s="90">
        <v>0</v>
      </c>
      <c r="AM95" s="90">
        <v>0</v>
      </c>
      <c r="AN95" s="90">
        <v>0</v>
      </c>
      <c r="AO95" s="90">
        <v>0</v>
      </c>
      <c r="AP95" s="90">
        <v>0</v>
      </c>
      <c r="AQ95" s="251">
        <v>0</v>
      </c>
      <c r="AR95" s="252">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1">
        <v>0</v>
      </c>
    </row>
    <row r="96" spans="1:63" ht="20.25" customHeight="1" x14ac:dyDescent="0.15">
      <c r="A96" s="89" t="s">
        <v>54</v>
      </c>
      <c r="B96" s="253" t="s">
        <v>15</v>
      </c>
      <c r="C96" s="254" t="s">
        <v>16</v>
      </c>
      <c r="D96" s="92">
        <v>0</v>
      </c>
      <c r="E96" s="92">
        <v>0</v>
      </c>
      <c r="F96" s="92">
        <v>0</v>
      </c>
      <c r="G96" s="92">
        <v>0</v>
      </c>
      <c r="H96" s="92">
        <v>0</v>
      </c>
      <c r="I96" s="92">
        <v>0</v>
      </c>
      <c r="J96" s="92">
        <v>0</v>
      </c>
      <c r="K96" s="92">
        <v>0</v>
      </c>
      <c r="L96" s="92">
        <v>0</v>
      </c>
      <c r="M96" s="92">
        <v>0</v>
      </c>
      <c r="N96" s="92">
        <v>0</v>
      </c>
      <c r="O96" s="92">
        <v>0</v>
      </c>
      <c r="P96" s="92">
        <v>0</v>
      </c>
      <c r="Q96" s="92">
        <v>0</v>
      </c>
      <c r="R96" s="92">
        <v>0</v>
      </c>
      <c r="S96" s="92">
        <v>0</v>
      </c>
      <c r="T96" s="92">
        <v>0</v>
      </c>
      <c r="U96" s="92">
        <v>0</v>
      </c>
      <c r="V96" s="92">
        <v>0</v>
      </c>
      <c r="W96" s="92">
        <v>0</v>
      </c>
      <c r="X96" s="92">
        <v>0</v>
      </c>
      <c r="Y96" s="92">
        <v>0</v>
      </c>
      <c r="Z96" s="92">
        <v>0</v>
      </c>
      <c r="AA96" s="92">
        <v>0</v>
      </c>
      <c r="AB96" s="92">
        <v>0</v>
      </c>
      <c r="AC96" s="92">
        <v>0</v>
      </c>
      <c r="AD96" s="92">
        <v>0</v>
      </c>
      <c r="AE96" s="92">
        <v>0</v>
      </c>
      <c r="AF96" s="92">
        <v>0</v>
      </c>
      <c r="AG96" s="92">
        <v>0</v>
      </c>
      <c r="AH96" s="92">
        <v>0</v>
      </c>
      <c r="AI96" s="92">
        <v>0</v>
      </c>
      <c r="AJ96" s="92">
        <v>0</v>
      </c>
      <c r="AK96" s="92">
        <v>0</v>
      </c>
      <c r="AL96" s="92">
        <v>0</v>
      </c>
      <c r="AM96" s="92">
        <v>0</v>
      </c>
      <c r="AN96" s="92">
        <v>0</v>
      </c>
      <c r="AO96" s="92">
        <v>0</v>
      </c>
      <c r="AP96" s="92">
        <v>0</v>
      </c>
      <c r="AQ96" s="255">
        <v>0</v>
      </c>
      <c r="AR96" s="256">
        <v>0</v>
      </c>
      <c r="AS96" s="92">
        <v>0</v>
      </c>
      <c r="AT96" s="92">
        <v>0</v>
      </c>
      <c r="AU96" s="92">
        <v>0</v>
      </c>
      <c r="AV96" s="92">
        <v>0</v>
      </c>
      <c r="AW96" s="92">
        <v>0</v>
      </c>
      <c r="AX96" s="92">
        <v>0</v>
      </c>
      <c r="AY96" s="92">
        <v>0</v>
      </c>
      <c r="AZ96" s="92">
        <v>0</v>
      </c>
      <c r="BA96" s="92">
        <v>0</v>
      </c>
      <c r="BB96" s="92">
        <v>0</v>
      </c>
      <c r="BC96" s="92">
        <v>0</v>
      </c>
      <c r="BD96" s="92">
        <v>0</v>
      </c>
      <c r="BE96" s="92">
        <v>0</v>
      </c>
      <c r="BF96" s="92">
        <v>0</v>
      </c>
      <c r="BG96" s="92">
        <v>0</v>
      </c>
      <c r="BH96" s="92">
        <v>0</v>
      </c>
      <c r="BI96" s="92">
        <v>0</v>
      </c>
      <c r="BJ96" s="92">
        <v>0</v>
      </c>
      <c r="BK96" s="93">
        <v>0</v>
      </c>
    </row>
    <row r="97" spans="1:63" ht="20.25" customHeight="1" x14ac:dyDescent="0.15">
      <c r="A97" s="89" t="s">
        <v>54</v>
      </c>
      <c r="B97" s="249" t="s">
        <v>17</v>
      </c>
      <c r="C97" s="250" t="s">
        <v>18</v>
      </c>
      <c r="D97" s="90">
        <v>0</v>
      </c>
      <c r="E97" s="90">
        <v>0</v>
      </c>
      <c r="F97" s="90">
        <v>0</v>
      </c>
      <c r="G97" s="90">
        <v>0</v>
      </c>
      <c r="H97" s="90">
        <v>0</v>
      </c>
      <c r="I97" s="90">
        <v>0</v>
      </c>
      <c r="J97" s="90">
        <v>0</v>
      </c>
      <c r="K97" s="90">
        <v>0</v>
      </c>
      <c r="L97" s="90">
        <v>0</v>
      </c>
      <c r="M97" s="90">
        <v>0</v>
      </c>
      <c r="N97" s="90">
        <v>0</v>
      </c>
      <c r="O97" s="90">
        <v>0</v>
      </c>
      <c r="P97" s="90">
        <v>0</v>
      </c>
      <c r="Q97" s="90">
        <v>0</v>
      </c>
      <c r="R97" s="90">
        <v>0</v>
      </c>
      <c r="S97" s="90">
        <v>0</v>
      </c>
      <c r="T97" s="90">
        <v>0</v>
      </c>
      <c r="U97" s="90">
        <v>0</v>
      </c>
      <c r="V97" s="90">
        <v>0</v>
      </c>
      <c r="W97" s="90">
        <v>0</v>
      </c>
      <c r="X97" s="90">
        <v>0</v>
      </c>
      <c r="Y97" s="90">
        <v>0</v>
      </c>
      <c r="Z97" s="90">
        <v>0</v>
      </c>
      <c r="AA97" s="90">
        <v>0</v>
      </c>
      <c r="AB97" s="90">
        <v>0</v>
      </c>
      <c r="AC97" s="90">
        <v>0</v>
      </c>
      <c r="AD97" s="90">
        <v>0</v>
      </c>
      <c r="AE97" s="90">
        <v>0</v>
      </c>
      <c r="AF97" s="90">
        <v>0</v>
      </c>
      <c r="AG97" s="90">
        <v>0</v>
      </c>
      <c r="AH97" s="90">
        <v>0</v>
      </c>
      <c r="AI97" s="90">
        <v>0</v>
      </c>
      <c r="AJ97" s="90">
        <v>0</v>
      </c>
      <c r="AK97" s="90">
        <v>0</v>
      </c>
      <c r="AL97" s="90">
        <v>0</v>
      </c>
      <c r="AM97" s="90">
        <v>0</v>
      </c>
      <c r="AN97" s="90">
        <v>0</v>
      </c>
      <c r="AO97" s="90">
        <v>0</v>
      </c>
      <c r="AP97" s="90">
        <v>0</v>
      </c>
      <c r="AQ97" s="251">
        <v>0</v>
      </c>
      <c r="AR97" s="252">
        <v>0</v>
      </c>
      <c r="AS97" s="90">
        <v>0</v>
      </c>
      <c r="AT97" s="90">
        <v>0</v>
      </c>
      <c r="AU97" s="90">
        <v>0</v>
      </c>
      <c r="AV97" s="90">
        <v>0</v>
      </c>
      <c r="AW97" s="90">
        <v>0</v>
      </c>
      <c r="AX97" s="90">
        <v>0</v>
      </c>
      <c r="AY97" s="90">
        <v>0</v>
      </c>
      <c r="AZ97" s="90">
        <v>0</v>
      </c>
      <c r="BA97" s="90">
        <v>0</v>
      </c>
      <c r="BB97" s="90">
        <v>0</v>
      </c>
      <c r="BC97" s="90">
        <v>0</v>
      </c>
      <c r="BD97" s="90">
        <v>0</v>
      </c>
      <c r="BE97" s="90">
        <v>0</v>
      </c>
      <c r="BF97" s="90">
        <v>0</v>
      </c>
      <c r="BG97" s="90">
        <v>0</v>
      </c>
      <c r="BH97" s="90">
        <v>0</v>
      </c>
      <c r="BI97" s="90">
        <v>0</v>
      </c>
      <c r="BJ97" s="90">
        <v>0</v>
      </c>
      <c r="BK97" s="91">
        <v>0</v>
      </c>
    </row>
    <row r="98" spans="1:63" ht="20.25" customHeight="1" x14ac:dyDescent="0.15">
      <c r="A98" s="89" t="s">
        <v>54</v>
      </c>
      <c r="B98" s="253" t="s">
        <v>19</v>
      </c>
      <c r="C98" s="254" t="s">
        <v>20</v>
      </c>
      <c r="D98" s="92">
        <v>0</v>
      </c>
      <c r="E98" s="92">
        <v>0</v>
      </c>
      <c r="F98" s="92">
        <v>0</v>
      </c>
      <c r="G98" s="92">
        <v>0</v>
      </c>
      <c r="H98" s="92">
        <v>1</v>
      </c>
      <c r="I98" s="92">
        <v>0</v>
      </c>
      <c r="J98" s="92">
        <v>1</v>
      </c>
      <c r="K98" s="92">
        <v>1</v>
      </c>
      <c r="L98" s="92">
        <v>0</v>
      </c>
      <c r="M98" s="92">
        <v>0</v>
      </c>
      <c r="N98" s="92">
        <v>0</v>
      </c>
      <c r="O98" s="92">
        <v>0</v>
      </c>
      <c r="P98" s="92">
        <v>0</v>
      </c>
      <c r="Q98" s="92">
        <v>1</v>
      </c>
      <c r="R98" s="92">
        <v>1</v>
      </c>
      <c r="S98" s="92">
        <v>1</v>
      </c>
      <c r="T98" s="92">
        <v>1</v>
      </c>
      <c r="U98" s="92">
        <v>1</v>
      </c>
      <c r="V98" s="92">
        <v>2</v>
      </c>
      <c r="W98" s="92">
        <v>2</v>
      </c>
      <c r="X98" s="92">
        <v>0</v>
      </c>
      <c r="Y98" s="92">
        <v>0</v>
      </c>
      <c r="Z98" s="92">
        <v>0</v>
      </c>
      <c r="AA98" s="92">
        <v>0</v>
      </c>
      <c r="AB98" s="92">
        <v>0</v>
      </c>
      <c r="AC98" s="92">
        <v>0</v>
      </c>
      <c r="AD98" s="92">
        <v>0</v>
      </c>
      <c r="AE98" s="92">
        <v>0</v>
      </c>
      <c r="AF98" s="92">
        <v>0</v>
      </c>
      <c r="AG98" s="92">
        <v>0</v>
      </c>
      <c r="AH98" s="92">
        <v>0</v>
      </c>
      <c r="AI98" s="92">
        <v>0</v>
      </c>
      <c r="AJ98" s="92">
        <v>0</v>
      </c>
      <c r="AK98" s="92">
        <v>0</v>
      </c>
      <c r="AL98" s="92">
        <v>0</v>
      </c>
      <c r="AM98" s="92">
        <v>0</v>
      </c>
      <c r="AN98" s="92">
        <v>0</v>
      </c>
      <c r="AO98" s="92">
        <v>0</v>
      </c>
      <c r="AP98" s="92">
        <v>0</v>
      </c>
      <c r="AQ98" s="255">
        <v>0</v>
      </c>
      <c r="AR98" s="256">
        <v>0</v>
      </c>
      <c r="AS98" s="92">
        <v>0</v>
      </c>
      <c r="AT98" s="92">
        <v>0</v>
      </c>
      <c r="AU98" s="92">
        <v>0</v>
      </c>
      <c r="AV98" s="92">
        <v>0</v>
      </c>
      <c r="AW98" s="92">
        <v>0</v>
      </c>
      <c r="AX98" s="92">
        <v>0</v>
      </c>
      <c r="AY98" s="92">
        <v>0</v>
      </c>
      <c r="AZ98" s="92">
        <v>0</v>
      </c>
      <c r="BA98" s="92">
        <v>0</v>
      </c>
      <c r="BB98" s="92">
        <v>0</v>
      </c>
      <c r="BC98" s="92">
        <v>0</v>
      </c>
      <c r="BD98" s="92">
        <v>0</v>
      </c>
      <c r="BE98" s="92">
        <v>0</v>
      </c>
      <c r="BF98" s="92">
        <v>0</v>
      </c>
      <c r="BG98" s="92">
        <v>0</v>
      </c>
      <c r="BH98" s="92">
        <v>0</v>
      </c>
      <c r="BI98" s="92">
        <v>0</v>
      </c>
      <c r="BJ98" s="92">
        <v>0</v>
      </c>
      <c r="BK98" s="93">
        <v>0</v>
      </c>
    </row>
    <row r="99" spans="1:63" ht="20.25" customHeight="1" x14ac:dyDescent="0.15">
      <c r="A99" s="89" t="s">
        <v>54</v>
      </c>
      <c r="B99" s="249" t="s">
        <v>21</v>
      </c>
      <c r="C99" s="250" t="s">
        <v>22</v>
      </c>
      <c r="D99" s="90">
        <v>0</v>
      </c>
      <c r="E99" s="90">
        <v>0</v>
      </c>
      <c r="F99" s="90">
        <v>0</v>
      </c>
      <c r="G99" s="90">
        <v>0</v>
      </c>
      <c r="H99" s="90">
        <v>0</v>
      </c>
      <c r="I99" s="90">
        <v>0</v>
      </c>
      <c r="J99" s="90">
        <v>0</v>
      </c>
      <c r="K99" s="90">
        <v>0</v>
      </c>
      <c r="L99" s="90">
        <v>0</v>
      </c>
      <c r="M99" s="90">
        <v>0</v>
      </c>
      <c r="N99" s="90">
        <v>0</v>
      </c>
      <c r="O99" s="90">
        <v>0</v>
      </c>
      <c r="P99" s="90">
        <v>0</v>
      </c>
      <c r="Q99" s="90">
        <v>0</v>
      </c>
      <c r="R99" s="90">
        <v>0</v>
      </c>
      <c r="S99" s="90">
        <v>0</v>
      </c>
      <c r="T99" s="90">
        <v>0</v>
      </c>
      <c r="U99" s="90">
        <v>0</v>
      </c>
      <c r="V99" s="90">
        <v>0</v>
      </c>
      <c r="W99" s="90">
        <v>0</v>
      </c>
      <c r="X99" s="90">
        <v>0</v>
      </c>
      <c r="Y99" s="90">
        <v>0</v>
      </c>
      <c r="Z99" s="90">
        <v>0</v>
      </c>
      <c r="AA99" s="90">
        <v>0</v>
      </c>
      <c r="AB99" s="90">
        <v>0</v>
      </c>
      <c r="AC99" s="90">
        <v>0</v>
      </c>
      <c r="AD99" s="90">
        <v>0</v>
      </c>
      <c r="AE99" s="90">
        <v>0</v>
      </c>
      <c r="AF99" s="90">
        <v>0</v>
      </c>
      <c r="AG99" s="90">
        <v>0</v>
      </c>
      <c r="AH99" s="90">
        <v>0</v>
      </c>
      <c r="AI99" s="90">
        <v>0</v>
      </c>
      <c r="AJ99" s="90">
        <v>0</v>
      </c>
      <c r="AK99" s="90">
        <v>0</v>
      </c>
      <c r="AL99" s="90">
        <v>0</v>
      </c>
      <c r="AM99" s="90">
        <v>0</v>
      </c>
      <c r="AN99" s="90">
        <v>0</v>
      </c>
      <c r="AO99" s="90">
        <v>0</v>
      </c>
      <c r="AP99" s="90">
        <v>0</v>
      </c>
      <c r="AQ99" s="251">
        <v>0</v>
      </c>
      <c r="AR99" s="252">
        <v>0</v>
      </c>
      <c r="AS99" s="90">
        <v>0</v>
      </c>
      <c r="AT99" s="90">
        <v>0</v>
      </c>
      <c r="AU99" s="90">
        <v>0</v>
      </c>
      <c r="AV99" s="90">
        <v>0</v>
      </c>
      <c r="AW99" s="90">
        <v>0</v>
      </c>
      <c r="AX99" s="90">
        <v>0</v>
      </c>
      <c r="AY99" s="90">
        <v>0</v>
      </c>
      <c r="AZ99" s="90">
        <v>0</v>
      </c>
      <c r="BA99" s="90">
        <v>0</v>
      </c>
      <c r="BB99" s="90">
        <v>0</v>
      </c>
      <c r="BC99" s="90">
        <v>0</v>
      </c>
      <c r="BD99" s="90">
        <v>0</v>
      </c>
      <c r="BE99" s="90">
        <v>0</v>
      </c>
      <c r="BF99" s="90">
        <v>0</v>
      </c>
      <c r="BG99" s="90">
        <v>0</v>
      </c>
      <c r="BH99" s="90">
        <v>0</v>
      </c>
      <c r="BI99" s="90">
        <v>0</v>
      </c>
      <c r="BJ99" s="90">
        <v>0</v>
      </c>
      <c r="BK99" s="91">
        <v>0</v>
      </c>
    </row>
    <row r="100" spans="1:63" ht="20.25" customHeight="1" x14ac:dyDescent="0.15">
      <c r="A100" s="89" t="s">
        <v>54</v>
      </c>
      <c r="B100" s="253" t="s">
        <v>23</v>
      </c>
      <c r="C100" s="254" t="s">
        <v>24</v>
      </c>
      <c r="D100" s="92">
        <v>0</v>
      </c>
      <c r="E100" s="92">
        <v>0</v>
      </c>
      <c r="F100" s="92">
        <v>0</v>
      </c>
      <c r="G100" s="92">
        <v>0</v>
      </c>
      <c r="H100" s="92">
        <v>0</v>
      </c>
      <c r="I100" s="92">
        <v>0</v>
      </c>
      <c r="J100" s="92">
        <v>0</v>
      </c>
      <c r="K100" s="92">
        <v>0</v>
      </c>
      <c r="L100" s="92">
        <v>0</v>
      </c>
      <c r="M100" s="92">
        <v>0</v>
      </c>
      <c r="N100" s="92">
        <v>0</v>
      </c>
      <c r="O100" s="92">
        <v>0</v>
      </c>
      <c r="P100" s="92">
        <v>0</v>
      </c>
      <c r="Q100" s="92">
        <v>0</v>
      </c>
      <c r="R100" s="92">
        <v>0</v>
      </c>
      <c r="S100" s="92">
        <v>0</v>
      </c>
      <c r="T100" s="92">
        <v>0</v>
      </c>
      <c r="U100" s="92">
        <v>0</v>
      </c>
      <c r="V100" s="92">
        <v>0</v>
      </c>
      <c r="W100" s="92">
        <v>0</v>
      </c>
      <c r="X100" s="92">
        <v>0</v>
      </c>
      <c r="Y100" s="92">
        <v>0</v>
      </c>
      <c r="Z100" s="92">
        <v>0</v>
      </c>
      <c r="AA100" s="92">
        <v>0</v>
      </c>
      <c r="AB100" s="92">
        <v>0</v>
      </c>
      <c r="AC100" s="92">
        <v>0</v>
      </c>
      <c r="AD100" s="92">
        <v>0</v>
      </c>
      <c r="AE100" s="92">
        <v>0</v>
      </c>
      <c r="AF100" s="92">
        <v>0</v>
      </c>
      <c r="AG100" s="92">
        <v>0</v>
      </c>
      <c r="AH100" s="92">
        <v>0</v>
      </c>
      <c r="AI100" s="92">
        <v>0</v>
      </c>
      <c r="AJ100" s="92">
        <v>0</v>
      </c>
      <c r="AK100" s="92">
        <v>0</v>
      </c>
      <c r="AL100" s="92">
        <v>0</v>
      </c>
      <c r="AM100" s="92">
        <v>0</v>
      </c>
      <c r="AN100" s="92">
        <v>0</v>
      </c>
      <c r="AO100" s="92">
        <v>0</v>
      </c>
      <c r="AP100" s="92">
        <v>0</v>
      </c>
      <c r="AQ100" s="255">
        <v>0</v>
      </c>
      <c r="AR100" s="256">
        <v>0</v>
      </c>
      <c r="AS100" s="92">
        <v>0</v>
      </c>
      <c r="AT100" s="92">
        <v>0</v>
      </c>
      <c r="AU100" s="92">
        <v>0</v>
      </c>
      <c r="AV100" s="92">
        <v>0</v>
      </c>
      <c r="AW100" s="92">
        <v>0</v>
      </c>
      <c r="AX100" s="92">
        <v>0</v>
      </c>
      <c r="AY100" s="92">
        <v>0</v>
      </c>
      <c r="AZ100" s="92">
        <v>0</v>
      </c>
      <c r="BA100" s="92">
        <v>0</v>
      </c>
      <c r="BB100" s="92">
        <v>0</v>
      </c>
      <c r="BC100" s="92">
        <v>0</v>
      </c>
      <c r="BD100" s="92">
        <v>0</v>
      </c>
      <c r="BE100" s="92">
        <v>0</v>
      </c>
      <c r="BF100" s="92">
        <v>0</v>
      </c>
      <c r="BG100" s="92">
        <v>0</v>
      </c>
      <c r="BH100" s="92">
        <v>0</v>
      </c>
      <c r="BI100" s="92">
        <v>0</v>
      </c>
      <c r="BJ100" s="92">
        <v>0</v>
      </c>
      <c r="BK100" s="93">
        <v>0</v>
      </c>
    </row>
    <row r="101" spans="1:63" ht="20.25" customHeight="1" x14ac:dyDescent="0.15">
      <c r="A101" s="89" t="s">
        <v>54</v>
      </c>
      <c r="B101" s="249" t="s">
        <v>25</v>
      </c>
      <c r="C101" s="257">
        <v>68</v>
      </c>
      <c r="D101" s="90">
        <v>0</v>
      </c>
      <c r="E101" s="90">
        <v>0</v>
      </c>
      <c r="F101" s="90">
        <v>0</v>
      </c>
      <c r="G101" s="90">
        <v>0</v>
      </c>
      <c r="H101" s="90">
        <v>0</v>
      </c>
      <c r="I101" s="90">
        <v>0</v>
      </c>
      <c r="J101" s="90">
        <v>0</v>
      </c>
      <c r="K101" s="90">
        <v>0</v>
      </c>
      <c r="L101" s="90">
        <v>0</v>
      </c>
      <c r="M101" s="90">
        <v>0</v>
      </c>
      <c r="N101" s="90">
        <v>0</v>
      </c>
      <c r="O101" s="90">
        <v>0</v>
      </c>
      <c r="P101" s="90">
        <v>0</v>
      </c>
      <c r="Q101" s="90">
        <v>0</v>
      </c>
      <c r="R101" s="90">
        <v>0</v>
      </c>
      <c r="S101" s="90">
        <v>0</v>
      </c>
      <c r="T101" s="90">
        <v>0</v>
      </c>
      <c r="U101" s="90">
        <v>0</v>
      </c>
      <c r="V101" s="90">
        <v>0</v>
      </c>
      <c r="W101" s="90">
        <v>0</v>
      </c>
      <c r="X101" s="90">
        <v>0</v>
      </c>
      <c r="Y101" s="90">
        <v>0</v>
      </c>
      <c r="Z101" s="90">
        <v>0</v>
      </c>
      <c r="AA101" s="90">
        <v>0</v>
      </c>
      <c r="AB101" s="90">
        <v>0</v>
      </c>
      <c r="AC101" s="90">
        <v>0</v>
      </c>
      <c r="AD101" s="90">
        <v>0</v>
      </c>
      <c r="AE101" s="90">
        <v>0</v>
      </c>
      <c r="AF101" s="90">
        <v>0</v>
      </c>
      <c r="AG101" s="90">
        <v>0</v>
      </c>
      <c r="AH101" s="90">
        <v>0</v>
      </c>
      <c r="AI101" s="90">
        <v>0</v>
      </c>
      <c r="AJ101" s="90">
        <v>0</v>
      </c>
      <c r="AK101" s="90">
        <v>0</v>
      </c>
      <c r="AL101" s="90">
        <v>0</v>
      </c>
      <c r="AM101" s="90">
        <v>0</v>
      </c>
      <c r="AN101" s="90">
        <v>0</v>
      </c>
      <c r="AO101" s="90">
        <v>0</v>
      </c>
      <c r="AP101" s="90">
        <v>0</v>
      </c>
      <c r="AQ101" s="251">
        <v>0</v>
      </c>
      <c r="AR101" s="252">
        <v>0</v>
      </c>
      <c r="AS101" s="90">
        <v>0</v>
      </c>
      <c r="AT101" s="90">
        <v>0</v>
      </c>
      <c r="AU101" s="90">
        <v>0</v>
      </c>
      <c r="AV101" s="90">
        <v>0</v>
      </c>
      <c r="AW101" s="90">
        <v>0</v>
      </c>
      <c r="AX101" s="90">
        <v>0</v>
      </c>
      <c r="AY101" s="90">
        <v>0</v>
      </c>
      <c r="AZ101" s="90">
        <v>0</v>
      </c>
      <c r="BA101" s="90">
        <v>0</v>
      </c>
      <c r="BB101" s="90">
        <v>0</v>
      </c>
      <c r="BC101" s="90">
        <v>0</v>
      </c>
      <c r="BD101" s="90">
        <v>0</v>
      </c>
      <c r="BE101" s="90">
        <v>0</v>
      </c>
      <c r="BF101" s="90">
        <v>0</v>
      </c>
      <c r="BG101" s="90">
        <v>0</v>
      </c>
      <c r="BH101" s="90">
        <v>0</v>
      </c>
      <c r="BI101" s="90">
        <v>0</v>
      </c>
      <c r="BJ101" s="90">
        <v>0</v>
      </c>
      <c r="BK101" s="91">
        <v>0</v>
      </c>
    </row>
    <row r="102" spans="1:63" ht="20.25" customHeight="1" x14ac:dyDescent="0.15">
      <c r="A102" s="89" t="s">
        <v>54</v>
      </c>
      <c r="B102" s="253" t="s">
        <v>26</v>
      </c>
      <c r="C102" s="254" t="s">
        <v>27</v>
      </c>
      <c r="D102" s="92">
        <v>0</v>
      </c>
      <c r="E102" s="92">
        <v>0</v>
      </c>
      <c r="F102" s="92">
        <v>0</v>
      </c>
      <c r="G102" s="92">
        <v>0</v>
      </c>
      <c r="H102" s="92">
        <v>0</v>
      </c>
      <c r="I102" s="92">
        <v>0</v>
      </c>
      <c r="J102" s="92">
        <v>0</v>
      </c>
      <c r="K102" s="92">
        <v>0</v>
      </c>
      <c r="L102" s="92">
        <v>0</v>
      </c>
      <c r="M102" s="92">
        <v>0</v>
      </c>
      <c r="N102" s="92">
        <v>0</v>
      </c>
      <c r="O102" s="92">
        <v>0</v>
      </c>
      <c r="P102" s="92">
        <v>0</v>
      </c>
      <c r="Q102" s="92">
        <v>0</v>
      </c>
      <c r="R102" s="92">
        <v>0</v>
      </c>
      <c r="S102" s="92">
        <v>0</v>
      </c>
      <c r="T102" s="92">
        <v>0</v>
      </c>
      <c r="U102" s="92">
        <v>0</v>
      </c>
      <c r="V102" s="92">
        <v>0</v>
      </c>
      <c r="W102" s="92">
        <v>0</v>
      </c>
      <c r="X102" s="92">
        <v>0</v>
      </c>
      <c r="Y102" s="92">
        <v>0</v>
      </c>
      <c r="Z102" s="92">
        <v>0</v>
      </c>
      <c r="AA102" s="92">
        <v>0</v>
      </c>
      <c r="AB102" s="92">
        <v>0</v>
      </c>
      <c r="AC102" s="92">
        <v>0</v>
      </c>
      <c r="AD102" s="92">
        <v>0</v>
      </c>
      <c r="AE102" s="92">
        <v>0</v>
      </c>
      <c r="AF102" s="92">
        <v>0</v>
      </c>
      <c r="AG102" s="92">
        <v>0</v>
      </c>
      <c r="AH102" s="92">
        <v>0</v>
      </c>
      <c r="AI102" s="92">
        <v>0</v>
      </c>
      <c r="AJ102" s="92">
        <v>0</v>
      </c>
      <c r="AK102" s="92">
        <v>0</v>
      </c>
      <c r="AL102" s="92">
        <v>0</v>
      </c>
      <c r="AM102" s="92">
        <v>0</v>
      </c>
      <c r="AN102" s="92">
        <v>0</v>
      </c>
      <c r="AO102" s="92">
        <v>0</v>
      </c>
      <c r="AP102" s="92">
        <v>0</v>
      </c>
      <c r="AQ102" s="255">
        <v>0</v>
      </c>
      <c r="AR102" s="256">
        <v>0</v>
      </c>
      <c r="AS102" s="92">
        <v>0</v>
      </c>
      <c r="AT102" s="92">
        <v>0</v>
      </c>
      <c r="AU102" s="92">
        <v>0</v>
      </c>
      <c r="AV102" s="92">
        <v>0</v>
      </c>
      <c r="AW102" s="92">
        <v>0</v>
      </c>
      <c r="AX102" s="92">
        <v>0</v>
      </c>
      <c r="AY102" s="92">
        <v>0</v>
      </c>
      <c r="AZ102" s="92">
        <v>0</v>
      </c>
      <c r="BA102" s="92">
        <v>0</v>
      </c>
      <c r="BB102" s="92">
        <v>0</v>
      </c>
      <c r="BC102" s="92">
        <v>0</v>
      </c>
      <c r="BD102" s="92">
        <v>0</v>
      </c>
      <c r="BE102" s="92">
        <v>0</v>
      </c>
      <c r="BF102" s="92">
        <v>0</v>
      </c>
      <c r="BG102" s="92">
        <v>0</v>
      </c>
      <c r="BH102" s="92">
        <v>0</v>
      </c>
      <c r="BI102" s="92">
        <v>0</v>
      </c>
      <c r="BJ102" s="92">
        <v>0</v>
      </c>
      <c r="BK102" s="93">
        <v>0</v>
      </c>
    </row>
    <row r="103" spans="1:63" ht="20.25" customHeight="1" x14ac:dyDescent="0.15">
      <c r="A103" s="89" t="s">
        <v>54</v>
      </c>
      <c r="B103" s="249" t="s">
        <v>28</v>
      </c>
      <c r="C103" s="257">
        <v>77</v>
      </c>
      <c r="D103" s="90">
        <v>0</v>
      </c>
      <c r="E103" s="90">
        <v>0</v>
      </c>
      <c r="F103" s="90">
        <v>0</v>
      </c>
      <c r="G103" s="90">
        <v>0</v>
      </c>
      <c r="H103" s="90">
        <v>0</v>
      </c>
      <c r="I103" s="90">
        <v>0</v>
      </c>
      <c r="J103" s="90">
        <v>0</v>
      </c>
      <c r="K103" s="90">
        <v>0</v>
      </c>
      <c r="L103" s="90">
        <v>0</v>
      </c>
      <c r="M103" s="90">
        <v>0</v>
      </c>
      <c r="N103" s="90">
        <v>0</v>
      </c>
      <c r="O103" s="90">
        <v>0</v>
      </c>
      <c r="P103" s="90">
        <v>0</v>
      </c>
      <c r="Q103" s="90">
        <v>0</v>
      </c>
      <c r="R103" s="90">
        <v>0</v>
      </c>
      <c r="S103" s="90">
        <v>0</v>
      </c>
      <c r="T103" s="90">
        <v>0</v>
      </c>
      <c r="U103" s="90">
        <v>0</v>
      </c>
      <c r="V103" s="90">
        <v>0</v>
      </c>
      <c r="W103" s="90">
        <v>0</v>
      </c>
      <c r="X103" s="90">
        <v>0</v>
      </c>
      <c r="Y103" s="90">
        <v>0</v>
      </c>
      <c r="Z103" s="90">
        <v>0</v>
      </c>
      <c r="AA103" s="90">
        <v>0</v>
      </c>
      <c r="AB103" s="90">
        <v>0</v>
      </c>
      <c r="AC103" s="90">
        <v>0</v>
      </c>
      <c r="AD103" s="90">
        <v>0</v>
      </c>
      <c r="AE103" s="90">
        <v>0</v>
      </c>
      <c r="AF103" s="90">
        <v>0</v>
      </c>
      <c r="AG103" s="90">
        <v>0</v>
      </c>
      <c r="AH103" s="90">
        <v>0</v>
      </c>
      <c r="AI103" s="90">
        <v>0</v>
      </c>
      <c r="AJ103" s="90">
        <v>0</v>
      </c>
      <c r="AK103" s="90">
        <v>0</v>
      </c>
      <c r="AL103" s="90">
        <v>0</v>
      </c>
      <c r="AM103" s="90">
        <v>0</v>
      </c>
      <c r="AN103" s="90">
        <v>0</v>
      </c>
      <c r="AO103" s="90">
        <v>0</v>
      </c>
      <c r="AP103" s="90">
        <v>0</v>
      </c>
      <c r="AQ103" s="251">
        <v>0</v>
      </c>
      <c r="AR103" s="252">
        <v>0</v>
      </c>
      <c r="AS103" s="90">
        <v>0</v>
      </c>
      <c r="AT103" s="90">
        <v>0</v>
      </c>
      <c r="AU103" s="90">
        <v>0</v>
      </c>
      <c r="AV103" s="90">
        <v>0</v>
      </c>
      <c r="AW103" s="90">
        <v>0</v>
      </c>
      <c r="AX103" s="90">
        <v>0</v>
      </c>
      <c r="AY103" s="90">
        <v>0</v>
      </c>
      <c r="AZ103" s="90">
        <v>0</v>
      </c>
      <c r="BA103" s="90">
        <v>0</v>
      </c>
      <c r="BB103" s="90">
        <v>0</v>
      </c>
      <c r="BC103" s="90">
        <v>0</v>
      </c>
      <c r="BD103" s="90">
        <v>0</v>
      </c>
      <c r="BE103" s="90">
        <v>0</v>
      </c>
      <c r="BF103" s="90">
        <v>0</v>
      </c>
      <c r="BG103" s="90">
        <v>0</v>
      </c>
      <c r="BH103" s="90">
        <v>0</v>
      </c>
      <c r="BI103" s="90">
        <v>0</v>
      </c>
      <c r="BJ103" s="90">
        <v>0</v>
      </c>
      <c r="BK103" s="91">
        <v>0</v>
      </c>
    </row>
    <row r="104" spans="1:63" ht="20.25" customHeight="1" x14ac:dyDescent="0.15">
      <c r="A104" s="89" t="s">
        <v>54</v>
      </c>
      <c r="B104" s="253" t="s">
        <v>29</v>
      </c>
      <c r="C104" s="254" t="s">
        <v>30</v>
      </c>
      <c r="D104" s="92">
        <v>0</v>
      </c>
      <c r="E104" s="92">
        <v>0</v>
      </c>
      <c r="F104" s="92">
        <v>0</v>
      </c>
      <c r="G104" s="92">
        <v>0</v>
      </c>
      <c r="H104" s="92">
        <v>0</v>
      </c>
      <c r="I104" s="92">
        <v>0</v>
      </c>
      <c r="J104" s="92">
        <v>0</v>
      </c>
      <c r="K104" s="92">
        <v>0</v>
      </c>
      <c r="L104" s="92">
        <v>0</v>
      </c>
      <c r="M104" s="92">
        <v>0</v>
      </c>
      <c r="N104" s="92">
        <v>0</v>
      </c>
      <c r="O104" s="92">
        <v>0</v>
      </c>
      <c r="P104" s="92">
        <v>0</v>
      </c>
      <c r="Q104" s="92">
        <v>0</v>
      </c>
      <c r="R104" s="92">
        <v>0</v>
      </c>
      <c r="S104" s="92">
        <v>0</v>
      </c>
      <c r="T104" s="92">
        <v>0</v>
      </c>
      <c r="U104" s="92">
        <v>0</v>
      </c>
      <c r="V104" s="92">
        <v>0</v>
      </c>
      <c r="W104" s="92">
        <v>0</v>
      </c>
      <c r="X104" s="92">
        <v>0</v>
      </c>
      <c r="Y104" s="92">
        <v>0</v>
      </c>
      <c r="Z104" s="92">
        <v>0</v>
      </c>
      <c r="AA104" s="92">
        <v>0</v>
      </c>
      <c r="AB104" s="92">
        <v>0</v>
      </c>
      <c r="AC104" s="92">
        <v>0</v>
      </c>
      <c r="AD104" s="92">
        <v>0</v>
      </c>
      <c r="AE104" s="92">
        <v>0</v>
      </c>
      <c r="AF104" s="92">
        <v>0</v>
      </c>
      <c r="AG104" s="92">
        <v>0</v>
      </c>
      <c r="AH104" s="92">
        <v>0</v>
      </c>
      <c r="AI104" s="92">
        <v>0</v>
      </c>
      <c r="AJ104" s="92">
        <v>0</v>
      </c>
      <c r="AK104" s="92">
        <v>0</v>
      </c>
      <c r="AL104" s="92">
        <v>0</v>
      </c>
      <c r="AM104" s="92">
        <v>0</v>
      </c>
      <c r="AN104" s="92">
        <v>0</v>
      </c>
      <c r="AO104" s="92">
        <v>0</v>
      </c>
      <c r="AP104" s="92">
        <v>0</v>
      </c>
      <c r="AQ104" s="255">
        <v>0</v>
      </c>
      <c r="AR104" s="256">
        <v>0</v>
      </c>
      <c r="AS104" s="92">
        <v>0</v>
      </c>
      <c r="AT104" s="92">
        <v>0</v>
      </c>
      <c r="AU104" s="92">
        <v>0</v>
      </c>
      <c r="AV104" s="92">
        <v>0</v>
      </c>
      <c r="AW104" s="92">
        <v>0</v>
      </c>
      <c r="AX104" s="92">
        <v>0</v>
      </c>
      <c r="AY104" s="92">
        <v>0</v>
      </c>
      <c r="AZ104" s="92">
        <v>0</v>
      </c>
      <c r="BA104" s="92">
        <v>0</v>
      </c>
      <c r="BB104" s="92">
        <v>0</v>
      </c>
      <c r="BC104" s="92">
        <v>0</v>
      </c>
      <c r="BD104" s="92">
        <v>0</v>
      </c>
      <c r="BE104" s="92">
        <v>0</v>
      </c>
      <c r="BF104" s="92">
        <v>0</v>
      </c>
      <c r="BG104" s="92">
        <v>0</v>
      </c>
      <c r="BH104" s="92">
        <v>0</v>
      </c>
      <c r="BI104" s="92">
        <v>0</v>
      </c>
      <c r="BJ104" s="92">
        <v>0</v>
      </c>
      <c r="BK104" s="93">
        <v>0</v>
      </c>
    </row>
    <row r="105" spans="1:63" ht="20.25" customHeight="1" x14ac:dyDescent="0.15">
      <c r="A105" s="258" t="s">
        <v>54</v>
      </c>
      <c r="B105" s="259" t="s">
        <v>31</v>
      </c>
      <c r="C105" s="260" t="s">
        <v>32</v>
      </c>
      <c r="D105" s="261">
        <v>0</v>
      </c>
      <c r="E105" s="261">
        <v>0</v>
      </c>
      <c r="F105" s="261">
        <v>0</v>
      </c>
      <c r="G105" s="261">
        <v>0</v>
      </c>
      <c r="H105" s="261">
        <v>1</v>
      </c>
      <c r="I105" s="261">
        <v>0</v>
      </c>
      <c r="J105" s="261">
        <v>1</v>
      </c>
      <c r="K105" s="261">
        <v>1</v>
      </c>
      <c r="L105" s="261">
        <v>0</v>
      </c>
      <c r="M105" s="261">
        <v>0</v>
      </c>
      <c r="N105" s="261">
        <v>0</v>
      </c>
      <c r="O105" s="261">
        <v>0</v>
      </c>
      <c r="P105" s="261">
        <v>0</v>
      </c>
      <c r="Q105" s="261">
        <v>1</v>
      </c>
      <c r="R105" s="261">
        <v>1</v>
      </c>
      <c r="S105" s="261">
        <v>1</v>
      </c>
      <c r="T105" s="261">
        <v>1</v>
      </c>
      <c r="U105" s="261">
        <v>1</v>
      </c>
      <c r="V105" s="261">
        <v>2</v>
      </c>
      <c r="W105" s="261">
        <v>2</v>
      </c>
      <c r="X105" s="261">
        <v>0</v>
      </c>
      <c r="Y105" s="261">
        <v>0</v>
      </c>
      <c r="Z105" s="261">
        <v>0</v>
      </c>
      <c r="AA105" s="261">
        <v>0</v>
      </c>
      <c r="AB105" s="261">
        <v>0</v>
      </c>
      <c r="AC105" s="261">
        <v>0</v>
      </c>
      <c r="AD105" s="261">
        <v>0</v>
      </c>
      <c r="AE105" s="261">
        <v>0</v>
      </c>
      <c r="AF105" s="261">
        <v>0</v>
      </c>
      <c r="AG105" s="261">
        <v>0</v>
      </c>
      <c r="AH105" s="261">
        <v>0</v>
      </c>
      <c r="AI105" s="261">
        <v>0</v>
      </c>
      <c r="AJ105" s="261">
        <v>0</v>
      </c>
      <c r="AK105" s="261">
        <v>0</v>
      </c>
      <c r="AL105" s="261">
        <v>0</v>
      </c>
      <c r="AM105" s="261">
        <v>0</v>
      </c>
      <c r="AN105" s="261">
        <v>0</v>
      </c>
      <c r="AO105" s="261">
        <v>0</v>
      </c>
      <c r="AP105" s="261">
        <v>0</v>
      </c>
      <c r="AQ105" s="262">
        <v>0</v>
      </c>
      <c r="AR105" s="263">
        <v>0</v>
      </c>
      <c r="AS105" s="261">
        <v>0</v>
      </c>
      <c r="AT105" s="261">
        <v>0</v>
      </c>
      <c r="AU105" s="261">
        <v>0</v>
      </c>
      <c r="AV105" s="261">
        <v>0</v>
      </c>
      <c r="AW105" s="261">
        <v>0</v>
      </c>
      <c r="AX105" s="261">
        <v>0</v>
      </c>
      <c r="AY105" s="261">
        <v>0</v>
      </c>
      <c r="AZ105" s="261">
        <v>0</v>
      </c>
      <c r="BA105" s="261">
        <v>0</v>
      </c>
      <c r="BB105" s="261">
        <v>0</v>
      </c>
      <c r="BC105" s="261">
        <v>0</v>
      </c>
      <c r="BD105" s="261">
        <v>0</v>
      </c>
      <c r="BE105" s="261">
        <v>0</v>
      </c>
      <c r="BF105" s="261">
        <v>0</v>
      </c>
      <c r="BG105" s="261">
        <v>0</v>
      </c>
      <c r="BH105" s="261">
        <v>0</v>
      </c>
      <c r="BI105" s="261">
        <v>0</v>
      </c>
      <c r="BJ105" s="261">
        <v>0</v>
      </c>
      <c r="BK105" s="264">
        <v>0</v>
      </c>
    </row>
    <row r="106" spans="1:63" ht="20.5" customHeight="1" x14ac:dyDescent="0.15">
      <c r="A106" s="265"/>
      <c r="B106" s="266"/>
      <c r="C106" s="267"/>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c r="AY106" s="268"/>
      <c r="AZ106" s="268"/>
      <c r="BA106" s="268"/>
      <c r="BB106" s="268"/>
      <c r="BC106" s="268"/>
      <c r="BD106" s="268"/>
      <c r="BE106" s="268"/>
      <c r="BF106" s="268"/>
      <c r="BG106" s="268"/>
      <c r="BH106" s="268"/>
      <c r="BI106" s="268"/>
      <c r="BJ106" s="268"/>
      <c r="BK106" s="269"/>
    </row>
    <row r="107" spans="1:63" ht="20.25" customHeight="1" x14ac:dyDescent="0.15">
      <c r="A107" s="1035" t="s">
        <v>69</v>
      </c>
      <c r="B107" s="1043" t="s">
        <v>1</v>
      </c>
      <c r="C107" s="1043" t="s">
        <v>2</v>
      </c>
      <c r="D107" s="1022" t="s">
        <v>105</v>
      </c>
      <c r="E107" s="1023"/>
      <c r="F107" s="1023"/>
      <c r="G107" s="1023"/>
      <c r="H107" s="1023"/>
      <c r="I107" s="1023"/>
      <c r="J107" s="1023"/>
      <c r="K107" s="1023"/>
      <c r="L107" s="1023"/>
      <c r="M107" s="1023"/>
      <c r="N107" s="1023"/>
      <c r="O107" s="1023"/>
      <c r="P107" s="1023"/>
      <c r="Q107" s="1023"/>
      <c r="R107" s="1023"/>
      <c r="S107" s="1023"/>
      <c r="T107" s="1023"/>
      <c r="U107" s="1023"/>
      <c r="V107" s="1023"/>
      <c r="W107" s="1040"/>
      <c r="X107" s="1022" t="s">
        <v>223</v>
      </c>
      <c r="Y107" s="1023"/>
      <c r="Z107" s="1023"/>
      <c r="AA107" s="1023"/>
      <c r="AB107" s="1023"/>
      <c r="AC107" s="1023"/>
      <c r="AD107" s="1023"/>
      <c r="AE107" s="1023"/>
      <c r="AF107" s="1023"/>
      <c r="AG107" s="1023"/>
      <c r="AH107" s="1023"/>
      <c r="AI107" s="1023"/>
      <c r="AJ107" s="1023"/>
      <c r="AK107" s="1023"/>
      <c r="AL107" s="1023"/>
      <c r="AM107" s="1023"/>
      <c r="AN107" s="1023"/>
      <c r="AO107" s="1023"/>
      <c r="AP107" s="1023"/>
      <c r="AQ107" s="1024"/>
      <c r="AR107" s="1032" t="s">
        <v>98</v>
      </c>
      <c r="AS107" s="1023"/>
      <c r="AT107" s="1023"/>
      <c r="AU107" s="1023"/>
      <c r="AV107" s="1023"/>
      <c r="AW107" s="1023"/>
      <c r="AX107" s="1023"/>
      <c r="AY107" s="1023"/>
      <c r="AZ107" s="1023"/>
      <c r="BA107" s="1023"/>
      <c r="BB107" s="1023"/>
      <c r="BC107" s="1023"/>
      <c r="BD107" s="1023"/>
      <c r="BE107" s="1023"/>
      <c r="BF107" s="1023"/>
      <c r="BG107" s="1023"/>
      <c r="BH107" s="1023"/>
      <c r="BI107" s="1023"/>
      <c r="BJ107" s="1023"/>
      <c r="BK107" s="1039"/>
    </row>
    <row r="108" spans="1:63" ht="20.25" customHeight="1" x14ac:dyDescent="0.15">
      <c r="A108" s="1036"/>
      <c r="B108" s="1044"/>
      <c r="C108" s="1044"/>
      <c r="D108" s="883" t="s">
        <v>4</v>
      </c>
      <c r="E108" s="1019"/>
      <c r="F108" s="1019"/>
      <c r="G108" s="1020"/>
      <c r="H108" s="883" t="s">
        <v>5</v>
      </c>
      <c r="I108" s="1019"/>
      <c r="J108" s="1019"/>
      <c r="K108" s="1020"/>
      <c r="L108" s="883" t="s">
        <v>6</v>
      </c>
      <c r="M108" s="1019"/>
      <c r="N108" s="1019"/>
      <c r="O108" s="1020"/>
      <c r="P108" s="883" t="s">
        <v>7</v>
      </c>
      <c r="Q108" s="1019"/>
      <c r="R108" s="1019"/>
      <c r="S108" s="1020"/>
      <c r="T108" s="883" t="s">
        <v>8</v>
      </c>
      <c r="U108" s="1019"/>
      <c r="V108" s="1019"/>
      <c r="W108" s="1020"/>
      <c r="X108" s="883" t="s">
        <v>4</v>
      </c>
      <c r="Y108" s="1019"/>
      <c r="Z108" s="1019"/>
      <c r="AA108" s="1020"/>
      <c r="AB108" s="883" t="s">
        <v>5</v>
      </c>
      <c r="AC108" s="1019"/>
      <c r="AD108" s="1019"/>
      <c r="AE108" s="1020"/>
      <c r="AF108" s="883" t="s">
        <v>6</v>
      </c>
      <c r="AG108" s="1019"/>
      <c r="AH108" s="1019"/>
      <c r="AI108" s="1020"/>
      <c r="AJ108" s="883" t="s">
        <v>7</v>
      </c>
      <c r="AK108" s="1019"/>
      <c r="AL108" s="1019"/>
      <c r="AM108" s="1020"/>
      <c r="AN108" s="883" t="s">
        <v>8</v>
      </c>
      <c r="AO108" s="1019"/>
      <c r="AP108" s="1019"/>
      <c r="AQ108" s="1031"/>
      <c r="AR108" s="1021" t="s">
        <v>4</v>
      </c>
      <c r="AS108" s="1019"/>
      <c r="AT108" s="1019"/>
      <c r="AU108" s="1020"/>
      <c r="AV108" s="883" t="s">
        <v>5</v>
      </c>
      <c r="AW108" s="1019"/>
      <c r="AX108" s="1019"/>
      <c r="AY108" s="1020"/>
      <c r="AZ108" s="883" t="s">
        <v>6</v>
      </c>
      <c r="BA108" s="1019"/>
      <c r="BB108" s="1019"/>
      <c r="BC108" s="1020"/>
      <c r="BD108" s="883" t="s">
        <v>7</v>
      </c>
      <c r="BE108" s="1019"/>
      <c r="BF108" s="1019"/>
      <c r="BG108" s="1020"/>
      <c r="BH108" s="883" t="s">
        <v>8</v>
      </c>
      <c r="BI108" s="1019"/>
      <c r="BJ108" s="1019"/>
      <c r="BK108" s="1025"/>
    </row>
    <row r="109" spans="1:63" ht="20.25" customHeight="1" x14ac:dyDescent="0.15">
      <c r="A109" s="1037"/>
      <c r="B109" s="1045"/>
      <c r="C109" s="1045"/>
      <c r="D109" s="245" t="s">
        <v>9</v>
      </c>
      <c r="E109" s="245" t="s">
        <v>10</v>
      </c>
      <c r="F109" s="245" t="s">
        <v>8</v>
      </c>
      <c r="G109" s="245" t="s">
        <v>12</v>
      </c>
      <c r="H109" s="245" t="s">
        <v>9</v>
      </c>
      <c r="I109" s="245" t="s">
        <v>10</v>
      </c>
      <c r="J109" s="245" t="s">
        <v>8</v>
      </c>
      <c r="K109" s="245" t="s">
        <v>12</v>
      </c>
      <c r="L109" s="245" t="s">
        <v>9</v>
      </c>
      <c r="M109" s="245" t="s">
        <v>10</v>
      </c>
      <c r="N109" s="245" t="s">
        <v>8</v>
      </c>
      <c r="O109" s="245" t="s">
        <v>12</v>
      </c>
      <c r="P109" s="245" t="s">
        <v>9</v>
      </c>
      <c r="Q109" s="245" t="s">
        <v>10</v>
      </c>
      <c r="R109" s="245" t="s">
        <v>8</v>
      </c>
      <c r="S109" s="245" t="s">
        <v>12</v>
      </c>
      <c r="T109" s="245" t="s">
        <v>9</v>
      </c>
      <c r="U109" s="245" t="s">
        <v>10</v>
      </c>
      <c r="V109" s="245" t="s">
        <v>8</v>
      </c>
      <c r="W109" s="245" t="s">
        <v>12</v>
      </c>
      <c r="X109" s="245" t="s">
        <v>9</v>
      </c>
      <c r="Y109" s="245" t="s">
        <v>10</v>
      </c>
      <c r="Z109" s="245" t="s">
        <v>8</v>
      </c>
      <c r="AA109" s="245" t="s">
        <v>12</v>
      </c>
      <c r="AB109" s="245" t="s">
        <v>9</v>
      </c>
      <c r="AC109" s="245" t="s">
        <v>10</v>
      </c>
      <c r="AD109" s="245" t="s">
        <v>8</v>
      </c>
      <c r="AE109" s="245" t="s">
        <v>12</v>
      </c>
      <c r="AF109" s="245" t="s">
        <v>9</v>
      </c>
      <c r="AG109" s="245" t="s">
        <v>10</v>
      </c>
      <c r="AH109" s="245" t="s">
        <v>8</v>
      </c>
      <c r="AI109" s="245" t="s">
        <v>12</v>
      </c>
      <c r="AJ109" s="245" t="s">
        <v>9</v>
      </c>
      <c r="AK109" s="245" t="s">
        <v>10</v>
      </c>
      <c r="AL109" s="245" t="s">
        <v>8</v>
      </c>
      <c r="AM109" s="245" t="s">
        <v>12</v>
      </c>
      <c r="AN109" s="245" t="s">
        <v>9</v>
      </c>
      <c r="AO109" s="245" t="s">
        <v>10</v>
      </c>
      <c r="AP109" s="245" t="s">
        <v>8</v>
      </c>
      <c r="AQ109" s="246" t="s">
        <v>12</v>
      </c>
      <c r="AR109" s="247" t="s">
        <v>9</v>
      </c>
      <c r="AS109" s="245" t="s">
        <v>10</v>
      </c>
      <c r="AT109" s="245" t="s">
        <v>8</v>
      </c>
      <c r="AU109" s="245" t="s">
        <v>12</v>
      </c>
      <c r="AV109" s="245" t="s">
        <v>9</v>
      </c>
      <c r="AW109" s="245" t="s">
        <v>10</v>
      </c>
      <c r="AX109" s="245" t="s">
        <v>8</v>
      </c>
      <c r="AY109" s="245" t="s">
        <v>12</v>
      </c>
      <c r="AZ109" s="245" t="s">
        <v>9</v>
      </c>
      <c r="BA109" s="245" t="s">
        <v>10</v>
      </c>
      <c r="BB109" s="245" t="s">
        <v>8</v>
      </c>
      <c r="BC109" s="245" t="s">
        <v>12</v>
      </c>
      <c r="BD109" s="245" t="s">
        <v>9</v>
      </c>
      <c r="BE109" s="245" t="s">
        <v>10</v>
      </c>
      <c r="BF109" s="245" t="s">
        <v>8</v>
      </c>
      <c r="BG109" s="245" t="s">
        <v>12</v>
      </c>
      <c r="BH109" s="245" t="s">
        <v>9</v>
      </c>
      <c r="BI109" s="245" t="s">
        <v>10</v>
      </c>
      <c r="BJ109" s="245" t="s">
        <v>8</v>
      </c>
      <c r="BK109" s="248" t="s">
        <v>12</v>
      </c>
    </row>
    <row r="110" spans="1:63" ht="20.25" customHeight="1" x14ac:dyDescent="0.15">
      <c r="A110" s="89" t="s">
        <v>55</v>
      </c>
      <c r="B110" s="253" t="s">
        <v>13</v>
      </c>
      <c r="C110" s="254" t="s">
        <v>14</v>
      </c>
      <c r="D110" s="92">
        <v>0</v>
      </c>
      <c r="E110" s="92">
        <v>0</v>
      </c>
      <c r="F110" s="92">
        <v>0</v>
      </c>
      <c r="G110" s="92">
        <v>0</v>
      </c>
      <c r="H110" s="92">
        <v>0</v>
      </c>
      <c r="I110" s="92">
        <v>0</v>
      </c>
      <c r="J110" s="92">
        <v>0</v>
      </c>
      <c r="K110" s="92">
        <v>0</v>
      </c>
      <c r="L110" s="92">
        <v>0</v>
      </c>
      <c r="M110" s="92">
        <v>0</v>
      </c>
      <c r="N110" s="92">
        <v>0</v>
      </c>
      <c r="O110" s="92">
        <v>0</v>
      </c>
      <c r="P110" s="92">
        <v>0</v>
      </c>
      <c r="Q110" s="92">
        <v>0</v>
      </c>
      <c r="R110" s="92">
        <v>0</v>
      </c>
      <c r="S110" s="92">
        <v>0</v>
      </c>
      <c r="T110" s="92">
        <v>0</v>
      </c>
      <c r="U110" s="92">
        <v>0</v>
      </c>
      <c r="V110" s="92">
        <v>0</v>
      </c>
      <c r="W110" s="92">
        <v>0</v>
      </c>
      <c r="X110" s="92">
        <v>0</v>
      </c>
      <c r="Y110" s="92">
        <v>0</v>
      </c>
      <c r="Z110" s="92">
        <v>0</v>
      </c>
      <c r="AA110" s="92">
        <v>0</v>
      </c>
      <c r="AB110" s="92">
        <v>0</v>
      </c>
      <c r="AC110" s="92">
        <v>0</v>
      </c>
      <c r="AD110" s="92">
        <v>0</v>
      </c>
      <c r="AE110" s="92">
        <v>0</v>
      </c>
      <c r="AF110" s="92">
        <v>0</v>
      </c>
      <c r="AG110" s="92">
        <v>0</v>
      </c>
      <c r="AH110" s="92">
        <v>0</v>
      </c>
      <c r="AI110" s="92">
        <v>0</v>
      </c>
      <c r="AJ110" s="92">
        <v>0</v>
      </c>
      <c r="AK110" s="92">
        <v>0</v>
      </c>
      <c r="AL110" s="92">
        <v>0</v>
      </c>
      <c r="AM110" s="92">
        <v>0</v>
      </c>
      <c r="AN110" s="92">
        <v>0</v>
      </c>
      <c r="AO110" s="92">
        <v>0</v>
      </c>
      <c r="AP110" s="92">
        <v>0</v>
      </c>
      <c r="AQ110" s="255">
        <v>0</v>
      </c>
      <c r="AR110" s="256">
        <v>0</v>
      </c>
      <c r="AS110" s="92">
        <v>0</v>
      </c>
      <c r="AT110" s="92">
        <v>0</v>
      </c>
      <c r="AU110" s="92">
        <v>0</v>
      </c>
      <c r="AV110" s="92">
        <v>0</v>
      </c>
      <c r="AW110" s="92">
        <v>0</v>
      </c>
      <c r="AX110" s="92">
        <v>0</v>
      </c>
      <c r="AY110" s="92">
        <v>0</v>
      </c>
      <c r="AZ110" s="92">
        <v>0</v>
      </c>
      <c r="BA110" s="92">
        <v>0</v>
      </c>
      <c r="BB110" s="92">
        <v>0</v>
      </c>
      <c r="BC110" s="92">
        <v>0</v>
      </c>
      <c r="BD110" s="92">
        <v>0</v>
      </c>
      <c r="BE110" s="92">
        <v>0</v>
      </c>
      <c r="BF110" s="92">
        <v>0</v>
      </c>
      <c r="BG110" s="92">
        <v>0</v>
      </c>
      <c r="BH110" s="92">
        <v>0</v>
      </c>
      <c r="BI110" s="92">
        <v>0</v>
      </c>
      <c r="BJ110" s="92">
        <v>0</v>
      </c>
      <c r="BK110" s="93">
        <v>0</v>
      </c>
    </row>
    <row r="111" spans="1:63" ht="20.25" customHeight="1" x14ac:dyDescent="0.15">
      <c r="A111" s="89" t="s">
        <v>55</v>
      </c>
      <c r="B111" s="249" t="s">
        <v>15</v>
      </c>
      <c r="C111" s="250" t="s">
        <v>16</v>
      </c>
      <c r="D111" s="90">
        <v>0</v>
      </c>
      <c r="E111" s="90">
        <v>0</v>
      </c>
      <c r="F111" s="90">
        <v>0</v>
      </c>
      <c r="G111" s="90">
        <v>0</v>
      </c>
      <c r="H111" s="90">
        <v>0</v>
      </c>
      <c r="I111" s="90">
        <v>0</v>
      </c>
      <c r="J111" s="90">
        <v>0</v>
      </c>
      <c r="K111" s="90">
        <v>0</v>
      </c>
      <c r="L111" s="90">
        <v>0</v>
      </c>
      <c r="M111" s="90">
        <v>0</v>
      </c>
      <c r="N111" s="90">
        <v>0</v>
      </c>
      <c r="O111" s="90">
        <v>0</v>
      </c>
      <c r="P111" s="90">
        <v>0</v>
      </c>
      <c r="Q111" s="90">
        <v>0</v>
      </c>
      <c r="R111" s="90">
        <v>0</v>
      </c>
      <c r="S111" s="90">
        <v>0</v>
      </c>
      <c r="T111" s="90">
        <v>0</v>
      </c>
      <c r="U111" s="90">
        <v>0</v>
      </c>
      <c r="V111" s="90">
        <v>0</v>
      </c>
      <c r="W111" s="90">
        <v>0</v>
      </c>
      <c r="X111" s="90">
        <v>0</v>
      </c>
      <c r="Y111" s="90">
        <v>0</v>
      </c>
      <c r="Z111" s="90">
        <v>0</v>
      </c>
      <c r="AA111" s="90">
        <v>0</v>
      </c>
      <c r="AB111" s="90">
        <v>0</v>
      </c>
      <c r="AC111" s="90">
        <v>0</v>
      </c>
      <c r="AD111" s="90">
        <v>0</v>
      </c>
      <c r="AE111" s="90">
        <v>0</v>
      </c>
      <c r="AF111" s="90">
        <v>0</v>
      </c>
      <c r="AG111" s="90">
        <v>0</v>
      </c>
      <c r="AH111" s="90">
        <v>0</v>
      </c>
      <c r="AI111" s="90">
        <v>0</v>
      </c>
      <c r="AJ111" s="90">
        <v>0</v>
      </c>
      <c r="AK111" s="90">
        <v>0</v>
      </c>
      <c r="AL111" s="90">
        <v>0</v>
      </c>
      <c r="AM111" s="90">
        <v>0</v>
      </c>
      <c r="AN111" s="90">
        <v>0</v>
      </c>
      <c r="AO111" s="90">
        <v>0</v>
      </c>
      <c r="AP111" s="90">
        <v>0</v>
      </c>
      <c r="AQ111" s="251">
        <v>0</v>
      </c>
      <c r="AR111" s="252">
        <v>0</v>
      </c>
      <c r="AS111" s="90">
        <v>0</v>
      </c>
      <c r="AT111" s="90">
        <v>0</v>
      </c>
      <c r="AU111" s="90">
        <v>0</v>
      </c>
      <c r="AV111" s="90">
        <v>0</v>
      </c>
      <c r="AW111" s="90">
        <v>0</v>
      </c>
      <c r="AX111" s="90">
        <v>0</v>
      </c>
      <c r="AY111" s="90">
        <v>0</v>
      </c>
      <c r="AZ111" s="90">
        <v>0</v>
      </c>
      <c r="BA111" s="90">
        <v>0</v>
      </c>
      <c r="BB111" s="90">
        <v>0</v>
      </c>
      <c r="BC111" s="90">
        <v>0</v>
      </c>
      <c r="BD111" s="90">
        <v>0</v>
      </c>
      <c r="BE111" s="90">
        <v>0</v>
      </c>
      <c r="BF111" s="90">
        <v>0</v>
      </c>
      <c r="BG111" s="90">
        <v>0</v>
      </c>
      <c r="BH111" s="90">
        <v>0</v>
      </c>
      <c r="BI111" s="90">
        <v>0</v>
      </c>
      <c r="BJ111" s="90">
        <v>0</v>
      </c>
      <c r="BK111" s="91">
        <v>0</v>
      </c>
    </row>
    <row r="112" spans="1:63" ht="20.25" customHeight="1" x14ac:dyDescent="0.15">
      <c r="A112" s="89" t="s">
        <v>55</v>
      </c>
      <c r="B112" s="253" t="s">
        <v>17</v>
      </c>
      <c r="C112" s="254" t="s">
        <v>18</v>
      </c>
      <c r="D112" s="92">
        <v>0</v>
      </c>
      <c r="E112" s="92">
        <v>0</v>
      </c>
      <c r="F112" s="92">
        <v>0</v>
      </c>
      <c r="G112" s="92">
        <v>0</v>
      </c>
      <c r="H112" s="92">
        <v>0</v>
      </c>
      <c r="I112" s="92">
        <v>0</v>
      </c>
      <c r="J112" s="92">
        <v>0</v>
      </c>
      <c r="K112" s="92">
        <v>0</v>
      </c>
      <c r="L112" s="92">
        <v>0</v>
      </c>
      <c r="M112" s="92">
        <v>0</v>
      </c>
      <c r="N112" s="92">
        <v>0</v>
      </c>
      <c r="O112" s="92">
        <v>0</v>
      </c>
      <c r="P112" s="92">
        <v>0</v>
      </c>
      <c r="Q112" s="92">
        <v>0</v>
      </c>
      <c r="R112" s="92">
        <v>0</v>
      </c>
      <c r="S112" s="92">
        <v>0</v>
      </c>
      <c r="T112" s="92">
        <v>0</v>
      </c>
      <c r="U112" s="92">
        <v>0</v>
      </c>
      <c r="V112" s="92">
        <v>0</v>
      </c>
      <c r="W112" s="92">
        <v>0</v>
      </c>
      <c r="X112" s="92">
        <v>0</v>
      </c>
      <c r="Y112" s="92">
        <v>0</v>
      </c>
      <c r="Z112" s="92">
        <v>0</v>
      </c>
      <c r="AA112" s="92">
        <v>0</v>
      </c>
      <c r="AB112" s="92">
        <v>0</v>
      </c>
      <c r="AC112" s="92">
        <v>0</v>
      </c>
      <c r="AD112" s="92">
        <v>0</v>
      </c>
      <c r="AE112" s="92">
        <v>0</v>
      </c>
      <c r="AF112" s="92">
        <v>0</v>
      </c>
      <c r="AG112" s="92">
        <v>0</v>
      </c>
      <c r="AH112" s="92">
        <v>0</v>
      </c>
      <c r="AI112" s="92">
        <v>0</v>
      </c>
      <c r="AJ112" s="92">
        <v>0</v>
      </c>
      <c r="AK112" s="92">
        <v>0</v>
      </c>
      <c r="AL112" s="92">
        <v>0</v>
      </c>
      <c r="AM112" s="92">
        <v>0</v>
      </c>
      <c r="AN112" s="92">
        <v>0</v>
      </c>
      <c r="AO112" s="92">
        <v>0</v>
      </c>
      <c r="AP112" s="92">
        <v>0</v>
      </c>
      <c r="AQ112" s="255">
        <v>0</v>
      </c>
      <c r="AR112" s="256">
        <v>0</v>
      </c>
      <c r="AS112" s="92">
        <v>0</v>
      </c>
      <c r="AT112" s="92">
        <v>0</v>
      </c>
      <c r="AU112" s="92">
        <v>0</v>
      </c>
      <c r="AV112" s="92">
        <v>0</v>
      </c>
      <c r="AW112" s="92">
        <v>0</v>
      </c>
      <c r="AX112" s="92">
        <v>0</v>
      </c>
      <c r="AY112" s="92">
        <v>0</v>
      </c>
      <c r="AZ112" s="92">
        <v>0</v>
      </c>
      <c r="BA112" s="92">
        <v>0</v>
      </c>
      <c r="BB112" s="92">
        <v>0</v>
      </c>
      <c r="BC112" s="92">
        <v>0</v>
      </c>
      <c r="BD112" s="92">
        <v>0</v>
      </c>
      <c r="BE112" s="92">
        <v>0</v>
      </c>
      <c r="BF112" s="92">
        <v>0</v>
      </c>
      <c r="BG112" s="92">
        <v>0</v>
      </c>
      <c r="BH112" s="92">
        <v>0</v>
      </c>
      <c r="BI112" s="92">
        <v>0</v>
      </c>
      <c r="BJ112" s="92">
        <v>0</v>
      </c>
      <c r="BK112" s="93">
        <v>0</v>
      </c>
    </row>
    <row r="113" spans="1:63" ht="20.25" customHeight="1" x14ac:dyDescent="0.15">
      <c r="A113" s="89" t="s">
        <v>55</v>
      </c>
      <c r="B113" s="249" t="s">
        <v>19</v>
      </c>
      <c r="C113" s="250" t="s">
        <v>20</v>
      </c>
      <c r="D113" s="90">
        <v>0</v>
      </c>
      <c r="E113" s="90">
        <v>0</v>
      </c>
      <c r="F113" s="90">
        <v>0</v>
      </c>
      <c r="G113" s="90">
        <v>0</v>
      </c>
      <c r="H113" s="90">
        <v>1</v>
      </c>
      <c r="I113" s="90">
        <v>0</v>
      </c>
      <c r="J113" s="90">
        <v>1</v>
      </c>
      <c r="K113" s="90">
        <v>1</v>
      </c>
      <c r="L113" s="90">
        <v>0</v>
      </c>
      <c r="M113" s="90">
        <v>0</v>
      </c>
      <c r="N113" s="90">
        <v>0</v>
      </c>
      <c r="O113" s="90">
        <v>0</v>
      </c>
      <c r="P113" s="90">
        <v>0</v>
      </c>
      <c r="Q113" s="90">
        <v>0</v>
      </c>
      <c r="R113" s="90">
        <v>0</v>
      </c>
      <c r="S113" s="90">
        <v>0</v>
      </c>
      <c r="T113" s="90">
        <v>1</v>
      </c>
      <c r="U113" s="90">
        <v>0</v>
      </c>
      <c r="V113" s="90">
        <v>1</v>
      </c>
      <c r="W113" s="90">
        <v>1</v>
      </c>
      <c r="X113" s="90">
        <v>0</v>
      </c>
      <c r="Y113" s="90">
        <v>0</v>
      </c>
      <c r="Z113" s="90">
        <v>0</v>
      </c>
      <c r="AA113" s="90">
        <v>0</v>
      </c>
      <c r="AB113" s="90">
        <v>0</v>
      </c>
      <c r="AC113" s="90">
        <v>0</v>
      </c>
      <c r="AD113" s="90">
        <v>0</v>
      </c>
      <c r="AE113" s="90">
        <v>0</v>
      </c>
      <c r="AF113" s="90">
        <v>0</v>
      </c>
      <c r="AG113" s="90">
        <v>0</v>
      </c>
      <c r="AH113" s="90">
        <v>0</v>
      </c>
      <c r="AI113" s="90">
        <v>0</v>
      </c>
      <c r="AJ113" s="90">
        <v>0</v>
      </c>
      <c r="AK113" s="90">
        <v>0</v>
      </c>
      <c r="AL113" s="90">
        <v>0</v>
      </c>
      <c r="AM113" s="90">
        <v>0</v>
      </c>
      <c r="AN113" s="90">
        <v>0</v>
      </c>
      <c r="AO113" s="90">
        <v>0</v>
      </c>
      <c r="AP113" s="90">
        <v>0</v>
      </c>
      <c r="AQ113" s="251">
        <v>0</v>
      </c>
      <c r="AR113" s="252">
        <v>0</v>
      </c>
      <c r="AS113" s="90">
        <v>0</v>
      </c>
      <c r="AT113" s="90">
        <v>0</v>
      </c>
      <c r="AU113" s="90">
        <v>0</v>
      </c>
      <c r="AV113" s="90">
        <v>0</v>
      </c>
      <c r="AW113" s="90">
        <v>0</v>
      </c>
      <c r="AX113" s="90">
        <v>0</v>
      </c>
      <c r="AY113" s="90">
        <v>0</v>
      </c>
      <c r="AZ113" s="90">
        <v>0</v>
      </c>
      <c r="BA113" s="90">
        <v>0</v>
      </c>
      <c r="BB113" s="90">
        <v>0</v>
      </c>
      <c r="BC113" s="90">
        <v>0</v>
      </c>
      <c r="BD113" s="90">
        <v>0</v>
      </c>
      <c r="BE113" s="90">
        <v>0</v>
      </c>
      <c r="BF113" s="90">
        <v>0</v>
      </c>
      <c r="BG113" s="90">
        <v>0</v>
      </c>
      <c r="BH113" s="90">
        <v>0</v>
      </c>
      <c r="BI113" s="90">
        <v>0</v>
      </c>
      <c r="BJ113" s="90">
        <v>0</v>
      </c>
      <c r="BK113" s="91">
        <v>0</v>
      </c>
    </row>
    <row r="114" spans="1:63" ht="20.25" customHeight="1" x14ac:dyDescent="0.15">
      <c r="A114" s="89" t="s">
        <v>55</v>
      </c>
      <c r="B114" s="253" t="s">
        <v>21</v>
      </c>
      <c r="C114" s="254" t="s">
        <v>22</v>
      </c>
      <c r="D114" s="92">
        <v>0</v>
      </c>
      <c r="E114" s="92">
        <v>0</v>
      </c>
      <c r="F114" s="92">
        <v>0</v>
      </c>
      <c r="G114" s="92">
        <v>0</v>
      </c>
      <c r="H114" s="92">
        <v>0</v>
      </c>
      <c r="I114" s="92">
        <v>0</v>
      </c>
      <c r="J114" s="92">
        <v>0</v>
      </c>
      <c r="K114" s="92">
        <v>0</v>
      </c>
      <c r="L114" s="92">
        <v>0</v>
      </c>
      <c r="M114" s="92">
        <v>0</v>
      </c>
      <c r="N114" s="92">
        <v>0</v>
      </c>
      <c r="O114" s="92">
        <v>0</v>
      </c>
      <c r="P114" s="92">
        <v>0</v>
      </c>
      <c r="Q114" s="92">
        <v>0</v>
      </c>
      <c r="R114" s="92">
        <v>0</v>
      </c>
      <c r="S114" s="92">
        <v>0</v>
      </c>
      <c r="T114" s="92">
        <v>0</v>
      </c>
      <c r="U114" s="92">
        <v>0</v>
      </c>
      <c r="V114" s="92">
        <v>0</v>
      </c>
      <c r="W114" s="92">
        <v>0</v>
      </c>
      <c r="X114" s="92">
        <v>0</v>
      </c>
      <c r="Y114" s="92">
        <v>0</v>
      </c>
      <c r="Z114" s="92">
        <v>0</v>
      </c>
      <c r="AA114" s="92">
        <v>0</v>
      </c>
      <c r="AB114" s="92">
        <v>0</v>
      </c>
      <c r="AC114" s="92">
        <v>0</v>
      </c>
      <c r="AD114" s="92">
        <v>0</v>
      </c>
      <c r="AE114" s="92">
        <v>0</v>
      </c>
      <c r="AF114" s="92">
        <v>0</v>
      </c>
      <c r="AG114" s="92">
        <v>0</v>
      </c>
      <c r="AH114" s="92">
        <v>0</v>
      </c>
      <c r="AI114" s="92">
        <v>0</v>
      </c>
      <c r="AJ114" s="92">
        <v>0</v>
      </c>
      <c r="AK114" s="92">
        <v>0</v>
      </c>
      <c r="AL114" s="92">
        <v>0</v>
      </c>
      <c r="AM114" s="92">
        <v>0</v>
      </c>
      <c r="AN114" s="92">
        <v>0</v>
      </c>
      <c r="AO114" s="92">
        <v>0</v>
      </c>
      <c r="AP114" s="92">
        <v>0</v>
      </c>
      <c r="AQ114" s="255">
        <v>0</v>
      </c>
      <c r="AR114" s="256">
        <v>0</v>
      </c>
      <c r="AS114" s="92">
        <v>0</v>
      </c>
      <c r="AT114" s="92">
        <v>0</v>
      </c>
      <c r="AU114" s="92">
        <v>0</v>
      </c>
      <c r="AV114" s="92">
        <v>0</v>
      </c>
      <c r="AW114" s="92">
        <v>0</v>
      </c>
      <c r="AX114" s="92">
        <v>0</v>
      </c>
      <c r="AY114" s="92">
        <v>0</v>
      </c>
      <c r="AZ114" s="92">
        <v>0</v>
      </c>
      <c r="BA114" s="92">
        <v>0</v>
      </c>
      <c r="BB114" s="92">
        <v>0</v>
      </c>
      <c r="BC114" s="92">
        <v>0</v>
      </c>
      <c r="BD114" s="92">
        <v>0</v>
      </c>
      <c r="BE114" s="92">
        <v>0</v>
      </c>
      <c r="BF114" s="92">
        <v>0</v>
      </c>
      <c r="BG114" s="92">
        <v>0</v>
      </c>
      <c r="BH114" s="92">
        <v>0</v>
      </c>
      <c r="BI114" s="92">
        <v>0</v>
      </c>
      <c r="BJ114" s="92">
        <v>0</v>
      </c>
      <c r="BK114" s="93">
        <v>0</v>
      </c>
    </row>
    <row r="115" spans="1:63" ht="20.25" customHeight="1" x14ac:dyDescent="0.15">
      <c r="A115" s="89" t="s">
        <v>55</v>
      </c>
      <c r="B115" s="249" t="s">
        <v>23</v>
      </c>
      <c r="C115" s="250" t="s">
        <v>24</v>
      </c>
      <c r="D115" s="90">
        <v>0</v>
      </c>
      <c r="E115" s="90">
        <v>0</v>
      </c>
      <c r="F115" s="90">
        <v>0</v>
      </c>
      <c r="G115" s="90">
        <v>0</v>
      </c>
      <c r="H115" s="90">
        <v>0</v>
      </c>
      <c r="I115" s="90">
        <v>0</v>
      </c>
      <c r="J115" s="90">
        <v>0</v>
      </c>
      <c r="K115" s="90">
        <v>0</v>
      </c>
      <c r="L115" s="90">
        <v>0</v>
      </c>
      <c r="M115" s="90">
        <v>0</v>
      </c>
      <c r="N115" s="90">
        <v>0</v>
      </c>
      <c r="O115" s="90">
        <v>0</v>
      </c>
      <c r="P115" s="90">
        <v>0</v>
      </c>
      <c r="Q115" s="90">
        <v>0</v>
      </c>
      <c r="R115" s="90">
        <v>0</v>
      </c>
      <c r="S115" s="90">
        <v>0</v>
      </c>
      <c r="T115" s="90">
        <v>0</v>
      </c>
      <c r="U115" s="90">
        <v>0</v>
      </c>
      <c r="V115" s="90">
        <v>0</v>
      </c>
      <c r="W115" s="90">
        <v>0</v>
      </c>
      <c r="X115" s="90">
        <v>0</v>
      </c>
      <c r="Y115" s="90">
        <v>0</v>
      </c>
      <c r="Z115" s="90">
        <v>0</v>
      </c>
      <c r="AA115" s="90">
        <v>0</v>
      </c>
      <c r="AB115" s="90">
        <v>0</v>
      </c>
      <c r="AC115" s="90">
        <v>0</v>
      </c>
      <c r="AD115" s="90">
        <v>0</v>
      </c>
      <c r="AE115" s="90">
        <v>0</v>
      </c>
      <c r="AF115" s="90">
        <v>0</v>
      </c>
      <c r="AG115" s="90">
        <v>0</v>
      </c>
      <c r="AH115" s="90">
        <v>0</v>
      </c>
      <c r="AI115" s="90">
        <v>0</v>
      </c>
      <c r="AJ115" s="90">
        <v>0</v>
      </c>
      <c r="AK115" s="90">
        <v>0</v>
      </c>
      <c r="AL115" s="90">
        <v>0</v>
      </c>
      <c r="AM115" s="90">
        <v>0</v>
      </c>
      <c r="AN115" s="90">
        <v>0</v>
      </c>
      <c r="AO115" s="90">
        <v>0</v>
      </c>
      <c r="AP115" s="90">
        <v>0</v>
      </c>
      <c r="AQ115" s="251">
        <v>0</v>
      </c>
      <c r="AR115" s="252">
        <v>0</v>
      </c>
      <c r="AS115" s="90">
        <v>0</v>
      </c>
      <c r="AT115" s="90">
        <v>0</v>
      </c>
      <c r="AU115" s="90">
        <v>0</v>
      </c>
      <c r="AV115" s="90">
        <v>0</v>
      </c>
      <c r="AW115" s="90">
        <v>0</v>
      </c>
      <c r="AX115" s="90">
        <v>0</v>
      </c>
      <c r="AY115" s="90">
        <v>0</v>
      </c>
      <c r="AZ115" s="90">
        <v>0</v>
      </c>
      <c r="BA115" s="90">
        <v>0</v>
      </c>
      <c r="BB115" s="90">
        <v>0</v>
      </c>
      <c r="BC115" s="90">
        <v>0</v>
      </c>
      <c r="BD115" s="90">
        <v>0</v>
      </c>
      <c r="BE115" s="90">
        <v>0</v>
      </c>
      <c r="BF115" s="90">
        <v>0</v>
      </c>
      <c r="BG115" s="90">
        <v>0</v>
      </c>
      <c r="BH115" s="90">
        <v>0</v>
      </c>
      <c r="BI115" s="90">
        <v>0</v>
      </c>
      <c r="BJ115" s="90">
        <v>0</v>
      </c>
      <c r="BK115" s="91">
        <v>0</v>
      </c>
    </row>
    <row r="116" spans="1:63" ht="20.25" customHeight="1" x14ac:dyDescent="0.15">
      <c r="A116" s="89" t="s">
        <v>55</v>
      </c>
      <c r="B116" s="253" t="s">
        <v>25</v>
      </c>
      <c r="C116" s="270">
        <v>68</v>
      </c>
      <c r="D116" s="92">
        <v>0</v>
      </c>
      <c r="E116" s="92">
        <v>0</v>
      </c>
      <c r="F116" s="92">
        <v>0</v>
      </c>
      <c r="G116" s="92">
        <v>0</v>
      </c>
      <c r="H116" s="92">
        <v>0</v>
      </c>
      <c r="I116" s="92">
        <v>0</v>
      </c>
      <c r="J116" s="92">
        <v>0</v>
      </c>
      <c r="K116" s="92">
        <v>0</v>
      </c>
      <c r="L116" s="92">
        <v>0</v>
      </c>
      <c r="M116" s="92">
        <v>0</v>
      </c>
      <c r="N116" s="92">
        <v>0</v>
      </c>
      <c r="O116" s="92">
        <v>0</v>
      </c>
      <c r="P116" s="92">
        <v>0</v>
      </c>
      <c r="Q116" s="92">
        <v>0</v>
      </c>
      <c r="R116" s="92">
        <v>0</v>
      </c>
      <c r="S116" s="92">
        <v>0</v>
      </c>
      <c r="T116" s="92">
        <v>0</v>
      </c>
      <c r="U116" s="92">
        <v>0</v>
      </c>
      <c r="V116" s="92">
        <v>0</v>
      </c>
      <c r="W116" s="92">
        <v>0</v>
      </c>
      <c r="X116" s="92">
        <v>0</v>
      </c>
      <c r="Y116" s="92">
        <v>0</v>
      </c>
      <c r="Z116" s="92">
        <v>0</v>
      </c>
      <c r="AA116" s="92">
        <v>0</v>
      </c>
      <c r="AB116" s="92">
        <v>0</v>
      </c>
      <c r="AC116" s="92">
        <v>0</v>
      </c>
      <c r="AD116" s="92">
        <v>0</v>
      </c>
      <c r="AE116" s="92">
        <v>0</v>
      </c>
      <c r="AF116" s="92">
        <v>0</v>
      </c>
      <c r="AG116" s="92">
        <v>0</v>
      </c>
      <c r="AH116" s="92">
        <v>0</v>
      </c>
      <c r="AI116" s="92">
        <v>0</v>
      </c>
      <c r="AJ116" s="92">
        <v>0</v>
      </c>
      <c r="AK116" s="92">
        <v>0</v>
      </c>
      <c r="AL116" s="92">
        <v>0</v>
      </c>
      <c r="AM116" s="92">
        <v>0</v>
      </c>
      <c r="AN116" s="92">
        <v>0</v>
      </c>
      <c r="AO116" s="92">
        <v>0</v>
      </c>
      <c r="AP116" s="92">
        <v>0</v>
      </c>
      <c r="AQ116" s="255">
        <v>0</v>
      </c>
      <c r="AR116" s="256">
        <v>0</v>
      </c>
      <c r="AS116" s="92">
        <v>0</v>
      </c>
      <c r="AT116" s="92">
        <v>0</v>
      </c>
      <c r="AU116" s="92">
        <v>0</v>
      </c>
      <c r="AV116" s="92">
        <v>0</v>
      </c>
      <c r="AW116" s="92">
        <v>0</v>
      </c>
      <c r="AX116" s="92">
        <v>0</v>
      </c>
      <c r="AY116" s="92">
        <v>0</v>
      </c>
      <c r="AZ116" s="92">
        <v>0</v>
      </c>
      <c r="BA116" s="92">
        <v>0</v>
      </c>
      <c r="BB116" s="92">
        <v>0</v>
      </c>
      <c r="BC116" s="92">
        <v>0</v>
      </c>
      <c r="BD116" s="92">
        <v>0</v>
      </c>
      <c r="BE116" s="92">
        <v>0</v>
      </c>
      <c r="BF116" s="92">
        <v>0</v>
      </c>
      <c r="BG116" s="92">
        <v>0</v>
      </c>
      <c r="BH116" s="92">
        <v>0</v>
      </c>
      <c r="BI116" s="92">
        <v>0</v>
      </c>
      <c r="BJ116" s="92">
        <v>0</v>
      </c>
      <c r="BK116" s="93">
        <v>0</v>
      </c>
    </row>
    <row r="117" spans="1:63" ht="20.25" customHeight="1" x14ac:dyDescent="0.15">
      <c r="A117" s="89" t="s">
        <v>55</v>
      </c>
      <c r="B117" s="249" t="s">
        <v>26</v>
      </c>
      <c r="C117" s="250" t="s">
        <v>27</v>
      </c>
      <c r="D117" s="90">
        <v>0</v>
      </c>
      <c r="E117" s="90">
        <v>0</v>
      </c>
      <c r="F117" s="90">
        <v>0</v>
      </c>
      <c r="G117" s="90">
        <v>0</v>
      </c>
      <c r="H117" s="90">
        <v>0</v>
      </c>
      <c r="I117" s="90">
        <v>0</v>
      </c>
      <c r="J117" s="90">
        <v>0</v>
      </c>
      <c r="K117" s="90">
        <v>0</v>
      </c>
      <c r="L117" s="90">
        <v>0</v>
      </c>
      <c r="M117" s="90">
        <v>0</v>
      </c>
      <c r="N117" s="90">
        <v>0</v>
      </c>
      <c r="O117" s="90">
        <v>0</v>
      </c>
      <c r="P117" s="90">
        <v>0</v>
      </c>
      <c r="Q117" s="90">
        <v>0</v>
      </c>
      <c r="R117" s="90">
        <v>0</v>
      </c>
      <c r="S117" s="90">
        <v>0</v>
      </c>
      <c r="T117" s="90">
        <v>0</v>
      </c>
      <c r="U117" s="90">
        <v>0</v>
      </c>
      <c r="V117" s="90">
        <v>0</v>
      </c>
      <c r="W117" s="90">
        <v>0</v>
      </c>
      <c r="X117" s="90">
        <v>0</v>
      </c>
      <c r="Y117" s="90">
        <v>0</v>
      </c>
      <c r="Z117" s="90">
        <v>0</v>
      </c>
      <c r="AA117" s="90">
        <v>0</v>
      </c>
      <c r="AB117" s="90">
        <v>0</v>
      </c>
      <c r="AC117" s="90">
        <v>0</v>
      </c>
      <c r="AD117" s="90">
        <v>0</v>
      </c>
      <c r="AE117" s="90">
        <v>0</v>
      </c>
      <c r="AF117" s="90">
        <v>0</v>
      </c>
      <c r="AG117" s="90">
        <v>0</v>
      </c>
      <c r="AH117" s="90">
        <v>0</v>
      </c>
      <c r="AI117" s="90">
        <v>0</v>
      </c>
      <c r="AJ117" s="90">
        <v>0</v>
      </c>
      <c r="AK117" s="90">
        <v>0</v>
      </c>
      <c r="AL117" s="90">
        <v>0</v>
      </c>
      <c r="AM117" s="90">
        <v>0</v>
      </c>
      <c r="AN117" s="90">
        <v>0</v>
      </c>
      <c r="AO117" s="90">
        <v>0</v>
      </c>
      <c r="AP117" s="90">
        <v>0</v>
      </c>
      <c r="AQ117" s="251">
        <v>0</v>
      </c>
      <c r="AR117" s="252">
        <v>0</v>
      </c>
      <c r="AS117" s="90">
        <v>0</v>
      </c>
      <c r="AT117" s="90">
        <v>0</v>
      </c>
      <c r="AU117" s="90">
        <v>0</v>
      </c>
      <c r="AV117" s="90">
        <v>0</v>
      </c>
      <c r="AW117" s="90">
        <v>0</v>
      </c>
      <c r="AX117" s="90">
        <v>0</v>
      </c>
      <c r="AY117" s="90">
        <v>0</v>
      </c>
      <c r="AZ117" s="90">
        <v>0</v>
      </c>
      <c r="BA117" s="90">
        <v>0</v>
      </c>
      <c r="BB117" s="90">
        <v>0</v>
      </c>
      <c r="BC117" s="90">
        <v>0</v>
      </c>
      <c r="BD117" s="90">
        <v>0</v>
      </c>
      <c r="BE117" s="90">
        <v>0</v>
      </c>
      <c r="BF117" s="90">
        <v>0</v>
      </c>
      <c r="BG117" s="90">
        <v>0</v>
      </c>
      <c r="BH117" s="90">
        <v>0</v>
      </c>
      <c r="BI117" s="90">
        <v>0</v>
      </c>
      <c r="BJ117" s="90">
        <v>0</v>
      </c>
      <c r="BK117" s="91">
        <v>0</v>
      </c>
    </row>
    <row r="118" spans="1:63" ht="20.25" customHeight="1" x14ac:dyDescent="0.15">
      <c r="A118" s="89" t="s">
        <v>55</v>
      </c>
      <c r="B118" s="253" t="s">
        <v>28</v>
      </c>
      <c r="C118" s="270">
        <v>77</v>
      </c>
      <c r="D118" s="92">
        <v>0</v>
      </c>
      <c r="E118" s="92">
        <v>0</v>
      </c>
      <c r="F118" s="92">
        <v>0</v>
      </c>
      <c r="G118" s="92">
        <v>0</v>
      </c>
      <c r="H118" s="92">
        <v>0</v>
      </c>
      <c r="I118" s="92">
        <v>0</v>
      </c>
      <c r="J118" s="92">
        <v>0</v>
      </c>
      <c r="K118" s="92">
        <v>0</v>
      </c>
      <c r="L118" s="92">
        <v>0</v>
      </c>
      <c r="M118" s="92">
        <v>0</v>
      </c>
      <c r="N118" s="92">
        <v>0</v>
      </c>
      <c r="O118" s="92">
        <v>0</v>
      </c>
      <c r="P118" s="92">
        <v>0</v>
      </c>
      <c r="Q118" s="92">
        <v>0</v>
      </c>
      <c r="R118" s="92">
        <v>0</v>
      </c>
      <c r="S118" s="92">
        <v>0</v>
      </c>
      <c r="T118" s="92">
        <v>0</v>
      </c>
      <c r="U118" s="92">
        <v>0</v>
      </c>
      <c r="V118" s="92">
        <v>0</v>
      </c>
      <c r="W118" s="92">
        <v>0</v>
      </c>
      <c r="X118" s="92">
        <v>0</v>
      </c>
      <c r="Y118" s="92">
        <v>0</v>
      </c>
      <c r="Z118" s="92">
        <v>0</v>
      </c>
      <c r="AA118" s="92">
        <v>0</v>
      </c>
      <c r="AB118" s="92">
        <v>0</v>
      </c>
      <c r="AC118" s="92">
        <v>0</v>
      </c>
      <c r="AD118" s="92">
        <v>0</v>
      </c>
      <c r="AE118" s="92">
        <v>0</v>
      </c>
      <c r="AF118" s="92">
        <v>0</v>
      </c>
      <c r="AG118" s="92">
        <v>0</v>
      </c>
      <c r="AH118" s="92">
        <v>0</v>
      </c>
      <c r="AI118" s="92">
        <v>0</v>
      </c>
      <c r="AJ118" s="92">
        <v>0</v>
      </c>
      <c r="AK118" s="92">
        <v>0</v>
      </c>
      <c r="AL118" s="92">
        <v>0</v>
      </c>
      <c r="AM118" s="92">
        <v>0</v>
      </c>
      <c r="AN118" s="92">
        <v>0</v>
      </c>
      <c r="AO118" s="92">
        <v>0</v>
      </c>
      <c r="AP118" s="92">
        <v>0</v>
      </c>
      <c r="AQ118" s="255">
        <v>0</v>
      </c>
      <c r="AR118" s="256">
        <v>0</v>
      </c>
      <c r="AS118" s="92">
        <v>0</v>
      </c>
      <c r="AT118" s="92">
        <v>0</v>
      </c>
      <c r="AU118" s="92">
        <v>0</v>
      </c>
      <c r="AV118" s="92">
        <v>0</v>
      </c>
      <c r="AW118" s="92">
        <v>0</v>
      </c>
      <c r="AX118" s="92">
        <v>0</v>
      </c>
      <c r="AY118" s="92">
        <v>0</v>
      </c>
      <c r="AZ118" s="92">
        <v>0</v>
      </c>
      <c r="BA118" s="92">
        <v>0</v>
      </c>
      <c r="BB118" s="92">
        <v>0</v>
      </c>
      <c r="BC118" s="92">
        <v>0</v>
      </c>
      <c r="BD118" s="92">
        <v>0</v>
      </c>
      <c r="BE118" s="92">
        <v>0</v>
      </c>
      <c r="BF118" s="92">
        <v>0</v>
      </c>
      <c r="BG118" s="92">
        <v>0</v>
      </c>
      <c r="BH118" s="92">
        <v>0</v>
      </c>
      <c r="BI118" s="92">
        <v>0</v>
      </c>
      <c r="BJ118" s="92">
        <v>0</v>
      </c>
      <c r="BK118" s="93">
        <v>0</v>
      </c>
    </row>
    <row r="119" spans="1:63" ht="20.25" customHeight="1" x14ac:dyDescent="0.15">
      <c r="A119" s="89" t="s">
        <v>55</v>
      </c>
      <c r="B119" s="249" t="s">
        <v>29</v>
      </c>
      <c r="C119" s="250" t="s">
        <v>30</v>
      </c>
      <c r="D119" s="90">
        <v>0</v>
      </c>
      <c r="E119" s="90">
        <v>0</v>
      </c>
      <c r="F119" s="90">
        <v>0</v>
      </c>
      <c r="G119" s="90">
        <v>0</v>
      </c>
      <c r="H119" s="90">
        <v>0</v>
      </c>
      <c r="I119" s="90">
        <v>0</v>
      </c>
      <c r="J119" s="90">
        <v>0</v>
      </c>
      <c r="K119" s="90">
        <v>0</v>
      </c>
      <c r="L119" s="90">
        <v>0</v>
      </c>
      <c r="M119" s="90">
        <v>0</v>
      </c>
      <c r="N119" s="90">
        <v>0</v>
      </c>
      <c r="O119" s="90">
        <v>0</v>
      </c>
      <c r="P119" s="90">
        <v>0</v>
      </c>
      <c r="Q119" s="90">
        <v>0</v>
      </c>
      <c r="R119" s="90">
        <v>0</v>
      </c>
      <c r="S119" s="90">
        <v>0</v>
      </c>
      <c r="T119" s="90">
        <v>0</v>
      </c>
      <c r="U119" s="90">
        <v>0</v>
      </c>
      <c r="V119" s="90">
        <v>0</v>
      </c>
      <c r="W119" s="90">
        <v>0</v>
      </c>
      <c r="X119" s="90">
        <v>0</v>
      </c>
      <c r="Y119" s="90">
        <v>0</v>
      </c>
      <c r="Z119" s="90">
        <v>0</v>
      </c>
      <c r="AA119" s="90">
        <v>0</v>
      </c>
      <c r="AB119" s="90">
        <v>0</v>
      </c>
      <c r="AC119" s="90">
        <v>0</v>
      </c>
      <c r="AD119" s="90">
        <v>0</v>
      </c>
      <c r="AE119" s="90">
        <v>0</v>
      </c>
      <c r="AF119" s="90">
        <v>0</v>
      </c>
      <c r="AG119" s="90">
        <v>0</v>
      </c>
      <c r="AH119" s="90">
        <v>0</v>
      </c>
      <c r="AI119" s="90">
        <v>0</v>
      </c>
      <c r="AJ119" s="90">
        <v>0</v>
      </c>
      <c r="AK119" s="90">
        <v>0</v>
      </c>
      <c r="AL119" s="90">
        <v>0</v>
      </c>
      <c r="AM119" s="90">
        <v>0</v>
      </c>
      <c r="AN119" s="90">
        <v>0</v>
      </c>
      <c r="AO119" s="90">
        <v>0</v>
      </c>
      <c r="AP119" s="90">
        <v>0</v>
      </c>
      <c r="AQ119" s="251">
        <v>0</v>
      </c>
      <c r="AR119" s="252">
        <v>0</v>
      </c>
      <c r="AS119" s="90">
        <v>0</v>
      </c>
      <c r="AT119" s="90">
        <v>0</v>
      </c>
      <c r="AU119" s="90">
        <v>0</v>
      </c>
      <c r="AV119" s="90">
        <v>0</v>
      </c>
      <c r="AW119" s="90">
        <v>0</v>
      </c>
      <c r="AX119" s="90">
        <v>0</v>
      </c>
      <c r="AY119" s="90">
        <v>0</v>
      </c>
      <c r="AZ119" s="90">
        <v>0</v>
      </c>
      <c r="BA119" s="90">
        <v>0</v>
      </c>
      <c r="BB119" s="90">
        <v>0</v>
      </c>
      <c r="BC119" s="90">
        <v>0</v>
      </c>
      <c r="BD119" s="90">
        <v>0</v>
      </c>
      <c r="BE119" s="90">
        <v>0</v>
      </c>
      <c r="BF119" s="90">
        <v>0</v>
      </c>
      <c r="BG119" s="90">
        <v>0</v>
      </c>
      <c r="BH119" s="90">
        <v>0</v>
      </c>
      <c r="BI119" s="90">
        <v>0</v>
      </c>
      <c r="BJ119" s="90">
        <v>0</v>
      </c>
      <c r="BK119" s="91">
        <v>0</v>
      </c>
    </row>
    <row r="120" spans="1:63" ht="20.25" customHeight="1" x14ac:dyDescent="0.15">
      <c r="A120" s="258" t="s">
        <v>55</v>
      </c>
      <c r="B120" s="271" t="s">
        <v>31</v>
      </c>
      <c r="C120" s="272" t="s">
        <v>32</v>
      </c>
      <c r="D120" s="273">
        <v>0</v>
      </c>
      <c r="E120" s="273">
        <v>0</v>
      </c>
      <c r="F120" s="273">
        <v>0</v>
      </c>
      <c r="G120" s="273">
        <v>0</v>
      </c>
      <c r="H120" s="273">
        <v>1</v>
      </c>
      <c r="I120" s="273">
        <v>0</v>
      </c>
      <c r="J120" s="273">
        <v>1</v>
      </c>
      <c r="K120" s="273">
        <v>1</v>
      </c>
      <c r="L120" s="273">
        <v>0</v>
      </c>
      <c r="M120" s="273">
        <v>0</v>
      </c>
      <c r="N120" s="273">
        <v>0</v>
      </c>
      <c r="O120" s="273">
        <v>0</v>
      </c>
      <c r="P120" s="273">
        <v>0</v>
      </c>
      <c r="Q120" s="273">
        <v>0</v>
      </c>
      <c r="R120" s="273">
        <v>0</v>
      </c>
      <c r="S120" s="273">
        <v>0</v>
      </c>
      <c r="T120" s="273">
        <v>1</v>
      </c>
      <c r="U120" s="273">
        <v>0</v>
      </c>
      <c r="V120" s="273">
        <v>1</v>
      </c>
      <c r="W120" s="273">
        <v>1</v>
      </c>
      <c r="X120" s="273">
        <v>0</v>
      </c>
      <c r="Y120" s="273">
        <v>0</v>
      </c>
      <c r="Z120" s="273">
        <v>0</v>
      </c>
      <c r="AA120" s="273">
        <v>0</v>
      </c>
      <c r="AB120" s="273">
        <v>0</v>
      </c>
      <c r="AC120" s="273">
        <v>0</v>
      </c>
      <c r="AD120" s="273">
        <v>0</v>
      </c>
      <c r="AE120" s="273">
        <v>0</v>
      </c>
      <c r="AF120" s="273">
        <v>0</v>
      </c>
      <c r="AG120" s="273">
        <v>0</v>
      </c>
      <c r="AH120" s="273">
        <v>0</v>
      </c>
      <c r="AI120" s="273">
        <v>0</v>
      </c>
      <c r="AJ120" s="273">
        <v>0</v>
      </c>
      <c r="AK120" s="273">
        <v>0</v>
      </c>
      <c r="AL120" s="273">
        <v>0</v>
      </c>
      <c r="AM120" s="273">
        <v>0</v>
      </c>
      <c r="AN120" s="273">
        <v>0</v>
      </c>
      <c r="AO120" s="273">
        <v>0</v>
      </c>
      <c r="AP120" s="273">
        <v>0</v>
      </c>
      <c r="AQ120" s="274">
        <v>0</v>
      </c>
      <c r="AR120" s="275">
        <v>0</v>
      </c>
      <c r="AS120" s="273">
        <v>0</v>
      </c>
      <c r="AT120" s="273">
        <v>0</v>
      </c>
      <c r="AU120" s="273">
        <v>0</v>
      </c>
      <c r="AV120" s="273">
        <v>0</v>
      </c>
      <c r="AW120" s="273">
        <v>0</v>
      </c>
      <c r="AX120" s="273">
        <v>0</v>
      </c>
      <c r="AY120" s="273">
        <v>0</v>
      </c>
      <c r="AZ120" s="273">
        <v>0</v>
      </c>
      <c r="BA120" s="273">
        <v>0</v>
      </c>
      <c r="BB120" s="273">
        <v>0</v>
      </c>
      <c r="BC120" s="273">
        <v>0</v>
      </c>
      <c r="BD120" s="273">
        <v>0</v>
      </c>
      <c r="BE120" s="273">
        <v>0</v>
      </c>
      <c r="BF120" s="273">
        <v>0</v>
      </c>
      <c r="BG120" s="273">
        <v>0</v>
      </c>
      <c r="BH120" s="273">
        <v>0</v>
      </c>
      <c r="BI120" s="273">
        <v>0</v>
      </c>
      <c r="BJ120" s="273">
        <v>0</v>
      </c>
      <c r="BK120" s="276">
        <v>0</v>
      </c>
    </row>
    <row r="121" spans="1:63" ht="20.5" customHeight="1" x14ac:dyDescent="0.15">
      <c r="A121" s="265"/>
      <c r="B121" s="266"/>
      <c r="C121" s="267"/>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8"/>
      <c r="BA121" s="268"/>
      <c r="BB121" s="268"/>
      <c r="BC121" s="268"/>
      <c r="BD121" s="268"/>
      <c r="BE121" s="268"/>
      <c r="BF121" s="268"/>
      <c r="BG121" s="268"/>
      <c r="BH121" s="268"/>
      <c r="BI121" s="268"/>
      <c r="BJ121" s="268"/>
      <c r="BK121" s="269"/>
    </row>
    <row r="122" spans="1:63" ht="20.25" customHeight="1" x14ac:dyDescent="0.15">
      <c r="A122" s="1035" t="s">
        <v>69</v>
      </c>
      <c r="B122" s="1043" t="s">
        <v>1</v>
      </c>
      <c r="C122" s="1043" t="s">
        <v>2</v>
      </c>
      <c r="D122" s="1022" t="s">
        <v>105</v>
      </c>
      <c r="E122" s="1028"/>
      <c r="F122" s="1028"/>
      <c r="G122" s="1028"/>
      <c r="H122" s="1028"/>
      <c r="I122" s="1028"/>
      <c r="J122" s="1028"/>
      <c r="K122" s="1028"/>
      <c r="L122" s="1028"/>
      <c r="M122" s="1028"/>
      <c r="N122" s="1028"/>
      <c r="O122" s="1028"/>
      <c r="P122" s="1028"/>
      <c r="Q122" s="1028"/>
      <c r="R122" s="1028"/>
      <c r="S122" s="1028"/>
      <c r="T122" s="1028"/>
      <c r="U122" s="1028"/>
      <c r="V122" s="1028"/>
      <c r="W122" s="1034"/>
      <c r="X122" s="1022" t="s">
        <v>223</v>
      </c>
      <c r="Y122" s="1028"/>
      <c r="Z122" s="1028"/>
      <c r="AA122" s="1028"/>
      <c r="AB122" s="1028"/>
      <c r="AC122" s="1028"/>
      <c r="AD122" s="1028"/>
      <c r="AE122" s="1028"/>
      <c r="AF122" s="1028"/>
      <c r="AG122" s="1028"/>
      <c r="AH122" s="1028"/>
      <c r="AI122" s="1028"/>
      <c r="AJ122" s="1028"/>
      <c r="AK122" s="1028"/>
      <c r="AL122" s="1028"/>
      <c r="AM122" s="1028"/>
      <c r="AN122" s="1028"/>
      <c r="AO122" s="1028"/>
      <c r="AP122" s="1028"/>
      <c r="AQ122" s="1029"/>
      <c r="AR122" s="1032" t="s">
        <v>98</v>
      </c>
      <c r="AS122" s="1028"/>
      <c r="AT122" s="1028"/>
      <c r="AU122" s="1028"/>
      <c r="AV122" s="1028"/>
      <c r="AW122" s="1028"/>
      <c r="AX122" s="1028"/>
      <c r="AY122" s="1028"/>
      <c r="AZ122" s="1028"/>
      <c r="BA122" s="1028"/>
      <c r="BB122" s="1028"/>
      <c r="BC122" s="1028"/>
      <c r="BD122" s="1028"/>
      <c r="BE122" s="1028"/>
      <c r="BF122" s="1028"/>
      <c r="BG122" s="1028"/>
      <c r="BH122" s="1028"/>
      <c r="BI122" s="1028"/>
      <c r="BJ122" s="1028"/>
      <c r="BK122" s="1033"/>
    </row>
    <row r="123" spans="1:63" ht="20.25" customHeight="1" x14ac:dyDescent="0.15">
      <c r="A123" s="1041"/>
      <c r="B123" s="881"/>
      <c r="C123" s="881"/>
      <c r="D123" s="883" t="s">
        <v>4</v>
      </c>
      <c r="E123" s="1026"/>
      <c r="F123" s="1026"/>
      <c r="G123" s="1027"/>
      <c r="H123" s="883" t="s">
        <v>5</v>
      </c>
      <c r="I123" s="1026"/>
      <c r="J123" s="1026"/>
      <c r="K123" s="1027"/>
      <c r="L123" s="883" t="s">
        <v>6</v>
      </c>
      <c r="M123" s="1026"/>
      <c r="N123" s="1026"/>
      <c r="O123" s="1027"/>
      <c r="P123" s="883" t="s">
        <v>7</v>
      </c>
      <c r="Q123" s="1026"/>
      <c r="R123" s="1026"/>
      <c r="S123" s="1027"/>
      <c r="T123" s="883" t="s">
        <v>8</v>
      </c>
      <c r="U123" s="1026"/>
      <c r="V123" s="1026"/>
      <c r="W123" s="1027"/>
      <c r="X123" s="883" t="s">
        <v>4</v>
      </c>
      <c r="Y123" s="1026"/>
      <c r="Z123" s="1026"/>
      <c r="AA123" s="1027"/>
      <c r="AB123" s="883" t="s">
        <v>5</v>
      </c>
      <c r="AC123" s="1026"/>
      <c r="AD123" s="1026"/>
      <c r="AE123" s="1027"/>
      <c r="AF123" s="883" t="s">
        <v>6</v>
      </c>
      <c r="AG123" s="1026"/>
      <c r="AH123" s="1026"/>
      <c r="AI123" s="1027"/>
      <c r="AJ123" s="883" t="s">
        <v>7</v>
      </c>
      <c r="AK123" s="1026"/>
      <c r="AL123" s="1026"/>
      <c r="AM123" s="1027"/>
      <c r="AN123" s="883" t="s">
        <v>8</v>
      </c>
      <c r="AO123" s="1026"/>
      <c r="AP123" s="1026"/>
      <c r="AQ123" s="1038"/>
      <c r="AR123" s="1021" t="s">
        <v>4</v>
      </c>
      <c r="AS123" s="1026"/>
      <c r="AT123" s="1026"/>
      <c r="AU123" s="1027"/>
      <c r="AV123" s="883" t="s">
        <v>5</v>
      </c>
      <c r="AW123" s="1026"/>
      <c r="AX123" s="1026"/>
      <c r="AY123" s="1027"/>
      <c r="AZ123" s="883" t="s">
        <v>6</v>
      </c>
      <c r="BA123" s="1026"/>
      <c r="BB123" s="1026"/>
      <c r="BC123" s="1027"/>
      <c r="BD123" s="883" t="s">
        <v>7</v>
      </c>
      <c r="BE123" s="1026"/>
      <c r="BF123" s="1026"/>
      <c r="BG123" s="1027"/>
      <c r="BH123" s="883" t="s">
        <v>8</v>
      </c>
      <c r="BI123" s="1026"/>
      <c r="BJ123" s="1026"/>
      <c r="BK123" s="1030"/>
    </row>
    <row r="124" spans="1:63" ht="20.25" customHeight="1" x14ac:dyDescent="0.15">
      <c r="A124" s="1042"/>
      <c r="B124" s="1046"/>
      <c r="C124" s="1046"/>
      <c r="D124" s="245" t="s">
        <v>9</v>
      </c>
      <c r="E124" s="245" t="s">
        <v>10</v>
      </c>
      <c r="F124" s="245" t="s">
        <v>8</v>
      </c>
      <c r="G124" s="245" t="s">
        <v>12</v>
      </c>
      <c r="H124" s="245" t="s">
        <v>9</v>
      </c>
      <c r="I124" s="245" t="s">
        <v>10</v>
      </c>
      <c r="J124" s="245" t="s">
        <v>8</v>
      </c>
      <c r="K124" s="245" t="s">
        <v>12</v>
      </c>
      <c r="L124" s="245" t="s">
        <v>9</v>
      </c>
      <c r="M124" s="245" t="s">
        <v>10</v>
      </c>
      <c r="N124" s="245" t="s">
        <v>8</v>
      </c>
      <c r="O124" s="245" t="s">
        <v>12</v>
      </c>
      <c r="P124" s="245" t="s">
        <v>9</v>
      </c>
      <c r="Q124" s="245" t="s">
        <v>10</v>
      </c>
      <c r="R124" s="245" t="s">
        <v>8</v>
      </c>
      <c r="S124" s="245" t="s">
        <v>12</v>
      </c>
      <c r="T124" s="245" t="s">
        <v>9</v>
      </c>
      <c r="U124" s="245" t="s">
        <v>10</v>
      </c>
      <c r="V124" s="245" t="s">
        <v>8</v>
      </c>
      <c r="W124" s="245" t="s">
        <v>12</v>
      </c>
      <c r="X124" s="245" t="s">
        <v>9</v>
      </c>
      <c r="Y124" s="245" t="s">
        <v>10</v>
      </c>
      <c r="Z124" s="245" t="s">
        <v>8</v>
      </c>
      <c r="AA124" s="245" t="s">
        <v>12</v>
      </c>
      <c r="AB124" s="245" t="s">
        <v>9</v>
      </c>
      <c r="AC124" s="245" t="s">
        <v>10</v>
      </c>
      <c r="AD124" s="245" t="s">
        <v>8</v>
      </c>
      <c r="AE124" s="245" t="s">
        <v>12</v>
      </c>
      <c r="AF124" s="245" t="s">
        <v>9</v>
      </c>
      <c r="AG124" s="245" t="s">
        <v>10</v>
      </c>
      <c r="AH124" s="245" t="s">
        <v>8</v>
      </c>
      <c r="AI124" s="245" t="s">
        <v>12</v>
      </c>
      <c r="AJ124" s="245" t="s">
        <v>9</v>
      </c>
      <c r="AK124" s="245" t="s">
        <v>10</v>
      </c>
      <c r="AL124" s="245" t="s">
        <v>8</v>
      </c>
      <c r="AM124" s="245" t="s">
        <v>12</v>
      </c>
      <c r="AN124" s="245" t="s">
        <v>9</v>
      </c>
      <c r="AO124" s="245" t="s">
        <v>10</v>
      </c>
      <c r="AP124" s="245" t="s">
        <v>8</v>
      </c>
      <c r="AQ124" s="246" t="s">
        <v>12</v>
      </c>
      <c r="AR124" s="247" t="s">
        <v>9</v>
      </c>
      <c r="AS124" s="245" t="s">
        <v>10</v>
      </c>
      <c r="AT124" s="245" t="s">
        <v>8</v>
      </c>
      <c r="AU124" s="245" t="s">
        <v>12</v>
      </c>
      <c r="AV124" s="245" t="s">
        <v>9</v>
      </c>
      <c r="AW124" s="245" t="s">
        <v>10</v>
      </c>
      <c r="AX124" s="245" t="s">
        <v>8</v>
      </c>
      <c r="AY124" s="245" t="s">
        <v>12</v>
      </c>
      <c r="AZ124" s="245" t="s">
        <v>9</v>
      </c>
      <c r="BA124" s="245" t="s">
        <v>10</v>
      </c>
      <c r="BB124" s="245" t="s">
        <v>8</v>
      </c>
      <c r="BC124" s="245" t="s">
        <v>12</v>
      </c>
      <c r="BD124" s="245" t="s">
        <v>9</v>
      </c>
      <c r="BE124" s="245" t="s">
        <v>10</v>
      </c>
      <c r="BF124" s="245" t="s">
        <v>8</v>
      </c>
      <c r="BG124" s="245" t="s">
        <v>12</v>
      </c>
      <c r="BH124" s="245" t="s">
        <v>9</v>
      </c>
      <c r="BI124" s="245" t="s">
        <v>10</v>
      </c>
      <c r="BJ124" s="245" t="s">
        <v>8</v>
      </c>
      <c r="BK124" s="248" t="s">
        <v>12</v>
      </c>
    </row>
    <row r="125" spans="1:63" ht="20.25" customHeight="1" x14ac:dyDescent="0.15">
      <c r="A125" s="89" t="s">
        <v>56</v>
      </c>
      <c r="B125" s="249" t="s">
        <v>13</v>
      </c>
      <c r="C125" s="250" t="s">
        <v>14</v>
      </c>
      <c r="D125" s="90">
        <v>0</v>
      </c>
      <c r="E125" s="90">
        <v>0</v>
      </c>
      <c r="F125" s="90">
        <v>0</v>
      </c>
      <c r="G125" s="90">
        <v>0</v>
      </c>
      <c r="H125" s="90">
        <v>0</v>
      </c>
      <c r="I125" s="90">
        <v>0</v>
      </c>
      <c r="J125" s="90">
        <v>0</v>
      </c>
      <c r="K125" s="90">
        <v>0</v>
      </c>
      <c r="L125" s="90">
        <v>0</v>
      </c>
      <c r="M125" s="90">
        <v>0</v>
      </c>
      <c r="N125" s="90">
        <v>0</v>
      </c>
      <c r="O125" s="90">
        <v>0</v>
      </c>
      <c r="P125" s="90">
        <v>0</v>
      </c>
      <c r="Q125" s="90">
        <v>0</v>
      </c>
      <c r="R125" s="90">
        <v>0</v>
      </c>
      <c r="S125" s="90">
        <v>0</v>
      </c>
      <c r="T125" s="90">
        <v>0</v>
      </c>
      <c r="U125" s="90">
        <v>0</v>
      </c>
      <c r="V125" s="90">
        <v>0</v>
      </c>
      <c r="W125" s="90">
        <v>0</v>
      </c>
      <c r="X125" s="90">
        <v>0</v>
      </c>
      <c r="Y125" s="90">
        <v>0</v>
      </c>
      <c r="Z125" s="90">
        <v>0</v>
      </c>
      <c r="AA125" s="90">
        <v>0</v>
      </c>
      <c r="AB125" s="90">
        <v>0</v>
      </c>
      <c r="AC125" s="90">
        <v>0</v>
      </c>
      <c r="AD125" s="90">
        <v>0</v>
      </c>
      <c r="AE125" s="90">
        <v>0</v>
      </c>
      <c r="AF125" s="90">
        <v>0</v>
      </c>
      <c r="AG125" s="90">
        <v>0</v>
      </c>
      <c r="AH125" s="90">
        <v>0</v>
      </c>
      <c r="AI125" s="90">
        <v>0</v>
      </c>
      <c r="AJ125" s="90">
        <v>0</v>
      </c>
      <c r="AK125" s="90">
        <v>0</v>
      </c>
      <c r="AL125" s="90">
        <v>0</v>
      </c>
      <c r="AM125" s="90">
        <v>0</v>
      </c>
      <c r="AN125" s="90">
        <v>0</v>
      </c>
      <c r="AO125" s="90">
        <v>0</v>
      </c>
      <c r="AP125" s="90">
        <v>0</v>
      </c>
      <c r="AQ125" s="251">
        <v>0</v>
      </c>
      <c r="AR125" s="252">
        <v>0</v>
      </c>
      <c r="AS125" s="90">
        <v>0</v>
      </c>
      <c r="AT125" s="90">
        <v>0</v>
      </c>
      <c r="AU125" s="90">
        <v>0</v>
      </c>
      <c r="AV125" s="90">
        <v>0</v>
      </c>
      <c r="AW125" s="90">
        <v>0</v>
      </c>
      <c r="AX125" s="90">
        <v>0</v>
      </c>
      <c r="AY125" s="90">
        <v>0</v>
      </c>
      <c r="AZ125" s="90">
        <v>0</v>
      </c>
      <c r="BA125" s="90">
        <v>0</v>
      </c>
      <c r="BB125" s="90">
        <v>0</v>
      </c>
      <c r="BC125" s="90">
        <v>0</v>
      </c>
      <c r="BD125" s="90">
        <v>0</v>
      </c>
      <c r="BE125" s="90">
        <v>0</v>
      </c>
      <c r="BF125" s="90">
        <v>0</v>
      </c>
      <c r="BG125" s="90">
        <v>0</v>
      </c>
      <c r="BH125" s="90">
        <v>0</v>
      </c>
      <c r="BI125" s="90">
        <v>0</v>
      </c>
      <c r="BJ125" s="90">
        <v>0</v>
      </c>
      <c r="BK125" s="91">
        <v>0</v>
      </c>
    </row>
    <row r="126" spans="1:63" ht="20.25" customHeight="1" x14ac:dyDescent="0.15">
      <c r="A126" s="89" t="s">
        <v>56</v>
      </c>
      <c r="B126" s="253" t="s">
        <v>15</v>
      </c>
      <c r="C126" s="254" t="s">
        <v>16</v>
      </c>
      <c r="D126" s="92">
        <v>0</v>
      </c>
      <c r="E126" s="92">
        <v>0</v>
      </c>
      <c r="F126" s="92">
        <v>0</v>
      </c>
      <c r="G126" s="92">
        <v>0</v>
      </c>
      <c r="H126" s="92">
        <v>0</v>
      </c>
      <c r="I126" s="92">
        <v>0</v>
      </c>
      <c r="J126" s="92">
        <v>0</v>
      </c>
      <c r="K126" s="92">
        <v>0</v>
      </c>
      <c r="L126" s="92">
        <v>0</v>
      </c>
      <c r="M126" s="92">
        <v>0</v>
      </c>
      <c r="N126" s="92">
        <v>0</v>
      </c>
      <c r="O126" s="92">
        <v>0</v>
      </c>
      <c r="P126" s="92">
        <v>0</v>
      </c>
      <c r="Q126" s="92">
        <v>0</v>
      </c>
      <c r="R126" s="92">
        <v>0</v>
      </c>
      <c r="S126" s="92">
        <v>0</v>
      </c>
      <c r="T126" s="92">
        <v>0</v>
      </c>
      <c r="U126" s="92">
        <v>0</v>
      </c>
      <c r="V126" s="92">
        <v>0</v>
      </c>
      <c r="W126" s="92">
        <v>0</v>
      </c>
      <c r="X126" s="92">
        <v>0</v>
      </c>
      <c r="Y126" s="92">
        <v>0</v>
      </c>
      <c r="Z126" s="92">
        <v>0</v>
      </c>
      <c r="AA126" s="92">
        <v>0</v>
      </c>
      <c r="AB126" s="92">
        <v>0</v>
      </c>
      <c r="AC126" s="92">
        <v>0</v>
      </c>
      <c r="AD126" s="92">
        <v>0</v>
      </c>
      <c r="AE126" s="92">
        <v>0</v>
      </c>
      <c r="AF126" s="92">
        <v>0</v>
      </c>
      <c r="AG126" s="92">
        <v>0</v>
      </c>
      <c r="AH126" s="92">
        <v>0</v>
      </c>
      <c r="AI126" s="92">
        <v>0</v>
      </c>
      <c r="AJ126" s="92">
        <v>0</v>
      </c>
      <c r="AK126" s="92">
        <v>0</v>
      </c>
      <c r="AL126" s="92">
        <v>0</v>
      </c>
      <c r="AM126" s="92">
        <v>0</v>
      </c>
      <c r="AN126" s="92">
        <v>0</v>
      </c>
      <c r="AO126" s="92">
        <v>0</v>
      </c>
      <c r="AP126" s="92">
        <v>0</v>
      </c>
      <c r="AQ126" s="255">
        <v>0</v>
      </c>
      <c r="AR126" s="256">
        <v>0</v>
      </c>
      <c r="AS126" s="92">
        <v>0</v>
      </c>
      <c r="AT126" s="92">
        <v>0</v>
      </c>
      <c r="AU126" s="92">
        <v>0</v>
      </c>
      <c r="AV126" s="92">
        <v>0</v>
      </c>
      <c r="AW126" s="92">
        <v>0</v>
      </c>
      <c r="AX126" s="92">
        <v>0</v>
      </c>
      <c r="AY126" s="92">
        <v>0</v>
      </c>
      <c r="AZ126" s="92">
        <v>0</v>
      </c>
      <c r="BA126" s="92">
        <v>0</v>
      </c>
      <c r="BB126" s="92">
        <v>0</v>
      </c>
      <c r="BC126" s="92">
        <v>0</v>
      </c>
      <c r="BD126" s="92">
        <v>0</v>
      </c>
      <c r="BE126" s="92">
        <v>0</v>
      </c>
      <c r="BF126" s="92">
        <v>0</v>
      </c>
      <c r="BG126" s="92">
        <v>0</v>
      </c>
      <c r="BH126" s="92">
        <v>0</v>
      </c>
      <c r="BI126" s="92">
        <v>0</v>
      </c>
      <c r="BJ126" s="92">
        <v>0</v>
      </c>
      <c r="BK126" s="93">
        <v>0</v>
      </c>
    </row>
    <row r="127" spans="1:63" ht="20.25" customHeight="1" x14ac:dyDescent="0.15">
      <c r="A127" s="89" t="s">
        <v>56</v>
      </c>
      <c r="B127" s="249" t="s">
        <v>17</v>
      </c>
      <c r="C127" s="250" t="s">
        <v>18</v>
      </c>
      <c r="D127" s="90">
        <v>0</v>
      </c>
      <c r="E127" s="90">
        <v>0</v>
      </c>
      <c r="F127" s="90">
        <v>0</v>
      </c>
      <c r="G127" s="90">
        <v>0</v>
      </c>
      <c r="H127" s="90">
        <v>0</v>
      </c>
      <c r="I127" s="90">
        <v>0</v>
      </c>
      <c r="J127" s="90">
        <v>0</v>
      </c>
      <c r="K127" s="90">
        <v>0</v>
      </c>
      <c r="L127" s="90">
        <v>0</v>
      </c>
      <c r="M127" s="90">
        <v>0</v>
      </c>
      <c r="N127" s="90">
        <v>0</v>
      </c>
      <c r="O127" s="90">
        <v>0</v>
      </c>
      <c r="P127" s="90">
        <v>0</v>
      </c>
      <c r="Q127" s="90">
        <v>0</v>
      </c>
      <c r="R127" s="90">
        <v>0</v>
      </c>
      <c r="S127" s="90">
        <v>0</v>
      </c>
      <c r="T127" s="90">
        <v>0</v>
      </c>
      <c r="U127" s="90">
        <v>0</v>
      </c>
      <c r="V127" s="90">
        <v>0</v>
      </c>
      <c r="W127" s="90">
        <v>0</v>
      </c>
      <c r="X127" s="90">
        <v>0</v>
      </c>
      <c r="Y127" s="90">
        <v>0</v>
      </c>
      <c r="Z127" s="90">
        <v>0</v>
      </c>
      <c r="AA127" s="90">
        <v>0</v>
      </c>
      <c r="AB127" s="90">
        <v>0</v>
      </c>
      <c r="AC127" s="90">
        <v>0</v>
      </c>
      <c r="AD127" s="90">
        <v>0</v>
      </c>
      <c r="AE127" s="90">
        <v>0</v>
      </c>
      <c r="AF127" s="90">
        <v>0</v>
      </c>
      <c r="AG127" s="90">
        <v>0</v>
      </c>
      <c r="AH127" s="90">
        <v>0</v>
      </c>
      <c r="AI127" s="90">
        <v>0</v>
      </c>
      <c r="AJ127" s="90">
        <v>0</v>
      </c>
      <c r="AK127" s="90">
        <v>0</v>
      </c>
      <c r="AL127" s="90">
        <v>0</v>
      </c>
      <c r="AM127" s="90">
        <v>0</v>
      </c>
      <c r="AN127" s="90">
        <v>0</v>
      </c>
      <c r="AO127" s="90">
        <v>0</v>
      </c>
      <c r="AP127" s="90">
        <v>0</v>
      </c>
      <c r="AQ127" s="251">
        <v>0</v>
      </c>
      <c r="AR127" s="252">
        <v>0</v>
      </c>
      <c r="AS127" s="90">
        <v>0</v>
      </c>
      <c r="AT127" s="90">
        <v>0</v>
      </c>
      <c r="AU127" s="90">
        <v>0</v>
      </c>
      <c r="AV127" s="90">
        <v>0</v>
      </c>
      <c r="AW127" s="90">
        <v>0</v>
      </c>
      <c r="AX127" s="90">
        <v>0</v>
      </c>
      <c r="AY127" s="90">
        <v>0</v>
      </c>
      <c r="AZ127" s="90">
        <v>0</v>
      </c>
      <c r="BA127" s="90">
        <v>0</v>
      </c>
      <c r="BB127" s="90">
        <v>0</v>
      </c>
      <c r="BC127" s="90">
        <v>0</v>
      </c>
      <c r="BD127" s="90">
        <v>0</v>
      </c>
      <c r="BE127" s="90">
        <v>0</v>
      </c>
      <c r="BF127" s="90">
        <v>0</v>
      </c>
      <c r="BG127" s="90">
        <v>0</v>
      </c>
      <c r="BH127" s="90">
        <v>0</v>
      </c>
      <c r="BI127" s="90">
        <v>0</v>
      </c>
      <c r="BJ127" s="90">
        <v>0</v>
      </c>
      <c r="BK127" s="91">
        <v>0</v>
      </c>
    </row>
    <row r="128" spans="1:63" ht="20.25" customHeight="1" x14ac:dyDescent="0.15">
      <c r="A128" s="89" t="s">
        <v>56</v>
      </c>
      <c r="B128" s="253" t="s">
        <v>19</v>
      </c>
      <c r="C128" s="254" t="s">
        <v>20</v>
      </c>
      <c r="D128" s="92">
        <v>0</v>
      </c>
      <c r="E128" s="92">
        <v>0</v>
      </c>
      <c r="F128" s="92">
        <v>0</v>
      </c>
      <c r="G128" s="92">
        <v>0</v>
      </c>
      <c r="H128" s="92">
        <v>2</v>
      </c>
      <c r="I128" s="92">
        <v>0</v>
      </c>
      <c r="J128" s="92">
        <v>2</v>
      </c>
      <c r="K128" s="92">
        <v>2</v>
      </c>
      <c r="L128" s="92">
        <v>0</v>
      </c>
      <c r="M128" s="92">
        <v>0</v>
      </c>
      <c r="N128" s="92">
        <v>0</v>
      </c>
      <c r="O128" s="92">
        <v>0</v>
      </c>
      <c r="P128" s="92">
        <v>0</v>
      </c>
      <c r="Q128" s="92">
        <v>1</v>
      </c>
      <c r="R128" s="92">
        <v>1</v>
      </c>
      <c r="S128" s="92">
        <v>1</v>
      </c>
      <c r="T128" s="92">
        <v>2</v>
      </c>
      <c r="U128" s="92">
        <v>1</v>
      </c>
      <c r="V128" s="92">
        <v>3</v>
      </c>
      <c r="W128" s="92">
        <v>3</v>
      </c>
      <c r="X128" s="92">
        <v>0</v>
      </c>
      <c r="Y128" s="92">
        <v>0</v>
      </c>
      <c r="Z128" s="92">
        <v>0</v>
      </c>
      <c r="AA128" s="92">
        <v>0</v>
      </c>
      <c r="AB128" s="92">
        <v>0</v>
      </c>
      <c r="AC128" s="92">
        <v>0</v>
      </c>
      <c r="AD128" s="92">
        <v>0</v>
      </c>
      <c r="AE128" s="92">
        <v>0</v>
      </c>
      <c r="AF128" s="92">
        <v>0</v>
      </c>
      <c r="AG128" s="92">
        <v>0</v>
      </c>
      <c r="AH128" s="92">
        <v>0</v>
      </c>
      <c r="AI128" s="92">
        <v>0</v>
      </c>
      <c r="AJ128" s="92">
        <v>0</v>
      </c>
      <c r="AK128" s="92">
        <v>0</v>
      </c>
      <c r="AL128" s="92">
        <v>0</v>
      </c>
      <c r="AM128" s="92">
        <v>0</v>
      </c>
      <c r="AN128" s="92">
        <v>0</v>
      </c>
      <c r="AO128" s="92">
        <v>0</v>
      </c>
      <c r="AP128" s="92">
        <v>0</v>
      </c>
      <c r="AQ128" s="255">
        <v>0</v>
      </c>
      <c r="AR128" s="256">
        <v>0</v>
      </c>
      <c r="AS128" s="92">
        <v>0</v>
      </c>
      <c r="AT128" s="92">
        <v>0</v>
      </c>
      <c r="AU128" s="92">
        <v>0</v>
      </c>
      <c r="AV128" s="92">
        <v>0</v>
      </c>
      <c r="AW128" s="92">
        <v>0</v>
      </c>
      <c r="AX128" s="92">
        <v>0</v>
      </c>
      <c r="AY128" s="92">
        <v>0</v>
      </c>
      <c r="AZ128" s="92">
        <v>0</v>
      </c>
      <c r="BA128" s="92">
        <v>0</v>
      </c>
      <c r="BB128" s="92">
        <v>0</v>
      </c>
      <c r="BC128" s="92">
        <v>0</v>
      </c>
      <c r="BD128" s="92">
        <v>0</v>
      </c>
      <c r="BE128" s="92">
        <v>0</v>
      </c>
      <c r="BF128" s="92">
        <v>0</v>
      </c>
      <c r="BG128" s="92">
        <v>0</v>
      </c>
      <c r="BH128" s="92">
        <v>0</v>
      </c>
      <c r="BI128" s="92">
        <v>0</v>
      </c>
      <c r="BJ128" s="92">
        <v>0</v>
      </c>
      <c r="BK128" s="93">
        <v>0</v>
      </c>
    </row>
    <row r="129" spans="1:63" ht="20.25" customHeight="1" x14ac:dyDescent="0.15">
      <c r="A129" s="89" t="s">
        <v>56</v>
      </c>
      <c r="B129" s="249" t="s">
        <v>21</v>
      </c>
      <c r="C129" s="250" t="s">
        <v>22</v>
      </c>
      <c r="D129" s="90">
        <v>0</v>
      </c>
      <c r="E129" s="90">
        <v>0</v>
      </c>
      <c r="F129" s="90">
        <v>0</v>
      </c>
      <c r="G129" s="90">
        <v>0</v>
      </c>
      <c r="H129" s="90">
        <v>0</v>
      </c>
      <c r="I129" s="90">
        <v>0</v>
      </c>
      <c r="J129" s="90">
        <v>0</v>
      </c>
      <c r="K129" s="90">
        <v>0</v>
      </c>
      <c r="L129" s="90">
        <v>0</v>
      </c>
      <c r="M129" s="90">
        <v>0</v>
      </c>
      <c r="N129" s="90">
        <v>0</v>
      </c>
      <c r="O129" s="90">
        <v>0</v>
      </c>
      <c r="P129" s="90">
        <v>0</v>
      </c>
      <c r="Q129" s="90">
        <v>0</v>
      </c>
      <c r="R129" s="90">
        <v>0</v>
      </c>
      <c r="S129" s="90">
        <v>0</v>
      </c>
      <c r="T129" s="90">
        <v>0</v>
      </c>
      <c r="U129" s="90">
        <v>0</v>
      </c>
      <c r="V129" s="90">
        <v>0</v>
      </c>
      <c r="W129" s="90">
        <v>0</v>
      </c>
      <c r="X129" s="90">
        <v>0</v>
      </c>
      <c r="Y129" s="90">
        <v>0</v>
      </c>
      <c r="Z129" s="90">
        <v>0</v>
      </c>
      <c r="AA129" s="90">
        <v>0</v>
      </c>
      <c r="AB129" s="90">
        <v>0</v>
      </c>
      <c r="AC129" s="90">
        <v>0</v>
      </c>
      <c r="AD129" s="90">
        <v>0</v>
      </c>
      <c r="AE129" s="90">
        <v>0</v>
      </c>
      <c r="AF129" s="90">
        <v>0</v>
      </c>
      <c r="AG129" s="90">
        <v>0</v>
      </c>
      <c r="AH129" s="90">
        <v>0</v>
      </c>
      <c r="AI129" s="90">
        <v>0</v>
      </c>
      <c r="AJ129" s="90">
        <v>0</v>
      </c>
      <c r="AK129" s="90">
        <v>0</v>
      </c>
      <c r="AL129" s="90">
        <v>0</v>
      </c>
      <c r="AM129" s="90">
        <v>0</v>
      </c>
      <c r="AN129" s="90">
        <v>0</v>
      </c>
      <c r="AO129" s="90">
        <v>0</v>
      </c>
      <c r="AP129" s="90">
        <v>0</v>
      </c>
      <c r="AQ129" s="251">
        <v>0</v>
      </c>
      <c r="AR129" s="252">
        <v>0</v>
      </c>
      <c r="AS129" s="90">
        <v>0</v>
      </c>
      <c r="AT129" s="90">
        <v>0</v>
      </c>
      <c r="AU129" s="90">
        <v>0</v>
      </c>
      <c r="AV129" s="90">
        <v>0</v>
      </c>
      <c r="AW129" s="90">
        <v>0</v>
      </c>
      <c r="AX129" s="90">
        <v>0</v>
      </c>
      <c r="AY129" s="90">
        <v>0</v>
      </c>
      <c r="AZ129" s="90">
        <v>0</v>
      </c>
      <c r="BA129" s="90">
        <v>0</v>
      </c>
      <c r="BB129" s="90">
        <v>0</v>
      </c>
      <c r="BC129" s="90">
        <v>0</v>
      </c>
      <c r="BD129" s="90">
        <v>0</v>
      </c>
      <c r="BE129" s="90">
        <v>0</v>
      </c>
      <c r="BF129" s="90">
        <v>0</v>
      </c>
      <c r="BG129" s="90">
        <v>0</v>
      </c>
      <c r="BH129" s="90">
        <v>0</v>
      </c>
      <c r="BI129" s="90">
        <v>0</v>
      </c>
      <c r="BJ129" s="90">
        <v>0</v>
      </c>
      <c r="BK129" s="91">
        <v>0</v>
      </c>
    </row>
    <row r="130" spans="1:63" ht="20.25" customHeight="1" x14ac:dyDescent="0.15">
      <c r="A130" s="89" t="s">
        <v>56</v>
      </c>
      <c r="B130" s="253" t="s">
        <v>23</v>
      </c>
      <c r="C130" s="254" t="s">
        <v>24</v>
      </c>
      <c r="D130" s="92">
        <v>0</v>
      </c>
      <c r="E130" s="92">
        <v>0</v>
      </c>
      <c r="F130" s="92">
        <v>0</v>
      </c>
      <c r="G130" s="92">
        <v>0</v>
      </c>
      <c r="H130" s="92">
        <v>0</v>
      </c>
      <c r="I130" s="92">
        <v>0</v>
      </c>
      <c r="J130" s="92">
        <v>0</v>
      </c>
      <c r="K130" s="92">
        <v>0</v>
      </c>
      <c r="L130" s="92">
        <v>0</v>
      </c>
      <c r="M130" s="92">
        <v>0</v>
      </c>
      <c r="N130" s="92">
        <v>0</v>
      </c>
      <c r="O130" s="92">
        <v>0</v>
      </c>
      <c r="P130" s="92">
        <v>0</v>
      </c>
      <c r="Q130" s="92">
        <v>0</v>
      </c>
      <c r="R130" s="92">
        <v>0</v>
      </c>
      <c r="S130" s="92">
        <v>0</v>
      </c>
      <c r="T130" s="92">
        <v>0</v>
      </c>
      <c r="U130" s="92">
        <v>0</v>
      </c>
      <c r="V130" s="92">
        <v>0</v>
      </c>
      <c r="W130" s="92">
        <v>0</v>
      </c>
      <c r="X130" s="92">
        <v>0</v>
      </c>
      <c r="Y130" s="92">
        <v>0</v>
      </c>
      <c r="Z130" s="92">
        <v>0</v>
      </c>
      <c r="AA130" s="92">
        <v>0</v>
      </c>
      <c r="AB130" s="92">
        <v>0</v>
      </c>
      <c r="AC130" s="92">
        <v>0</v>
      </c>
      <c r="AD130" s="92">
        <v>0</v>
      </c>
      <c r="AE130" s="92">
        <v>0</v>
      </c>
      <c r="AF130" s="92">
        <v>0</v>
      </c>
      <c r="AG130" s="92">
        <v>0</v>
      </c>
      <c r="AH130" s="92">
        <v>0</v>
      </c>
      <c r="AI130" s="92">
        <v>0</v>
      </c>
      <c r="AJ130" s="92">
        <v>0</v>
      </c>
      <c r="AK130" s="92">
        <v>0</v>
      </c>
      <c r="AL130" s="92">
        <v>0</v>
      </c>
      <c r="AM130" s="92">
        <v>0</v>
      </c>
      <c r="AN130" s="92">
        <v>0</v>
      </c>
      <c r="AO130" s="92">
        <v>0</v>
      </c>
      <c r="AP130" s="92">
        <v>0</v>
      </c>
      <c r="AQ130" s="255">
        <v>0</v>
      </c>
      <c r="AR130" s="256">
        <v>0</v>
      </c>
      <c r="AS130" s="92">
        <v>0</v>
      </c>
      <c r="AT130" s="92">
        <v>0</v>
      </c>
      <c r="AU130" s="92">
        <v>0</v>
      </c>
      <c r="AV130" s="92">
        <v>0</v>
      </c>
      <c r="AW130" s="92">
        <v>0</v>
      </c>
      <c r="AX130" s="92">
        <v>0</v>
      </c>
      <c r="AY130" s="92">
        <v>0</v>
      </c>
      <c r="AZ130" s="92">
        <v>0</v>
      </c>
      <c r="BA130" s="92">
        <v>0</v>
      </c>
      <c r="BB130" s="92">
        <v>0</v>
      </c>
      <c r="BC130" s="92">
        <v>0</v>
      </c>
      <c r="BD130" s="92">
        <v>0</v>
      </c>
      <c r="BE130" s="92">
        <v>0</v>
      </c>
      <c r="BF130" s="92">
        <v>0</v>
      </c>
      <c r="BG130" s="92">
        <v>0</v>
      </c>
      <c r="BH130" s="92">
        <v>0</v>
      </c>
      <c r="BI130" s="92">
        <v>0</v>
      </c>
      <c r="BJ130" s="92">
        <v>0</v>
      </c>
      <c r="BK130" s="93">
        <v>0</v>
      </c>
    </row>
    <row r="131" spans="1:63" ht="20.25" customHeight="1" x14ac:dyDescent="0.15">
      <c r="A131" s="89" t="s">
        <v>56</v>
      </c>
      <c r="B131" s="249" t="s">
        <v>25</v>
      </c>
      <c r="C131" s="257">
        <v>68</v>
      </c>
      <c r="D131" s="90">
        <v>0</v>
      </c>
      <c r="E131" s="90">
        <v>0</v>
      </c>
      <c r="F131" s="90">
        <v>0</v>
      </c>
      <c r="G131" s="90">
        <v>0</v>
      </c>
      <c r="H131" s="90">
        <v>0</v>
      </c>
      <c r="I131" s="90">
        <v>0</v>
      </c>
      <c r="J131" s="90">
        <v>0</v>
      </c>
      <c r="K131" s="90">
        <v>0</v>
      </c>
      <c r="L131" s="90">
        <v>0</v>
      </c>
      <c r="M131" s="90">
        <v>0</v>
      </c>
      <c r="N131" s="90">
        <v>0</v>
      </c>
      <c r="O131" s="90">
        <v>0</v>
      </c>
      <c r="P131" s="90">
        <v>0</v>
      </c>
      <c r="Q131" s="90">
        <v>0</v>
      </c>
      <c r="R131" s="90">
        <v>0</v>
      </c>
      <c r="S131" s="90">
        <v>0</v>
      </c>
      <c r="T131" s="90">
        <v>0</v>
      </c>
      <c r="U131" s="90">
        <v>0</v>
      </c>
      <c r="V131" s="90">
        <v>0</v>
      </c>
      <c r="W131" s="90">
        <v>0</v>
      </c>
      <c r="X131" s="90">
        <v>0</v>
      </c>
      <c r="Y131" s="90">
        <v>0</v>
      </c>
      <c r="Z131" s="90">
        <v>0</v>
      </c>
      <c r="AA131" s="90">
        <v>0</v>
      </c>
      <c r="AB131" s="90">
        <v>0</v>
      </c>
      <c r="AC131" s="90">
        <v>0</v>
      </c>
      <c r="AD131" s="90">
        <v>0</v>
      </c>
      <c r="AE131" s="90">
        <v>0</v>
      </c>
      <c r="AF131" s="90">
        <v>0</v>
      </c>
      <c r="AG131" s="90">
        <v>0</v>
      </c>
      <c r="AH131" s="90">
        <v>0</v>
      </c>
      <c r="AI131" s="90">
        <v>0</v>
      </c>
      <c r="AJ131" s="90">
        <v>0</v>
      </c>
      <c r="AK131" s="90">
        <v>0</v>
      </c>
      <c r="AL131" s="90">
        <v>0</v>
      </c>
      <c r="AM131" s="90">
        <v>0</v>
      </c>
      <c r="AN131" s="90">
        <v>0</v>
      </c>
      <c r="AO131" s="90">
        <v>0</v>
      </c>
      <c r="AP131" s="90">
        <v>0</v>
      </c>
      <c r="AQ131" s="251">
        <v>0</v>
      </c>
      <c r="AR131" s="252">
        <v>0</v>
      </c>
      <c r="AS131" s="90">
        <v>0</v>
      </c>
      <c r="AT131" s="90">
        <v>0</v>
      </c>
      <c r="AU131" s="90">
        <v>0</v>
      </c>
      <c r="AV131" s="90">
        <v>0</v>
      </c>
      <c r="AW131" s="90">
        <v>0</v>
      </c>
      <c r="AX131" s="90">
        <v>0</v>
      </c>
      <c r="AY131" s="90">
        <v>0</v>
      </c>
      <c r="AZ131" s="90">
        <v>0</v>
      </c>
      <c r="BA131" s="90">
        <v>0</v>
      </c>
      <c r="BB131" s="90">
        <v>0</v>
      </c>
      <c r="BC131" s="90">
        <v>0</v>
      </c>
      <c r="BD131" s="90">
        <v>0</v>
      </c>
      <c r="BE131" s="90">
        <v>0</v>
      </c>
      <c r="BF131" s="90">
        <v>0</v>
      </c>
      <c r="BG131" s="90">
        <v>0</v>
      </c>
      <c r="BH131" s="90">
        <v>0</v>
      </c>
      <c r="BI131" s="90">
        <v>0</v>
      </c>
      <c r="BJ131" s="90">
        <v>0</v>
      </c>
      <c r="BK131" s="91">
        <v>0</v>
      </c>
    </row>
    <row r="132" spans="1:63" ht="20.25" customHeight="1" x14ac:dyDescent="0.15">
      <c r="A132" s="89" t="s">
        <v>56</v>
      </c>
      <c r="B132" s="253" t="s">
        <v>26</v>
      </c>
      <c r="C132" s="254" t="s">
        <v>27</v>
      </c>
      <c r="D132" s="92">
        <v>0</v>
      </c>
      <c r="E132" s="92">
        <v>0</v>
      </c>
      <c r="F132" s="92">
        <v>0</v>
      </c>
      <c r="G132" s="92">
        <v>0</v>
      </c>
      <c r="H132" s="92">
        <v>0</v>
      </c>
      <c r="I132" s="92">
        <v>0</v>
      </c>
      <c r="J132" s="92">
        <v>0</v>
      </c>
      <c r="K132" s="92">
        <v>0</v>
      </c>
      <c r="L132" s="92">
        <v>0</v>
      </c>
      <c r="M132" s="92">
        <v>0</v>
      </c>
      <c r="N132" s="92">
        <v>0</v>
      </c>
      <c r="O132" s="92">
        <v>0</v>
      </c>
      <c r="P132" s="92">
        <v>0</v>
      </c>
      <c r="Q132" s="92">
        <v>0</v>
      </c>
      <c r="R132" s="92">
        <v>0</v>
      </c>
      <c r="S132" s="92">
        <v>0</v>
      </c>
      <c r="T132" s="92">
        <v>0</v>
      </c>
      <c r="U132" s="92">
        <v>0</v>
      </c>
      <c r="V132" s="92">
        <v>0</v>
      </c>
      <c r="W132" s="92">
        <v>0</v>
      </c>
      <c r="X132" s="92">
        <v>0</v>
      </c>
      <c r="Y132" s="92">
        <v>0</v>
      </c>
      <c r="Z132" s="92">
        <v>0</v>
      </c>
      <c r="AA132" s="92">
        <v>0</v>
      </c>
      <c r="AB132" s="92">
        <v>0</v>
      </c>
      <c r="AC132" s="92">
        <v>0</v>
      </c>
      <c r="AD132" s="92">
        <v>0</v>
      </c>
      <c r="AE132" s="92">
        <v>0</v>
      </c>
      <c r="AF132" s="92">
        <v>0</v>
      </c>
      <c r="AG132" s="92">
        <v>0</v>
      </c>
      <c r="AH132" s="92">
        <v>0</v>
      </c>
      <c r="AI132" s="92">
        <v>0</v>
      </c>
      <c r="AJ132" s="92">
        <v>0</v>
      </c>
      <c r="AK132" s="92">
        <v>0</v>
      </c>
      <c r="AL132" s="92">
        <v>0</v>
      </c>
      <c r="AM132" s="92">
        <v>0</v>
      </c>
      <c r="AN132" s="92">
        <v>0</v>
      </c>
      <c r="AO132" s="92">
        <v>0</v>
      </c>
      <c r="AP132" s="92">
        <v>0</v>
      </c>
      <c r="AQ132" s="255">
        <v>0</v>
      </c>
      <c r="AR132" s="256">
        <v>0</v>
      </c>
      <c r="AS132" s="92">
        <v>0</v>
      </c>
      <c r="AT132" s="92">
        <v>0</v>
      </c>
      <c r="AU132" s="92">
        <v>0</v>
      </c>
      <c r="AV132" s="92">
        <v>0</v>
      </c>
      <c r="AW132" s="92">
        <v>0</v>
      </c>
      <c r="AX132" s="92">
        <v>0</v>
      </c>
      <c r="AY132" s="92">
        <v>0</v>
      </c>
      <c r="AZ132" s="92">
        <v>0</v>
      </c>
      <c r="BA132" s="92">
        <v>0</v>
      </c>
      <c r="BB132" s="92">
        <v>0</v>
      </c>
      <c r="BC132" s="92">
        <v>0</v>
      </c>
      <c r="BD132" s="92">
        <v>0</v>
      </c>
      <c r="BE132" s="92">
        <v>0</v>
      </c>
      <c r="BF132" s="92">
        <v>0</v>
      </c>
      <c r="BG132" s="92">
        <v>0</v>
      </c>
      <c r="BH132" s="92">
        <v>0</v>
      </c>
      <c r="BI132" s="92">
        <v>0</v>
      </c>
      <c r="BJ132" s="92">
        <v>0</v>
      </c>
      <c r="BK132" s="93">
        <v>0</v>
      </c>
    </row>
    <row r="133" spans="1:63" ht="20.25" customHeight="1" x14ac:dyDescent="0.15">
      <c r="A133" s="89" t="s">
        <v>56</v>
      </c>
      <c r="B133" s="249" t="s">
        <v>28</v>
      </c>
      <c r="C133" s="257">
        <v>77</v>
      </c>
      <c r="D133" s="90">
        <v>0</v>
      </c>
      <c r="E133" s="90">
        <v>0</v>
      </c>
      <c r="F133" s="90">
        <v>0</v>
      </c>
      <c r="G133" s="90">
        <v>0</v>
      </c>
      <c r="H133" s="90">
        <v>0</v>
      </c>
      <c r="I133" s="90">
        <v>0</v>
      </c>
      <c r="J133" s="90">
        <v>0</v>
      </c>
      <c r="K133" s="90">
        <v>0</v>
      </c>
      <c r="L133" s="90">
        <v>0</v>
      </c>
      <c r="M133" s="90">
        <v>0</v>
      </c>
      <c r="N133" s="90">
        <v>0</v>
      </c>
      <c r="O133" s="90">
        <v>0</v>
      </c>
      <c r="P133" s="90">
        <v>0</v>
      </c>
      <c r="Q133" s="90">
        <v>0</v>
      </c>
      <c r="R133" s="90">
        <v>0</v>
      </c>
      <c r="S133" s="90">
        <v>0</v>
      </c>
      <c r="T133" s="90">
        <v>0</v>
      </c>
      <c r="U133" s="90">
        <v>0</v>
      </c>
      <c r="V133" s="90">
        <v>0</v>
      </c>
      <c r="W133" s="90">
        <v>0</v>
      </c>
      <c r="X133" s="90">
        <v>0</v>
      </c>
      <c r="Y133" s="90">
        <v>0</v>
      </c>
      <c r="Z133" s="90">
        <v>0</v>
      </c>
      <c r="AA133" s="90">
        <v>0</v>
      </c>
      <c r="AB133" s="90">
        <v>0</v>
      </c>
      <c r="AC133" s="90">
        <v>0</v>
      </c>
      <c r="AD133" s="90">
        <v>0</v>
      </c>
      <c r="AE133" s="90">
        <v>0</v>
      </c>
      <c r="AF133" s="90">
        <v>0</v>
      </c>
      <c r="AG133" s="90">
        <v>0</v>
      </c>
      <c r="AH133" s="90">
        <v>0</v>
      </c>
      <c r="AI133" s="90">
        <v>0</v>
      </c>
      <c r="AJ133" s="90">
        <v>0</v>
      </c>
      <c r="AK133" s="90">
        <v>0</v>
      </c>
      <c r="AL133" s="90">
        <v>0</v>
      </c>
      <c r="AM133" s="90">
        <v>0</v>
      </c>
      <c r="AN133" s="90">
        <v>0</v>
      </c>
      <c r="AO133" s="90">
        <v>0</v>
      </c>
      <c r="AP133" s="90">
        <v>0</v>
      </c>
      <c r="AQ133" s="251">
        <v>0</v>
      </c>
      <c r="AR133" s="252">
        <v>0</v>
      </c>
      <c r="AS133" s="90">
        <v>0</v>
      </c>
      <c r="AT133" s="90">
        <v>0</v>
      </c>
      <c r="AU133" s="90">
        <v>0</v>
      </c>
      <c r="AV133" s="90">
        <v>0</v>
      </c>
      <c r="AW133" s="90">
        <v>0</v>
      </c>
      <c r="AX133" s="90">
        <v>0</v>
      </c>
      <c r="AY133" s="90">
        <v>0</v>
      </c>
      <c r="AZ133" s="90">
        <v>0</v>
      </c>
      <c r="BA133" s="90">
        <v>0</v>
      </c>
      <c r="BB133" s="90">
        <v>0</v>
      </c>
      <c r="BC133" s="90">
        <v>0</v>
      </c>
      <c r="BD133" s="90">
        <v>0</v>
      </c>
      <c r="BE133" s="90">
        <v>0</v>
      </c>
      <c r="BF133" s="90">
        <v>0</v>
      </c>
      <c r="BG133" s="90">
        <v>0</v>
      </c>
      <c r="BH133" s="90">
        <v>0</v>
      </c>
      <c r="BI133" s="90">
        <v>0</v>
      </c>
      <c r="BJ133" s="90">
        <v>0</v>
      </c>
      <c r="BK133" s="91">
        <v>0</v>
      </c>
    </row>
    <row r="134" spans="1:63" ht="20.25" customHeight="1" x14ac:dyDescent="0.15">
      <c r="A134" s="89" t="s">
        <v>56</v>
      </c>
      <c r="B134" s="253" t="s">
        <v>29</v>
      </c>
      <c r="C134" s="254" t="s">
        <v>30</v>
      </c>
      <c r="D134" s="92">
        <v>0</v>
      </c>
      <c r="E134" s="92">
        <v>0</v>
      </c>
      <c r="F134" s="92">
        <v>0</v>
      </c>
      <c r="G134" s="92">
        <v>0</v>
      </c>
      <c r="H134" s="92">
        <v>0</v>
      </c>
      <c r="I134" s="92">
        <v>0</v>
      </c>
      <c r="J134" s="92">
        <v>0</v>
      </c>
      <c r="K134" s="92">
        <v>0</v>
      </c>
      <c r="L134" s="92">
        <v>0</v>
      </c>
      <c r="M134" s="92">
        <v>0</v>
      </c>
      <c r="N134" s="92">
        <v>0</v>
      </c>
      <c r="O134" s="92">
        <v>0</v>
      </c>
      <c r="P134" s="92">
        <v>0</v>
      </c>
      <c r="Q134" s="92">
        <v>0</v>
      </c>
      <c r="R134" s="92">
        <v>0</v>
      </c>
      <c r="S134" s="92">
        <v>0</v>
      </c>
      <c r="T134" s="92">
        <v>0</v>
      </c>
      <c r="U134" s="92">
        <v>0</v>
      </c>
      <c r="V134" s="92">
        <v>0</v>
      </c>
      <c r="W134" s="92">
        <v>0</v>
      </c>
      <c r="X134" s="92">
        <v>0</v>
      </c>
      <c r="Y134" s="92">
        <v>0</v>
      </c>
      <c r="Z134" s="92">
        <v>0</v>
      </c>
      <c r="AA134" s="92">
        <v>0</v>
      </c>
      <c r="AB134" s="92">
        <v>0</v>
      </c>
      <c r="AC134" s="92">
        <v>0</v>
      </c>
      <c r="AD134" s="92">
        <v>0</v>
      </c>
      <c r="AE134" s="92">
        <v>0</v>
      </c>
      <c r="AF134" s="92">
        <v>0</v>
      </c>
      <c r="AG134" s="92">
        <v>0</v>
      </c>
      <c r="AH134" s="92">
        <v>0</v>
      </c>
      <c r="AI134" s="92">
        <v>0</v>
      </c>
      <c r="AJ134" s="92">
        <v>0</v>
      </c>
      <c r="AK134" s="92">
        <v>0</v>
      </c>
      <c r="AL134" s="92">
        <v>0</v>
      </c>
      <c r="AM134" s="92">
        <v>0</v>
      </c>
      <c r="AN134" s="92">
        <v>0</v>
      </c>
      <c r="AO134" s="92">
        <v>0</v>
      </c>
      <c r="AP134" s="92">
        <v>0</v>
      </c>
      <c r="AQ134" s="255">
        <v>0</v>
      </c>
      <c r="AR134" s="256">
        <v>0</v>
      </c>
      <c r="AS134" s="92">
        <v>0</v>
      </c>
      <c r="AT134" s="92">
        <v>0</v>
      </c>
      <c r="AU134" s="92">
        <v>0</v>
      </c>
      <c r="AV134" s="92">
        <v>0</v>
      </c>
      <c r="AW134" s="92">
        <v>0</v>
      </c>
      <c r="AX134" s="92">
        <v>0</v>
      </c>
      <c r="AY134" s="92">
        <v>0</v>
      </c>
      <c r="AZ134" s="92">
        <v>0</v>
      </c>
      <c r="BA134" s="92">
        <v>0</v>
      </c>
      <c r="BB134" s="92">
        <v>0</v>
      </c>
      <c r="BC134" s="92">
        <v>0</v>
      </c>
      <c r="BD134" s="92">
        <v>0</v>
      </c>
      <c r="BE134" s="92">
        <v>0</v>
      </c>
      <c r="BF134" s="92">
        <v>0</v>
      </c>
      <c r="BG134" s="92">
        <v>0</v>
      </c>
      <c r="BH134" s="92">
        <v>0</v>
      </c>
      <c r="BI134" s="92">
        <v>0</v>
      </c>
      <c r="BJ134" s="92">
        <v>0</v>
      </c>
      <c r="BK134" s="93">
        <v>0</v>
      </c>
    </row>
    <row r="135" spans="1:63" ht="20.25" customHeight="1" x14ac:dyDescent="0.15">
      <c r="A135" s="258" t="s">
        <v>56</v>
      </c>
      <c r="B135" s="259" t="s">
        <v>31</v>
      </c>
      <c r="C135" s="260" t="s">
        <v>32</v>
      </c>
      <c r="D135" s="261">
        <v>0</v>
      </c>
      <c r="E135" s="261">
        <v>0</v>
      </c>
      <c r="F135" s="261">
        <v>0</v>
      </c>
      <c r="G135" s="261">
        <v>0</v>
      </c>
      <c r="H135" s="261">
        <v>2</v>
      </c>
      <c r="I135" s="261">
        <v>0</v>
      </c>
      <c r="J135" s="261">
        <v>2</v>
      </c>
      <c r="K135" s="261">
        <v>2</v>
      </c>
      <c r="L135" s="261">
        <v>0</v>
      </c>
      <c r="M135" s="261">
        <v>0</v>
      </c>
      <c r="N135" s="261">
        <v>0</v>
      </c>
      <c r="O135" s="261">
        <v>0</v>
      </c>
      <c r="P135" s="261">
        <v>0</v>
      </c>
      <c r="Q135" s="261">
        <v>1</v>
      </c>
      <c r="R135" s="261">
        <v>1</v>
      </c>
      <c r="S135" s="261">
        <v>1</v>
      </c>
      <c r="T135" s="261">
        <v>2</v>
      </c>
      <c r="U135" s="261">
        <v>1</v>
      </c>
      <c r="V135" s="261">
        <v>3</v>
      </c>
      <c r="W135" s="261">
        <v>3</v>
      </c>
      <c r="X135" s="261">
        <v>0</v>
      </c>
      <c r="Y135" s="261">
        <v>0</v>
      </c>
      <c r="Z135" s="261">
        <v>0</v>
      </c>
      <c r="AA135" s="261">
        <v>0</v>
      </c>
      <c r="AB135" s="261">
        <v>0</v>
      </c>
      <c r="AC135" s="261">
        <v>0</v>
      </c>
      <c r="AD135" s="261">
        <v>0</v>
      </c>
      <c r="AE135" s="261">
        <v>0</v>
      </c>
      <c r="AF135" s="261">
        <v>0</v>
      </c>
      <c r="AG135" s="261">
        <v>0</v>
      </c>
      <c r="AH135" s="261">
        <v>0</v>
      </c>
      <c r="AI135" s="261">
        <v>0</v>
      </c>
      <c r="AJ135" s="261">
        <v>0</v>
      </c>
      <c r="AK135" s="261">
        <v>0</v>
      </c>
      <c r="AL135" s="261">
        <v>0</v>
      </c>
      <c r="AM135" s="261">
        <v>0</v>
      </c>
      <c r="AN135" s="261">
        <v>0</v>
      </c>
      <c r="AO135" s="261">
        <v>0</v>
      </c>
      <c r="AP135" s="261">
        <v>0</v>
      </c>
      <c r="AQ135" s="262">
        <v>0</v>
      </c>
      <c r="AR135" s="263">
        <v>0</v>
      </c>
      <c r="AS135" s="261">
        <v>0</v>
      </c>
      <c r="AT135" s="261">
        <v>0</v>
      </c>
      <c r="AU135" s="261">
        <v>0</v>
      </c>
      <c r="AV135" s="261">
        <v>0</v>
      </c>
      <c r="AW135" s="261">
        <v>0</v>
      </c>
      <c r="AX135" s="261">
        <v>0</v>
      </c>
      <c r="AY135" s="261">
        <v>0</v>
      </c>
      <c r="AZ135" s="261">
        <v>0</v>
      </c>
      <c r="BA135" s="261">
        <v>0</v>
      </c>
      <c r="BB135" s="261">
        <v>0</v>
      </c>
      <c r="BC135" s="261">
        <v>0</v>
      </c>
      <c r="BD135" s="261">
        <v>0</v>
      </c>
      <c r="BE135" s="261">
        <v>0</v>
      </c>
      <c r="BF135" s="261">
        <v>0</v>
      </c>
      <c r="BG135" s="261">
        <v>0</v>
      </c>
      <c r="BH135" s="261">
        <v>0</v>
      </c>
      <c r="BI135" s="261">
        <v>0</v>
      </c>
      <c r="BJ135" s="261">
        <v>0</v>
      </c>
      <c r="BK135" s="264">
        <v>0</v>
      </c>
    </row>
    <row r="136" spans="1:63" ht="20.5" customHeight="1" x14ac:dyDescent="0.15">
      <c r="A136" s="265"/>
      <c r="B136" s="266"/>
      <c r="C136" s="267"/>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9"/>
    </row>
    <row r="137" spans="1:63" ht="20.25" customHeight="1" x14ac:dyDescent="0.15">
      <c r="A137" s="1035" t="s">
        <v>69</v>
      </c>
      <c r="B137" s="1043" t="s">
        <v>1</v>
      </c>
      <c r="C137" s="1043" t="s">
        <v>2</v>
      </c>
      <c r="D137" s="1022" t="s">
        <v>105</v>
      </c>
      <c r="E137" s="1023"/>
      <c r="F137" s="1023"/>
      <c r="G137" s="1023"/>
      <c r="H137" s="1023"/>
      <c r="I137" s="1023"/>
      <c r="J137" s="1023"/>
      <c r="K137" s="1023"/>
      <c r="L137" s="1023"/>
      <c r="M137" s="1023"/>
      <c r="N137" s="1023"/>
      <c r="O137" s="1023"/>
      <c r="P137" s="1023"/>
      <c r="Q137" s="1023"/>
      <c r="R137" s="1023"/>
      <c r="S137" s="1023"/>
      <c r="T137" s="1023"/>
      <c r="U137" s="1023"/>
      <c r="V137" s="1023"/>
      <c r="W137" s="1040"/>
      <c r="X137" s="1022" t="s">
        <v>223</v>
      </c>
      <c r="Y137" s="1023"/>
      <c r="Z137" s="1023"/>
      <c r="AA137" s="1023"/>
      <c r="AB137" s="1023"/>
      <c r="AC137" s="1023"/>
      <c r="AD137" s="1023"/>
      <c r="AE137" s="1023"/>
      <c r="AF137" s="1023"/>
      <c r="AG137" s="1023"/>
      <c r="AH137" s="1023"/>
      <c r="AI137" s="1023"/>
      <c r="AJ137" s="1023"/>
      <c r="AK137" s="1023"/>
      <c r="AL137" s="1023"/>
      <c r="AM137" s="1023"/>
      <c r="AN137" s="1023"/>
      <c r="AO137" s="1023"/>
      <c r="AP137" s="1023"/>
      <c r="AQ137" s="1024"/>
      <c r="AR137" s="1032" t="s">
        <v>98</v>
      </c>
      <c r="AS137" s="1023"/>
      <c r="AT137" s="1023"/>
      <c r="AU137" s="1023"/>
      <c r="AV137" s="1023"/>
      <c r="AW137" s="1023"/>
      <c r="AX137" s="1023"/>
      <c r="AY137" s="1023"/>
      <c r="AZ137" s="1023"/>
      <c r="BA137" s="1023"/>
      <c r="BB137" s="1023"/>
      <c r="BC137" s="1023"/>
      <c r="BD137" s="1023"/>
      <c r="BE137" s="1023"/>
      <c r="BF137" s="1023"/>
      <c r="BG137" s="1023"/>
      <c r="BH137" s="1023"/>
      <c r="BI137" s="1023"/>
      <c r="BJ137" s="1023"/>
      <c r="BK137" s="1039"/>
    </row>
    <row r="138" spans="1:63" ht="20.25" customHeight="1" x14ac:dyDescent="0.15">
      <c r="A138" s="1036"/>
      <c r="B138" s="1044"/>
      <c r="C138" s="1044"/>
      <c r="D138" s="883" t="s">
        <v>4</v>
      </c>
      <c r="E138" s="1019"/>
      <c r="F138" s="1019"/>
      <c r="G138" s="1020"/>
      <c r="H138" s="883" t="s">
        <v>5</v>
      </c>
      <c r="I138" s="1019"/>
      <c r="J138" s="1019"/>
      <c r="K138" s="1020"/>
      <c r="L138" s="883" t="s">
        <v>6</v>
      </c>
      <c r="M138" s="1019"/>
      <c r="N138" s="1019"/>
      <c r="O138" s="1020"/>
      <c r="P138" s="883" t="s">
        <v>7</v>
      </c>
      <c r="Q138" s="1019"/>
      <c r="R138" s="1019"/>
      <c r="S138" s="1020"/>
      <c r="T138" s="883" t="s">
        <v>8</v>
      </c>
      <c r="U138" s="1019"/>
      <c r="V138" s="1019"/>
      <c r="W138" s="1020"/>
      <c r="X138" s="883" t="s">
        <v>4</v>
      </c>
      <c r="Y138" s="1019"/>
      <c r="Z138" s="1019"/>
      <c r="AA138" s="1020"/>
      <c r="AB138" s="883" t="s">
        <v>5</v>
      </c>
      <c r="AC138" s="1019"/>
      <c r="AD138" s="1019"/>
      <c r="AE138" s="1020"/>
      <c r="AF138" s="883" t="s">
        <v>6</v>
      </c>
      <c r="AG138" s="1019"/>
      <c r="AH138" s="1019"/>
      <c r="AI138" s="1020"/>
      <c r="AJ138" s="883" t="s">
        <v>7</v>
      </c>
      <c r="AK138" s="1019"/>
      <c r="AL138" s="1019"/>
      <c r="AM138" s="1020"/>
      <c r="AN138" s="883" t="s">
        <v>8</v>
      </c>
      <c r="AO138" s="1019"/>
      <c r="AP138" s="1019"/>
      <c r="AQ138" s="1031"/>
      <c r="AR138" s="1021" t="s">
        <v>4</v>
      </c>
      <c r="AS138" s="1019"/>
      <c r="AT138" s="1019"/>
      <c r="AU138" s="1020"/>
      <c r="AV138" s="883" t="s">
        <v>5</v>
      </c>
      <c r="AW138" s="1019"/>
      <c r="AX138" s="1019"/>
      <c r="AY138" s="1020"/>
      <c r="AZ138" s="883" t="s">
        <v>6</v>
      </c>
      <c r="BA138" s="1019"/>
      <c r="BB138" s="1019"/>
      <c r="BC138" s="1020"/>
      <c r="BD138" s="883" t="s">
        <v>7</v>
      </c>
      <c r="BE138" s="1019"/>
      <c r="BF138" s="1019"/>
      <c r="BG138" s="1020"/>
      <c r="BH138" s="883" t="s">
        <v>8</v>
      </c>
      <c r="BI138" s="1019"/>
      <c r="BJ138" s="1019"/>
      <c r="BK138" s="1025"/>
    </row>
    <row r="139" spans="1:63" ht="20.25" customHeight="1" x14ac:dyDescent="0.15">
      <c r="A139" s="1037"/>
      <c r="B139" s="1045"/>
      <c r="C139" s="1045"/>
      <c r="D139" s="245" t="s">
        <v>9</v>
      </c>
      <c r="E139" s="245" t="s">
        <v>10</v>
      </c>
      <c r="F139" s="245" t="s">
        <v>8</v>
      </c>
      <c r="G139" s="245" t="s">
        <v>12</v>
      </c>
      <c r="H139" s="245" t="s">
        <v>9</v>
      </c>
      <c r="I139" s="245" t="s">
        <v>10</v>
      </c>
      <c r="J139" s="245" t="s">
        <v>8</v>
      </c>
      <c r="K139" s="245" t="s">
        <v>12</v>
      </c>
      <c r="L139" s="245" t="s">
        <v>9</v>
      </c>
      <c r="M139" s="245" t="s">
        <v>10</v>
      </c>
      <c r="N139" s="245" t="s">
        <v>8</v>
      </c>
      <c r="O139" s="245" t="s">
        <v>12</v>
      </c>
      <c r="P139" s="245" t="s">
        <v>9</v>
      </c>
      <c r="Q139" s="245" t="s">
        <v>10</v>
      </c>
      <c r="R139" s="245" t="s">
        <v>8</v>
      </c>
      <c r="S139" s="245" t="s">
        <v>12</v>
      </c>
      <c r="T139" s="245" t="s">
        <v>9</v>
      </c>
      <c r="U139" s="245" t="s">
        <v>10</v>
      </c>
      <c r="V139" s="245" t="s">
        <v>8</v>
      </c>
      <c r="W139" s="245" t="s">
        <v>12</v>
      </c>
      <c r="X139" s="245" t="s">
        <v>9</v>
      </c>
      <c r="Y139" s="245" t="s">
        <v>10</v>
      </c>
      <c r="Z139" s="245" t="s">
        <v>8</v>
      </c>
      <c r="AA139" s="245" t="s">
        <v>12</v>
      </c>
      <c r="AB139" s="245" t="s">
        <v>9</v>
      </c>
      <c r="AC139" s="245" t="s">
        <v>10</v>
      </c>
      <c r="AD139" s="245" t="s">
        <v>8</v>
      </c>
      <c r="AE139" s="245" t="s">
        <v>12</v>
      </c>
      <c r="AF139" s="245" t="s">
        <v>9</v>
      </c>
      <c r="AG139" s="245" t="s">
        <v>10</v>
      </c>
      <c r="AH139" s="245" t="s">
        <v>8</v>
      </c>
      <c r="AI139" s="245" t="s">
        <v>12</v>
      </c>
      <c r="AJ139" s="245" t="s">
        <v>9</v>
      </c>
      <c r="AK139" s="245" t="s">
        <v>10</v>
      </c>
      <c r="AL139" s="245" t="s">
        <v>8</v>
      </c>
      <c r="AM139" s="245" t="s">
        <v>12</v>
      </c>
      <c r="AN139" s="245" t="s">
        <v>9</v>
      </c>
      <c r="AO139" s="245" t="s">
        <v>10</v>
      </c>
      <c r="AP139" s="245" t="s">
        <v>8</v>
      </c>
      <c r="AQ139" s="246" t="s">
        <v>12</v>
      </c>
      <c r="AR139" s="247" t="s">
        <v>9</v>
      </c>
      <c r="AS139" s="245" t="s">
        <v>10</v>
      </c>
      <c r="AT139" s="245" t="s">
        <v>8</v>
      </c>
      <c r="AU139" s="245" t="s">
        <v>12</v>
      </c>
      <c r="AV139" s="245" t="s">
        <v>9</v>
      </c>
      <c r="AW139" s="245" t="s">
        <v>10</v>
      </c>
      <c r="AX139" s="245" t="s">
        <v>8</v>
      </c>
      <c r="AY139" s="245" t="s">
        <v>12</v>
      </c>
      <c r="AZ139" s="245" t="s">
        <v>9</v>
      </c>
      <c r="BA139" s="245" t="s">
        <v>10</v>
      </c>
      <c r="BB139" s="245" t="s">
        <v>8</v>
      </c>
      <c r="BC139" s="245" t="s">
        <v>12</v>
      </c>
      <c r="BD139" s="245" t="s">
        <v>9</v>
      </c>
      <c r="BE139" s="245" t="s">
        <v>10</v>
      </c>
      <c r="BF139" s="245" t="s">
        <v>8</v>
      </c>
      <c r="BG139" s="245" t="s">
        <v>12</v>
      </c>
      <c r="BH139" s="245" t="s">
        <v>9</v>
      </c>
      <c r="BI139" s="245" t="s">
        <v>10</v>
      </c>
      <c r="BJ139" s="245" t="s">
        <v>8</v>
      </c>
      <c r="BK139" s="248" t="s">
        <v>12</v>
      </c>
    </row>
    <row r="140" spans="1:63" ht="20.25" customHeight="1" x14ac:dyDescent="0.15">
      <c r="A140" s="89" t="s">
        <v>57</v>
      </c>
      <c r="B140" s="253" t="s">
        <v>13</v>
      </c>
      <c r="C140" s="254" t="s">
        <v>14</v>
      </c>
      <c r="D140" s="92">
        <v>0</v>
      </c>
      <c r="E140" s="92">
        <v>0</v>
      </c>
      <c r="F140" s="92">
        <v>0</v>
      </c>
      <c r="G140" s="92">
        <v>0</v>
      </c>
      <c r="H140" s="92">
        <v>0</v>
      </c>
      <c r="I140" s="92">
        <v>0</v>
      </c>
      <c r="J140" s="92">
        <v>0</v>
      </c>
      <c r="K140" s="92">
        <v>0</v>
      </c>
      <c r="L140" s="92">
        <v>0</v>
      </c>
      <c r="M140" s="92">
        <v>0</v>
      </c>
      <c r="N140" s="92">
        <v>0</v>
      </c>
      <c r="O140" s="92">
        <v>0</v>
      </c>
      <c r="P140" s="92">
        <v>0</v>
      </c>
      <c r="Q140" s="92">
        <v>0</v>
      </c>
      <c r="R140" s="92">
        <v>0</v>
      </c>
      <c r="S140" s="92">
        <v>0</v>
      </c>
      <c r="T140" s="92">
        <v>0</v>
      </c>
      <c r="U140" s="92">
        <v>0</v>
      </c>
      <c r="V140" s="92">
        <v>0</v>
      </c>
      <c r="W140" s="92">
        <v>0</v>
      </c>
      <c r="X140" s="92">
        <v>0</v>
      </c>
      <c r="Y140" s="92">
        <v>0</v>
      </c>
      <c r="Z140" s="92">
        <v>0</v>
      </c>
      <c r="AA140" s="92">
        <v>0</v>
      </c>
      <c r="AB140" s="92">
        <v>0</v>
      </c>
      <c r="AC140" s="92">
        <v>0</v>
      </c>
      <c r="AD140" s="92">
        <v>0</v>
      </c>
      <c r="AE140" s="92">
        <v>0</v>
      </c>
      <c r="AF140" s="92">
        <v>0</v>
      </c>
      <c r="AG140" s="92">
        <v>0</v>
      </c>
      <c r="AH140" s="92">
        <v>0</v>
      </c>
      <c r="AI140" s="92">
        <v>0</v>
      </c>
      <c r="AJ140" s="92">
        <v>0</v>
      </c>
      <c r="AK140" s="92">
        <v>0</v>
      </c>
      <c r="AL140" s="92">
        <v>0</v>
      </c>
      <c r="AM140" s="92">
        <v>0</v>
      </c>
      <c r="AN140" s="92">
        <v>0</v>
      </c>
      <c r="AO140" s="92">
        <v>0</v>
      </c>
      <c r="AP140" s="92">
        <v>0</v>
      </c>
      <c r="AQ140" s="255">
        <v>0</v>
      </c>
      <c r="AR140" s="256">
        <v>0</v>
      </c>
      <c r="AS140" s="92">
        <v>0</v>
      </c>
      <c r="AT140" s="92">
        <v>0</v>
      </c>
      <c r="AU140" s="92">
        <v>0</v>
      </c>
      <c r="AV140" s="92">
        <v>0</v>
      </c>
      <c r="AW140" s="92">
        <v>0</v>
      </c>
      <c r="AX140" s="92">
        <v>0</v>
      </c>
      <c r="AY140" s="92">
        <v>0</v>
      </c>
      <c r="AZ140" s="92">
        <v>0</v>
      </c>
      <c r="BA140" s="92">
        <v>0</v>
      </c>
      <c r="BB140" s="92">
        <v>0</v>
      </c>
      <c r="BC140" s="92">
        <v>0</v>
      </c>
      <c r="BD140" s="92">
        <v>0</v>
      </c>
      <c r="BE140" s="92">
        <v>0</v>
      </c>
      <c r="BF140" s="92">
        <v>0</v>
      </c>
      <c r="BG140" s="92">
        <v>0</v>
      </c>
      <c r="BH140" s="92">
        <v>0</v>
      </c>
      <c r="BI140" s="92">
        <v>0</v>
      </c>
      <c r="BJ140" s="92">
        <v>0</v>
      </c>
      <c r="BK140" s="93">
        <v>0</v>
      </c>
    </row>
    <row r="141" spans="1:63" ht="20.25" customHeight="1" x14ac:dyDescent="0.15">
      <c r="A141" s="89" t="s">
        <v>57</v>
      </c>
      <c r="B141" s="249" t="s">
        <v>15</v>
      </c>
      <c r="C141" s="250" t="s">
        <v>16</v>
      </c>
      <c r="D141" s="90">
        <v>0</v>
      </c>
      <c r="E141" s="90">
        <v>0</v>
      </c>
      <c r="F141" s="90">
        <v>0</v>
      </c>
      <c r="G141" s="90">
        <v>0</v>
      </c>
      <c r="H141" s="90">
        <v>0</v>
      </c>
      <c r="I141" s="90">
        <v>0</v>
      </c>
      <c r="J141" s="90">
        <v>0</v>
      </c>
      <c r="K141" s="90">
        <v>0</v>
      </c>
      <c r="L141" s="90">
        <v>0</v>
      </c>
      <c r="M141" s="90">
        <v>0</v>
      </c>
      <c r="N141" s="90">
        <v>0</v>
      </c>
      <c r="O141" s="90">
        <v>0</v>
      </c>
      <c r="P141" s="90">
        <v>0</v>
      </c>
      <c r="Q141" s="90">
        <v>0</v>
      </c>
      <c r="R141" s="90">
        <v>0</v>
      </c>
      <c r="S141" s="90">
        <v>0</v>
      </c>
      <c r="T141" s="90">
        <v>0</v>
      </c>
      <c r="U141" s="90">
        <v>0</v>
      </c>
      <c r="V141" s="90">
        <v>0</v>
      </c>
      <c r="W141" s="90">
        <v>0</v>
      </c>
      <c r="X141" s="90">
        <v>0</v>
      </c>
      <c r="Y141" s="90">
        <v>0</v>
      </c>
      <c r="Z141" s="90">
        <v>0</v>
      </c>
      <c r="AA141" s="90">
        <v>0</v>
      </c>
      <c r="AB141" s="90">
        <v>0</v>
      </c>
      <c r="AC141" s="90">
        <v>0</v>
      </c>
      <c r="AD141" s="90">
        <v>0</v>
      </c>
      <c r="AE141" s="90">
        <v>0</v>
      </c>
      <c r="AF141" s="90">
        <v>0</v>
      </c>
      <c r="AG141" s="90">
        <v>0</v>
      </c>
      <c r="AH141" s="90">
        <v>0</v>
      </c>
      <c r="AI141" s="90">
        <v>0</v>
      </c>
      <c r="AJ141" s="90">
        <v>0</v>
      </c>
      <c r="AK141" s="90">
        <v>0</v>
      </c>
      <c r="AL141" s="90">
        <v>0</v>
      </c>
      <c r="AM141" s="90">
        <v>0</v>
      </c>
      <c r="AN141" s="90">
        <v>0</v>
      </c>
      <c r="AO141" s="90">
        <v>0</v>
      </c>
      <c r="AP141" s="90">
        <v>0</v>
      </c>
      <c r="AQ141" s="251">
        <v>0</v>
      </c>
      <c r="AR141" s="252">
        <v>0</v>
      </c>
      <c r="AS141" s="90">
        <v>0</v>
      </c>
      <c r="AT141" s="90">
        <v>0</v>
      </c>
      <c r="AU141" s="90">
        <v>0</v>
      </c>
      <c r="AV141" s="90">
        <v>0</v>
      </c>
      <c r="AW141" s="90">
        <v>0</v>
      </c>
      <c r="AX141" s="90">
        <v>0</v>
      </c>
      <c r="AY141" s="90">
        <v>0</v>
      </c>
      <c r="AZ141" s="90">
        <v>0</v>
      </c>
      <c r="BA141" s="90">
        <v>0</v>
      </c>
      <c r="BB141" s="90">
        <v>0</v>
      </c>
      <c r="BC141" s="90">
        <v>0</v>
      </c>
      <c r="BD141" s="90">
        <v>0</v>
      </c>
      <c r="BE141" s="90">
        <v>0</v>
      </c>
      <c r="BF141" s="90">
        <v>0</v>
      </c>
      <c r="BG141" s="90">
        <v>0</v>
      </c>
      <c r="BH141" s="90">
        <v>0</v>
      </c>
      <c r="BI141" s="90">
        <v>0</v>
      </c>
      <c r="BJ141" s="90">
        <v>0</v>
      </c>
      <c r="BK141" s="91">
        <v>0</v>
      </c>
    </row>
    <row r="142" spans="1:63" ht="20.25" customHeight="1" x14ac:dyDescent="0.15">
      <c r="A142" s="89" t="s">
        <v>57</v>
      </c>
      <c r="B142" s="253" t="s">
        <v>17</v>
      </c>
      <c r="C142" s="254" t="s">
        <v>18</v>
      </c>
      <c r="D142" s="92">
        <v>0</v>
      </c>
      <c r="E142" s="92">
        <v>0</v>
      </c>
      <c r="F142" s="92">
        <v>0</v>
      </c>
      <c r="G142" s="92">
        <v>0</v>
      </c>
      <c r="H142" s="92">
        <v>0</v>
      </c>
      <c r="I142" s="92">
        <v>0</v>
      </c>
      <c r="J142" s="92">
        <v>0</v>
      </c>
      <c r="K142" s="92">
        <v>0</v>
      </c>
      <c r="L142" s="92">
        <v>0</v>
      </c>
      <c r="M142" s="92">
        <v>0</v>
      </c>
      <c r="N142" s="92">
        <v>0</v>
      </c>
      <c r="O142" s="92">
        <v>0</v>
      </c>
      <c r="P142" s="92">
        <v>0</v>
      </c>
      <c r="Q142" s="92">
        <v>0</v>
      </c>
      <c r="R142" s="92">
        <v>0</v>
      </c>
      <c r="S142" s="92">
        <v>0</v>
      </c>
      <c r="T142" s="92">
        <v>0</v>
      </c>
      <c r="U142" s="92">
        <v>0</v>
      </c>
      <c r="V142" s="92">
        <v>0</v>
      </c>
      <c r="W142" s="92">
        <v>0</v>
      </c>
      <c r="X142" s="92">
        <v>0</v>
      </c>
      <c r="Y142" s="92">
        <v>0</v>
      </c>
      <c r="Z142" s="92">
        <v>0</v>
      </c>
      <c r="AA142" s="92">
        <v>0</v>
      </c>
      <c r="AB142" s="92">
        <v>0</v>
      </c>
      <c r="AC142" s="92">
        <v>0</v>
      </c>
      <c r="AD142" s="92">
        <v>0</v>
      </c>
      <c r="AE142" s="92">
        <v>0</v>
      </c>
      <c r="AF142" s="92">
        <v>0</v>
      </c>
      <c r="AG142" s="92">
        <v>0</v>
      </c>
      <c r="AH142" s="92">
        <v>0</v>
      </c>
      <c r="AI142" s="92">
        <v>0</v>
      </c>
      <c r="AJ142" s="92">
        <v>0</v>
      </c>
      <c r="AK142" s="92">
        <v>0</v>
      </c>
      <c r="AL142" s="92">
        <v>0</v>
      </c>
      <c r="AM142" s="92">
        <v>0</v>
      </c>
      <c r="AN142" s="92">
        <v>0</v>
      </c>
      <c r="AO142" s="92">
        <v>0</v>
      </c>
      <c r="AP142" s="92">
        <v>0</v>
      </c>
      <c r="AQ142" s="255">
        <v>0</v>
      </c>
      <c r="AR142" s="256">
        <v>0</v>
      </c>
      <c r="AS142" s="92">
        <v>0</v>
      </c>
      <c r="AT142" s="92">
        <v>0</v>
      </c>
      <c r="AU142" s="92">
        <v>0</v>
      </c>
      <c r="AV142" s="92">
        <v>0</v>
      </c>
      <c r="AW142" s="92">
        <v>0</v>
      </c>
      <c r="AX142" s="92">
        <v>0</v>
      </c>
      <c r="AY142" s="92">
        <v>0</v>
      </c>
      <c r="AZ142" s="92">
        <v>0</v>
      </c>
      <c r="BA142" s="92">
        <v>0</v>
      </c>
      <c r="BB142" s="92">
        <v>0</v>
      </c>
      <c r="BC142" s="92">
        <v>0</v>
      </c>
      <c r="BD142" s="92">
        <v>0</v>
      </c>
      <c r="BE142" s="92">
        <v>0</v>
      </c>
      <c r="BF142" s="92">
        <v>0</v>
      </c>
      <c r="BG142" s="92">
        <v>0</v>
      </c>
      <c r="BH142" s="92">
        <v>0</v>
      </c>
      <c r="BI142" s="92">
        <v>0</v>
      </c>
      <c r="BJ142" s="92">
        <v>0</v>
      </c>
      <c r="BK142" s="93">
        <v>0</v>
      </c>
    </row>
    <row r="143" spans="1:63" ht="20.25" customHeight="1" x14ac:dyDescent="0.15">
      <c r="A143" s="89" t="s">
        <v>57</v>
      </c>
      <c r="B143" s="249" t="s">
        <v>19</v>
      </c>
      <c r="C143" s="250" t="s">
        <v>20</v>
      </c>
      <c r="D143" s="90">
        <v>0</v>
      </c>
      <c r="E143" s="90">
        <v>0</v>
      </c>
      <c r="F143" s="90">
        <v>0</v>
      </c>
      <c r="G143" s="90">
        <v>0</v>
      </c>
      <c r="H143" s="90">
        <v>2</v>
      </c>
      <c r="I143" s="90">
        <v>0</v>
      </c>
      <c r="J143" s="90">
        <v>2</v>
      </c>
      <c r="K143" s="90">
        <v>2</v>
      </c>
      <c r="L143" s="90">
        <v>0</v>
      </c>
      <c r="M143" s="90">
        <v>0</v>
      </c>
      <c r="N143" s="90">
        <v>0</v>
      </c>
      <c r="O143" s="90">
        <v>0</v>
      </c>
      <c r="P143" s="90">
        <v>0</v>
      </c>
      <c r="Q143" s="90">
        <v>1</v>
      </c>
      <c r="R143" s="90">
        <v>1</v>
      </c>
      <c r="S143" s="90">
        <v>1</v>
      </c>
      <c r="T143" s="90">
        <v>2</v>
      </c>
      <c r="U143" s="90">
        <v>1</v>
      </c>
      <c r="V143" s="90">
        <v>3</v>
      </c>
      <c r="W143" s="90">
        <v>3</v>
      </c>
      <c r="X143" s="90">
        <v>0</v>
      </c>
      <c r="Y143" s="90">
        <v>0</v>
      </c>
      <c r="Z143" s="90">
        <v>0</v>
      </c>
      <c r="AA143" s="90">
        <v>0</v>
      </c>
      <c r="AB143" s="90">
        <v>0</v>
      </c>
      <c r="AC143" s="90">
        <v>0</v>
      </c>
      <c r="AD143" s="90">
        <v>0</v>
      </c>
      <c r="AE143" s="90">
        <v>0</v>
      </c>
      <c r="AF143" s="90">
        <v>0</v>
      </c>
      <c r="AG143" s="90">
        <v>0</v>
      </c>
      <c r="AH143" s="90">
        <v>0</v>
      </c>
      <c r="AI143" s="90">
        <v>0</v>
      </c>
      <c r="AJ143" s="90">
        <v>0</v>
      </c>
      <c r="AK143" s="90">
        <v>0</v>
      </c>
      <c r="AL143" s="90">
        <v>0</v>
      </c>
      <c r="AM143" s="90">
        <v>0</v>
      </c>
      <c r="AN143" s="90">
        <v>0</v>
      </c>
      <c r="AO143" s="90">
        <v>0</v>
      </c>
      <c r="AP143" s="90">
        <v>0</v>
      </c>
      <c r="AQ143" s="251">
        <v>0</v>
      </c>
      <c r="AR143" s="252">
        <v>0</v>
      </c>
      <c r="AS143" s="90">
        <v>0</v>
      </c>
      <c r="AT143" s="90">
        <v>0</v>
      </c>
      <c r="AU143" s="90">
        <v>0</v>
      </c>
      <c r="AV143" s="90">
        <v>0</v>
      </c>
      <c r="AW143" s="90">
        <v>0</v>
      </c>
      <c r="AX143" s="90">
        <v>0</v>
      </c>
      <c r="AY143" s="90">
        <v>0</v>
      </c>
      <c r="AZ143" s="90">
        <v>0</v>
      </c>
      <c r="BA143" s="90">
        <v>0</v>
      </c>
      <c r="BB143" s="90">
        <v>0</v>
      </c>
      <c r="BC143" s="90">
        <v>0</v>
      </c>
      <c r="BD143" s="90">
        <v>0</v>
      </c>
      <c r="BE143" s="90">
        <v>0</v>
      </c>
      <c r="BF143" s="90">
        <v>0</v>
      </c>
      <c r="BG143" s="90">
        <v>0</v>
      </c>
      <c r="BH143" s="90">
        <v>0</v>
      </c>
      <c r="BI143" s="90">
        <v>0</v>
      </c>
      <c r="BJ143" s="90">
        <v>0</v>
      </c>
      <c r="BK143" s="91">
        <v>0</v>
      </c>
    </row>
    <row r="144" spans="1:63" ht="20.25" customHeight="1" x14ac:dyDescent="0.15">
      <c r="A144" s="89" t="s">
        <v>57</v>
      </c>
      <c r="B144" s="253" t="s">
        <v>21</v>
      </c>
      <c r="C144" s="254" t="s">
        <v>22</v>
      </c>
      <c r="D144" s="92">
        <v>0</v>
      </c>
      <c r="E144" s="92">
        <v>0</v>
      </c>
      <c r="F144" s="92">
        <v>0</v>
      </c>
      <c r="G144" s="92">
        <v>0</v>
      </c>
      <c r="H144" s="92">
        <v>0</v>
      </c>
      <c r="I144" s="92">
        <v>0</v>
      </c>
      <c r="J144" s="92">
        <v>0</v>
      </c>
      <c r="K144" s="92">
        <v>0</v>
      </c>
      <c r="L144" s="92">
        <v>0</v>
      </c>
      <c r="M144" s="92">
        <v>0</v>
      </c>
      <c r="N144" s="92">
        <v>0</v>
      </c>
      <c r="O144" s="92">
        <v>0</v>
      </c>
      <c r="P144" s="92">
        <v>0</v>
      </c>
      <c r="Q144" s="92">
        <v>0</v>
      </c>
      <c r="R144" s="92">
        <v>0</v>
      </c>
      <c r="S144" s="92">
        <v>0</v>
      </c>
      <c r="T144" s="92">
        <v>0</v>
      </c>
      <c r="U144" s="92">
        <v>0</v>
      </c>
      <c r="V144" s="92">
        <v>0</v>
      </c>
      <c r="W144" s="92">
        <v>0</v>
      </c>
      <c r="X144" s="92">
        <v>0</v>
      </c>
      <c r="Y144" s="92">
        <v>0</v>
      </c>
      <c r="Z144" s="92">
        <v>0</v>
      </c>
      <c r="AA144" s="92">
        <v>0</v>
      </c>
      <c r="AB144" s="92">
        <v>0</v>
      </c>
      <c r="AC144" s="92">
        <v>0</v>
      </c>
      <c r="AD144" s="92">
        <v>0</v>
      </c>
      <c r="AE144" s="92">
        <v>0</v>
      </c>
      <c r="AF144" s="92">
        <v>0</v>
      </c>
      <c r="AG144" s="92">
        <v>0</v>
      </c>
      <c r="AH144" s="92">
        <v>0</v>
      </c>
      <c r="AI144" s="92">
        <v>0</v>
      </c>
      <c r="AJ144" s="92">
        <v>0</v>
      </c>
      <c r="AK144" s="92">
        <v>0</v>
      </c>
      <c r="AL144" s="92">
        <v>0</v>
      </c>
      <c r="AM144" s="92">
        <v>0</v>
      </c>
      <c r="AN144" s="92">
        <v>0</v>
      </c>
      <c r="AO144" s="92">
        <v>0</v>
      </c>
      <c r="AP144" s="92">
        <v>0</v>
      </c>
      <c r="AQ144" s="255">
        <v>0</v>
      </c>
      <c r="AR144" s="256">
        <v>0</v>
      </c>
      <c r="AS144" s="92">
        <v>0</v>
      </c>
      <c r="AT144" s="92">
        <v>0</v>
      </c>
      <c r="AU144" s="92">
        <v>0</v>
      </c>
      <c r="AV144" s="92">
        <v>0</v>
      </c>
      <c r="AW144" s="92">
        <v>0</v>
      </c>
      <c r="AX144" s="92">
        <v>0</v>
      </c>
      <c r="AY144" s="92">
        <v>0</v>
      </c>
      <c r="AZ144" s="92">
        <v>0</v>
      </c>
      <c r="BA144" s="92">
        <v>0</v>
      </c>
      <c r="BB144" s="92">
        <v>0</v>
      </c>
      <c r="BC144" s="92">
        <v>0</v>
      </c>
      <c r="BD144" s="92">
        <v>0</v>
      </c>
      <c r="BE144" s="92">
        <v>0</v>
      </c>
      <c r="BF144" s="92">
        <v>0</v>
      </c>
      <c r="BG144" s="92">
        <v>0</v>
      </c>
      <c r="BH144" s="92">
        <v>0</v>
      </c>
      <c r="BI144" s="92">
        <v>0</v>
      </c>
      <c r="BJ144" s="92">
        <v>0</v>
      </c>
      <c r="BK144" s="93">
        <v>0</v>
      </c>
    </row>
    <row r="145" spans="1:63" ht="20.25" customHeight="1" x14ac:dyDescent="0.15">
      <c r="A145" s="89" t="s">
        <v>57</v>
      </c>
      <c r="B145" s="249" t="s">
        <v>23</v>
      </c>
      <c r="C145" s="250" t="s">
        <v>24</v>
      </c>
      <c r="D145" s="90">
        <v>0</v>
      </c>
      <c r="E145" s="90">
        <v>0</v>
      </c>
      <c r="F145" s="90">
        <v>0</v>
      </c>
      <c r="G145" s="90">
        <v>0</v>
      </c>
      <c r="H145" s="90">
        <v>0</v>
      </c>
      <c r="I145" s="90">
        <v>0</v>
      </c>
      <c r="J145" s="90">
        <v>0</v>
      </c>
      <c r="K145" s="90">
        <v>0</v>
      </c>
      <c r="L145" s="90">
        <v>0</v>
      </c>
      <c r="M145" s="90">
        <v>0</v>
      </c>
      <c r="N145" s="90">
        <v>0</v>
      </c>
      <c r="O145" s="90">
        <v>0</v>
      </c>
      <c r="P145" s="90">
        <v>0</v>
      </c>
      <c r="Q145" s="90">
        <v>0</v>
      </c>
      <c r="R145" s="90">
        <v>0</v>
      </c>
      <c r="S145" s="90">
        <v>0</v>
      </c>
      <c r="T145" s="90">
        <v>0</v>
      </c>
      <c r="U145" s="90">
        <v>0</v>
      </c>
      <c r="V145" s="90">
        <v>0</v>
      </c>
      <c r="W145" s="90">
        <v>0</v>
      </c>
      <c r="X145" s="90">
        <v>0</v>
      </c>
      <c r="Y145" s="90">
        <v>0</v>
      </c>
      <c r="Z145" s="90">
        <v>0</v>
      </c>
      <c r="AA145" s="90">
        <v>0</v>
      </c>
      <c r="AB145" s="90">
        <v>0</v>
      </c>
      <c r="AC145" s="90">
        <v>0</v>
      </c>
      <c r="AD145" s="90">
        <v>0</v>
      </c>
      <c r="AE145" s="90">
        <v>0</v>
      </c>
      <c r="AF145" s="90">
        <v>0</v>
      </c>
      <c r="AG145" s="90">
        <v>0</v>
      </c>
      <c r="AH145" s="90">
        <v>0</v>
      </c>
      <c r="AI145" s="90">
        <v>0</v>
      </c>
      <c r="AJ145" s="90">
        <v>0</v>
      </c>
      <c r="AK145" s="90">
        <v>0</v>
      </c>
      <c r="AL145" s="90">
        <v>0</v>
      </c>
      <c r="AM145" s="90">
        <v>0</v>
      </c>
      <c r="AN145" s="90">
        <v>0</v>
      </c>
      <c r="AO145" s="90">
        <v>0</v>
      </c>
      <c r="AP145" s="90">
        <v>0</v>
      </c>
      <c r="AQ145" s="251">
        <v>0</v>
      </c>
      <c r="AR145" s="252">
        <v>0</v>
      </c>
      <c r="AS145" s="90">
        <v>0</v>
      </c>
      <c r="AT145" s="90">
        <v>0</v>
      </c>
      <c r="AU145" s="90">
        <v>0</v>
      </c>
      <c r="AV145" s="90">
        <v>0</v>
      </c>
      <c r="AW145" s="90">
        <v>0</v>
      </c>
      <c r="AX145" s="90">
        <v>0</v>
      </c>
      <c r="AY145" s="90">
        <v>0</v>
      </c>
      <c r="AZ145" s="90">
        <v>0</v>
      </c>
      <c r="BA145" s="90">
        <v>0</v>
      </c>
      <c r="BB145" s="90">
        <v>0</v>
      </c>
      <c r="BC145" s="90">
        <v>0</v>
      </c>
      <c r="BD145" s="90">
        <v>0</v>
      </c>
      <c r="BE145" s="90">
        <v>0</v>
      </c>
      <c r="BF145" s="90">
        <v>0</v>
      </c>
      <c r="BG145" s="90">
        <v>0</v>
      </c>
      <c r="BH145" s="90">
        <v>0</v>
      </c>
      <c r="BI145" s="90">
        <v>0</v>
      </c>
      <c r="BJ145" s="90">
        <v>0</v>
      </c>
      <c r="BK145" s="91">
        <v>0</v>
      </c>
    </row>
    <row r="146" spans="1:63" ht="20.25" customHeight="1" x14ac:dyDescent="0.15">
      <c r="A146" s="89" t="s">
        <v>57</v>
      </c>
      <c r="B146" s="253" t="s">
        <v>25</v>
      </c>
      <c r="C146" s="270">
        <v>68</v>
      </c>
      <c r="D146" s="92">
        <v>0</v>
      </c>
      <c r="E146" s="92">
        <v>0</v>
      </c>
      <c r="F146" s="92">
        <v>0</v>
      </c>
      <c r="G146" s="92">
        <v>0</v>
      </c>
      <c r="H146" s="92">
        <v>0</v>
      </c>
      <c r="I146" s="92">
        <v>0</v>
      </c>
      <c r="J146" s="92">
        <v>0</v>
      </c>
      <c r="K146" s="92">
        <v>0</v>
      </c>
      <c r="L146" s="92">
        <v>0</v>
      </c>
      <c r="M146" s="92">
        <v>0</v>
      </c>
      <c r="N146" s="92">
        <v>0</v>
      </c>
      <c r="O146" s="92">
        <v>0</v>
      </c>
      <c r="P146" s="92">
        <v>0</v>
      </c>
      <c r="Q146" s="92">
        <v>0</v>
      </c>
      <c r="R146" s="92">
        <v>0</v>
      </c>
      <c r="S146" s="92">
        <v>0</v>
      </c>
      <c r="T146" s="92">
        <v>0</v>
      </c>
      <c r="U146" s="92">
        <v>0</v>
      </c>
      <c r="V146" s="92">
        <v>0</v>
      </c>
      <c r="W146" s="92">
        <v>0</v>
      </c>
      <c r="X146" s="92">
        <v>0</v>
      </c>
      <c r="Y146" s="92">
        <v>0</v>
      </c>
      <c r="Z146" s="92">
        <v>0</v>
      </c>
      <c r="AA146" s="92">
        <v>0</v>
      </c>
      <c r="AB146" s="92">
        <v>0</v>
      </c>
      <c r="AC146" s="92">
        <v>0</v>
      </c>
      <c r="AD146" s="92">
        <v>0</v>
      </c>
      <c r="AE146" s="92">
        <v>0</v>
      </c>
      <c r="AF146" s="92">
        <v>0</v>
      </c>
      <c r="AG146" s="92">
        <v>0</v>
      </c>
      <c r="AH146" s="92">
        <v>0</v>
      </c>
      <c r="AI146" s="92">
        <v>0</v>
      </c>
      <c r="AJ146" s="92">
        <v>0</v>
      </c>
      <c r="AK146" s="92">
        <v>0</v>
      </c>
      <c r="AL146" s="92">
        <v>0</v>
      </c>
      <c r="AM146" s="92">
        <v>0</v>
      </c>
      <c r="AN146" s="92">
        <v>0</v>
      </c>
      <c r="AO146" s="92">
        <v>0</v>
      </c>
      <c r="AP146" s="92">
        <v>0</v>
      </c>
      <c r="AQ146" s="255">
        <v>0</v>
      </c>
      <c r="AR146" s="256">
        <v>0</v>
      </c>
      <c r="AS146" s="92">
        <v>0</v>
      </c>
      <c r="AT146" s="92">
        <v>0</v>
      </c>
      <c r="AU146" s="92">
        <v>0</v>
      </c>
      <c r="AV146" s="92">
        <v>0</v>
      </c>
      <c r="AW146" s="92">
        <v>0</v>
      </c>
      <c r="AX146" s="92">
        <v>0</v>
      </c>
      <c r="AY146" s="92">
        <v>0</v>
      </c>
      <c r="AZ146" s="92">
        <v>0</v>
      </c>
      <c r="BA146" s="92">
        <v>0</v>
      </c>
      <c r="BB146" s="92">
        <v>0</v>
      </c>
      <c r="BC146" s="92">
        <v>0</v>
      </c>
      <c r="BD146" s="92">
        <v>0</v>
      </c>
      <c r="BE146" s="92">
        <v>0</v>
      </c>
      <c r="BF146" s="92">
        <v>0</v>
      </c>
      <c r="BG146" s="92">
        <v>0</v>
      </c>
      <c r="BH146" s="92">
        <v>0</v>
      </c>
      <c r="BI146" s="92">
        <v>0</v>
      </c>
      <c r="BJ146" s="92">
        <v>0</v>
      </c>
      <c r="BK146" s="93">
        <v>0</v>
      </c>
    </row>
    <row r="147" spans="1:63" ht="20.25" customHeight="1" x14ac:dyDescent="0.15">
      <c r="A147" s="89" t="s">
        <v>57</v>
      </c>
      <c r="B147" s="249" t="s">
        <v>26</v>
      </c>
      <c r="C147" s="250" t="s">
        <v>27</v>
      </c>
      <c r="D147" s="90">
        <v>0</v>
      </c>
      <c r="E147" s="90">
        <v>0</v>
      </c>
      <c r="F147" s="90">
        <v>0</v>
      </c>
      <c r="G147" s="90">
        <v>0</v>
      </c>
      <c r="H147" s="90">
        <v>0</v>
      </c>
      <c r="I147" s="90">
        <v>0</v>
      </c>
      <c r="J147" s="90">
        <v>0</v>
      </c>
      <c r="K147" s="90">
        <v>0</v>
      </c>
      <c r="L147" s="90">
        <v>0</v>
      </c>
      <c r="M147" s="90">
        <v>0</v>
      </c>
      <c r="N147" s="90">
        <v>0</v>
      </c>
      <c r="O147" s="90">
        <v>0</v>
      </c>
      <c r="P147" s="90">
        <v>0</v>
      </c>
      <c r="Q147" s="90">
        <v>0</v>
      </c>
      <c r="R147" s="90">
        <v>0</v>
      </c>
      <c r="S147" s="90">
        <v>0</v>
      </c>
      <c r="T147" s="90">
        <v>0</v>
      </c>
      <c r="U147" s="90">
        <v>0</v>
      </c>
      <c r="V147" s="90">
        <v>0</v>
      </c>
      <c r="W147" s="90">
        <v>0</v>
      </c>
      <c r="X147" s="90">
        <v>0</v>
      </c>
      <c r="Y147" s="90">
        <v>0</v>
      </c>
      <c r="Z147" s="90">
        <v>0</v>
      </c>
      <c r="AA147" s="90">
        <v>0</v>
      </c>
      <c r="AB147" s="90">
        <v>0</v>
      </c>
      <c r="AC147" s="90">
        <v>0</v>
      </c>
      <c r="AD147" s="90">
        <v>0</v>
      </c>
      <c r="AE147" s="90">
        <v>0</v>
      </c>
      <c r="AF147" s="90">
        <v>0</v>
      </c>
      <c r="AG147" s="90">
        <v>0</v>
      </c>
      <c r="AH147" s="90">
        <v>0</v>
      </c>
      <c r="AI147" s="90">
        <v>0</v>
      </c>
      <c r="AJ147" s="90">
        <v>0</v>
      </c>
      <c r="AK147" s="90">
        <v>0</v>
      </c>
      <c r="AL147" s="90">
        <v>0</v>
      </c>
      <c r="AM147" s="90">
        <v>0</v>
      </c>
      <c r="AN147" s="90">
        <v>0</v>
      </c>
      <c r="AO147" s="90">
        <v>0</v>
      </c>
      <c r="AP147" s="90">
        <v>0</v>
      </c>
      <c r="AQ147" s="251">
        <v>0</v>
      </c>
      <c r="AR147" s="252">
        <v>0</v>
      </c>
      <c r="AS147" s="90">
        <v>0</v>
      </c>
      <c r="AT147" s="90">
        <v>0</v>
      </c>
      <c r="AU147" s="90">
        <v>0</v>
      </c>
      <c r="AV147" s="90">
        <v>0</v>
      </c>
      <c r="AW147" s="90">
        <v>0</v>
      </c>
      <c r="AX147" s="90">
        <v>0</v>
      </c>
      <c r="AY147" s="90">
        <v>0</v>
      </c>
      <c r="AZ147" s="90">
        <v>0</v>
      </c>
      <c r="BA147" s="90">
        <v>0</v>
      </c>
      <c r="BB147" s="90">
        <v>0</v>
      </c>
      <c r="BC147" s="90">
        <v>0</v>
      </c>
      <c r="BD147" s="90">
        <v>0</v>
      </c>
      <c r="BE147" s="90">
        <v>0</v>
      </c>
      <c r="BF147" s="90">
        <v>0</v>
      </c>
      <c r="BG147" s="90">
        <v>0</v>
      </c>
      <c r="BH147" s="90">
        <v>0</v>
      </c>
      <c r="BI147" s="90">
        <v>0</v>
      </c>
      <c r="BJ147" s="90">
        <v>0</v>
      </c>
      <c r="BK147" s="91">
        <v>0</v>
      </c>
    </row>
    <row r="148" spans="1:63" ht="20.25" customHeight="1" x14ac:dyDescent="0.15">
      <c r="A148" s="89" t="s">
        <v>57</v>
      </c>
      <c r="B148" s="253" t="s">
        <v>28</v>
      </c>
      <c r="C148" s="270">
        <v>77</v>
      </c>
      <c r="D148" s="92">
        <v>0</v>
      </c>
      <c r="E148" s="92">
        <v>0</v>
      </c>
      <c r="F148" s="92">
        <v>0</v>
      </c>
      <c r="G148" s="92">
        <v>0</v>
      </c>
      <c r="H148" s="92">
        <v>0</v>
      </c>
      <c r="I148" s="92">
        <v>0</v>
      </c>
      <c r="J148" s="92">
        <v>0</v>
      </c>
      <c r="K148" s="92">
        <v>0</v>
      </c>
      <c r="L148" s="92">
        <v>0</v>
      </c>
      <c r="M148" s="92">
        <v>0</v>
      </c>
      <c r="N148" s="92">
        <v>0</v>
      </c>
      <c r="O148" s="92">
        <v>0</v>
      </c>
      <c r="P148" s="92">
        <v>0</v>
      </c>
      <c r="Q148" s="92">
        <v>0</v>
      </c>
      <c r="R148" s="92">
        <v>0</v>
      </c>
      <c r="S148" s="92">
        <v>0</v>
      </c>
      <c r="T148" s="92">
        <v>0</v>
      </c>
      <c r="U148" s="92">
        <v>0</v>
      </c>
      <c r="V148" s="92">
        <v>0</v>
      </c>
      <c r="W148" s="92">
        <v>0</v>
      </c>
      <c r="X148" s="92">
        <v>0</v>
      </c>
      <c r="Y148" s="92">
        <v>0</v>
      </c>
      <c r="Z148" s="92">
        <v>0</v>
      </c>
      <c r="AA148" s="92">
        <v>0</v>
      </c>
      <c r="AB148" s="92">
        <v>0</v>
      </c>
      <c r="AC148" s="92">
        <v>0</v>
      </c>
      <c r="AD148" s="92">
        <v>0</v>
      </c>
      <c r="AE148" s="92">
        <v>0</v>
      </c>
      <c r="AF148" s="92">
        <v>0</v>
      </c>
      <c r="AG148" s="92">
        <v>0</v>
      </c>
      <c r="AH148" s="92">
        <v>0</v>
      </c>
      <c r="AI148" s="92">
        <v>0</v>
      </c>
      <c r="AJ148" s="92">
        <v>0</v>
      </c>
      <c r="AK148" s="92">
        <v>0</v>
      </c>
      <c r="AL148" s="92">
        <v>0</v>
      </c>
      <c r="AM148" s="92">
        <v>0</v>
      </c>
      <c r="AN148" s="92">
        <v>0</v>
      </c>
      <c r="AO148" s="92">
        <v>0</v>
      </c>
      <c r="AP148" s="92">
        <v>0</v>
      </c>
      <c r="AQ148" s="255">
        <v>0</v>
      </c>
      <c r="AR148" s="256">
        <v>0</v>
      </c>
      <c r="AS148" s="92">
        <v>0</v>
      </c>
      <c r="AT148" s="92">
        <v>0</v>
      </c>
      <c r="AU148" s="92">
        <v>0</v>
      </c>
      <c r="AV148" s="92">
        <v>0</v>
      </c>
      <c r="AW148" s="92">
        <v>0</v>
      </c>
      <c r="AX148" s="92">
        <v>0</v>
      </c>
      <c r="AY148" s="92">
        <v>0</v>
      </c>
      <c r="AZ148" s="92">
        <v>0</v>
      </c>
      <c r="BA148" s="92">
        <v>0</v>
      </c>
      <c r="BB148" s="92">
        <v>0</v>
      </c>
      <c r="BC148" s="92">
        <v>0</v>
      </c>
      <c r="BD148" s="92">
        <v>0</v>
      </c>
      <c r="BE148" s="92">
        <v>0</v>
      </c>
      <c r="BF148" s="92">
        <v>0</v>
      </c>
      <c r="BG148" s="92">
        <v>0</v>
      </c>
      <c r="BH148" s="92">
        <v>0</v>
      </c>
      <c r="BI148" s="92">
        <v>0</v>
      </c>
      <c r="BJ148" s="92">
        <v>0</v>
      </c>
      <c r="BK148" s="93">
        <v>0</v>
      </c>
    </row>
    <row r="149" spans="1:63" ht="20.25" customHeight="1" x14ac:dyDescent="0.15">
      <c r="A149" s="89" t="s">
        <v>57</v>
      </c>
      <c r="B149" s="249" t="s">
        <v>29</v>
      </c>
      <c r="C149" s="250" t="s">
        <v>30</v>
      </c>
      <c r="D149" s="90">
        <v>0</v>
      </c>
      <c r="E149" s="90">
        <v>0</v>
      </c>
      <c r="F149" s="90">
        <v>0</v>
      </c>
      <c r="G149" s="90">
        <v>0</v>
      </c>
      <c r="H149" s="90">
        <v>0</v>
      </c>
      <c r="I149" s="90">
        <v>0</v>
      </c>
      <c r="J149" s="90">
        <v>0</v>
      </c>
      <c r="K149" s="90">
        <v>0</v>
      </c>
      <c r="L149" s="90">
        <v>0</v>
      </c>
      <c r="M149" s="90">
        <v>0</v>
      </c>
      <c r="N149" s="90">
        <v>0</v>
      </c>
      <c r="O149" s="90">
        <v>0</v>
      </c>
      <c r="P149" s="90">
        <v>0</v>
      </c>
      <c r="Q149" s="90">
        <v>0</v>
      </c>
      <c r="R149" s="90">
        <v>0</v>
      </c>
      <c r="S149" s="90">
        <v>0</v>
      </c>
      <c r="T149" s="90">
        <v>0</v>
      </c>
      <c r="U149" s="90">
        <v>0</v>
      </c>
      <c r="V149" s="90">
        <v>0</v>
      </c>
      <c r="W149" s="90">
        <v>0</v>
      </c>
      <c r="X149" s="90">
        <v>0</v>
      </c>
      <c r="Y149" s="90">
        <v>0</v>
      </c>
      <c r="Z149" s="90">
        <v>0</v>
      </c>
      <c r="AA149" s="90">
        <v>0</v>
      </c>
      <c r="AB149" s="90">
        <v>0</v>
      </c>
      <c r="AC149" s="90">
        <v>0</v>
      </c>
      <c r="AD149" s="90">
        <v>0</v>
      </c>
      <c r="AE149" s="90">
        <v>0</v>
      </c>
      <c r="AF149" s="90">
        <v>0</v>
      </c>
      <c r="AG149" s="90">
        <v>0</v>
      </c>
      <c r="AH149" s="90">
        <v>0</v>
      </c>
      <c r="AI149" s="90">
        <v>0</v>
      </c>
      <c r="AJ149" s="90">
        <v>0</v>
      </c>
      <c r="AK149" s="90">
        <v>0</v>
      </c>
      <c r="AL149" s="90">
        <v>0</v>
      </c>
      <c r="AM149" s="90">
        <v>0</v>
      </c>
      <c r="AN149" s="90">
        <v>0</v>
      </c>
      <c r="AO149" s="90">
        <v>0</v>
      </c>
      <c r="AP149" s="90">
        <v>0</v>
      </c>
      <c r="AQ149" s="251">
        <v>0</v>
      </c>
      <c r="AR149" s="252">
        <v>0</v>
      </c>
      <c r="AS149" s="90">
        <v>0</v>
      </c>
      <c r="AT149" s="90">
        <v>0</v>
      </c>
      <c r="AU149" s="90">
        <v>0</v>
      </c>
      <c r="AV149" s="90">
        <v>0</v>
      </c>
      <c r="AW149" s="90">
        <v>0</v>
      </c>
      <c r="AX149" s="90">
        <v>0</v>
      </c>
      <c r="AY149" s="90">
        <v>0</v>
      </c>
      <c r="AZ149" s="90">
        <v>0</v>
      </c>
      <c r="BA149" s="90">
        <v>0</v>
      </c>
      <c r="BB149" s="90">
        <v>0</v>
      </c>
      <c r="BC149" s="90">
        <v>0</v>
      </c>
      <c r="BD149" s="90">
        <v>0</v>
      </c>
      <c r="BE149" s="90">
        <v>0</v>
      </c>
      <c r="BF149" s="90">
        <v>0</v>
      </c>
      <c r="BG149" s="90">
        <v>0</v>
      </c>
      <c r="BH149" s="90">
        <v>0</v>
      </c>
      <c r="BI149" s="90">
        <v>0</v>
      </c>
      <c r="BJ149" s="90">
        <v>0</v>
      </c>
      <c r="BK149" s="91">
        <v>0</v>
      </c>
    </row>
    <row r="150" spans="1:63" ht="20.25" customHeight="1" x14ac:dyDescent="0.15">
      <c r="A150" s="258" t="s">
        <v>57</v>
      </c>
      <c r="B150" s="271" t="s">
        <v>31</v>
      </c>
      <c r="C150" s="272" t="s">
        <v>32</v>
      </c>
      <c r="D150" s="273">
        <v>0</v>
      </c>
      <c r="E150" s="273">
        <v>0</v>
      </c>
      <c r="F150" s="273">
        <v>0</v>
      </c>
      <c r="G150" s="273">
        <v>0</v>
      </c>
      <c r="H150" s="273">
        <v>2</v>
      </c>
      <c r="I150" s="273">
        <v>0</v>
      </c>
      <c r="J150" s="273">
        <v>2</v>
      </c>
      <c r="K150" s="273">
        <v>2</v>
      </c>
      <c r="L150" s="273">
        <v>0</v>
      </c>
      <c r="M150" s="273">
        <v>0</v>
      </c>
      <c r="N150" s="273">
        <v>0</v>
      </c>
      <c r="O150" s="273">
        <v>0</v>
      </c>
      <c r="P150" s="273">
        <v>0</v>
      </c>
      <c r="Q150" s="273">
        <v>1</v>
      </c>
      <c r="R150" s="273">
        <v>1</v>
      </c>
      <c r="S150" s="273">
        <v>1</v>
      </c>
      <c r="T150" s="273">
        <v>2</v>
      </c>
      <c r="U150" s="273">
        <v>1</v>
      </c>
      <c r="V150" s="273">
        <v>3</v>
      </c>
      <c r="W150" s="273">
        <v>3</v>
      </c>
      <c r="X150" s="273">
        <v>0</v>
      </c>
      <c r="Y150" s="273">
        <v>0</v>
      </c>
      <c r="Z150" s="273">
        <v>0</v>
      </c>
      <c r="AA150" s="273">
        <v>0</v>
      </c>
      <c r="AB150" s="273">
        <v>0</v>
      </c>
      <c r="AC150" s="273">
        <v>0</v>
      </c>
      <c r="AD150" s="273">
        <v>0</v>
      </c>
      <c r="AE150" s="273">
        <v>0</v>
      </c>
      <c r="AF150" s="273">
        <v>0</v>
      </c>
      <c r="AG150" s="273">
        <v>0</v>
      </c>
      <c r="AH150" s="273">
        <v>0</v>
      </c>
      <c r="AI150" s="273">
        <v>0</v>
      </c>
      <c r="AJ150" s="273">
        <v>0</v>
      </c>
      <c r="AK150" s="273">
        <v>0</v>
      </c>
      <c r="AL150" s="273">
        <v>0</v>
      </c>
      <c r="AM150" s="273">
        <v>0</v>
      </c>
      <c r="AN150" s="273">
        <v>0</v>
      </c>
      <c r="AO150" s="273">
        <v>0</v>
      </c>
      <c r="AP150" s="273">
        <v>0</v>
      </c>
      <c r="AQ150" s="274">
        <v>0</v>
      </c>
      <c r="AR150" s="275">
        <v>0</v>
      </c>
      <c r="AS150" s="273">
        <v>0</v>
      </c>
      <c r="AT150" s="273">
        <v>0</v>
      </c>
      <c r="AU150" s="273">
        <v>0</v>
      </c>
      <c r="AV150" s="273">
        <v>0</v>
      </c>
      <c r="AW150" s="273">
        <v>0</v>
      </c>
      <c r="AX150" s="273">
        <v>0</v>
      </c>
      <c r="AY150" s="273">
        <v>0</v>
      </c>
      <c r="AZ150" s="273">
        <v>0</v>
      </c>
      <c r="BA150" s="273">
        <v>0</v>
      </c>
      <c r="BB150" s="273">
        <v>0</v>
      </c>
      <c r="BC150" s="273">
        <v>0</v>
      </c>
      <c r="BD150" s="273">
        <v>0</v>
      </c>
      <c r="BE150" s="273">
        <v>0</v>
      </c>
      <c r="BF150" s="273">
        <v>0</v>
      </c>
      <c r="BG150" s="273">
        <v>0</v>
      </c>
      <c r="BH150" s="273">
        <v>0</v>
      </c>
      <c r="BI150" s="273">
        <v>0</v>
      </c>
      <c r="BJ150" s="273">
        <v>0</v>
      </c>
      <c r="BK150" s="276">
        <v>0</v>
      </c>
    </row>
    <row r="151" spans="1:63" ht="20.5" customHeight="1" x14ac:dyDescent="0.15">
      <c r="A151" s="265"/>
      <c r="B151" s="266"/>
      <c r="C151" s="267"/>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8"/>
      <c r="BA151" s="268"/>
      <c r="BB151" s="268"/>
      <c r="BC151" s="268"/>
      <c r="BD151" s="268"/>
      <c r="BE151" s="268"/>
      <c r="BF151" s="268"/>
      <c r="BG151" s="268"/>
      <c r="BH151" s="268"/>
      <c r="BI151" s="268"/>
      <c r="BJ151" s="268"/>
      <c r="BK151" s="269"/>
    </row>
    <row r="152" spans="1:63" ht="20.25" customHeight="1" x14ac:dyDescent="0.15">
      <c r="A152" s="1035" t="s">
        <v>69</v>
      </c>
      <c r="B152" s="1043" t="s">
        <v>1</v>
      </c>
      <c r="C152" s="1043" t="s">
        <v>2</v>
      </c>
      <c r="D152" s="1022" t="s">
        <v>105</v>
      </c>
      <c r="E152" s="1028"/>
      <c r="F152" s="1028"/>
      <c r="G152" s="1028"/>
      <c r="H152" s="1028"/>
      <c r="I152" s="1028"/>
      <c r="J152" s="1028"/>
      <c r="K152" s="1028"/>
      <c r="L152" s="1028"/>
      <c r="M152" s="1028"/>
      <c r="N152" s="1028"/>
      <c r="O152" s="1028"/>
      <c r="P152" s="1028"/>
      <c r="Q152" s="1028"/>
      <c r="R152" s="1028"/>
      <c r="S152" s="1028"/>
      <c r="T152" s="1028"/>
      <c r="U152" s="1028"/>
      <c r="V152" s="1028"/>
      <c r="W152" s="1034"/>
      <c r="X152" s="1022" t="s">
        <v>223</v>
      </c>
      <c r="Y152" s="1028"/>
      <c r="Z152" s="1028"/>
      <c r="AA152" s="1028"/>
      <c r="AB152" s="1028"/>
      <c r="AC152" s="1028"/>
      <c r="AD152" s="1028"/>
      <c r="AE152" s="1028"/>
      <c r="AF152" s="1028"/>
      <c r="AG152" s="1028"/>
      <c r="AH152" s="1028"/>
      <c r="AI152" s="1028"/>
      <c r="AJ152" s="1028"/>
      <c r="AK152" s="1028"/>
      <c r="AL152" s="1028"/>
      <c r="AM152" s="1028"/>
      <c r="AN152" s="1028"/>
      <c r="AO152" s="1028"/>
      <c r="AP152" s="1028"/>
      <c r="AQ152" s="1029"/>
      <c r="AR152" s="1032" t="s">
        <v>98</v>
      </c>
      <c r="AS152" s="1028"/>
      <c r="AT152" s="1028"/>
      <c r="AU152" s="1028"/>
      <c r="AV152" s="1028"/>
      <c r="AW152" s="1028"/>
      <c r="AX152" s="1028"/>
      <c r="AY152" s="1028"/>
      <c r="AZ152" s="1028"/>
      <c r="BA152" s="1028"/>
      <c r="BB152" s="1028"/>
      <c r="BC152" s="1028"/>
      <c r="BD152" s="1028"/>
      <c r="BE152" s="1028"/>
      <c r="BF152" s="1028"/>
      <c r="BG152" s="1028"/>
      <c r="BH152" s="1028"/>
      <c r="BI152" s="1028"/>
      <c r="BJ152" s="1028"/>
      <c r="BK152" s="1033"/>
    </row>
    <row r="153" spans="1:63" ht="20.25" customHeight="1" x14ac:dyDescent="0.15">
      <c r="A153" s="1041"/>
      <c r="B153" s="881"/>
      <c r="C153" s="881"/>
      <c r="D153" s="883" t="s">
        <v>4</v>
      </c>
      <c r="E153" s="1026"/>
      <c r="F153" s="1026"/>
      <c r="G153" s="1027"/>
      <c r="H153" s="883" t="s">
        <v>5</v>
      </c>
      <c r="I153" s="1026"/>
      <c r="J153" s="1026"/>
      <c r="K153" s="1027"/>
      <c r="L153" s="883" t="s">
        <v>6</v>
      </c>
      <c r="M153" s="1026"/>
      <c r="N153" s="1026"/>
      <c r="O153" s="1027"/>
      <c r="P153" s="883" t="s">
        <v>7</v>
      </c>
      <c r="Q153" s="1026"/>
      <c r="R153" s="1026"/>
      <c r="S153" s="1027"/>
      <c r="T153" s="883" t="s">
        <v>8</v>
      </c>
      <c r="U153" s="1026"/>
      <c r="V153" s="1026"/>
      <c r="W153" s="1027"/>
      <c r="X153" s="883" t="s">
        <v>4</v>
      </c>
      <c r="Y153" s="1026"/>
      <c r="Z153" s="1026"/>
      <c r="AA153" s="1027"/>
      <c r="AB153" s="883" t="s">
        <v>5</v>
      </c>
      <c r="AC153" s="1026"/>
      <c r="AD153" s="1026"/>
      <c r="AE153" s="1027"/>
      <c r="AF153" s="883" t="s">
        <v>6</v>
      </c>
      <c r="AG153" s="1026"/>
      <c r="AH153" s="1026"/>
      <c r="AI153" s="1027"/>
      <c r="AJ153" s="883" t="s">
        <v>7</v>
      </c>
      <c r="AK153" s="1026"/>
      <c r="AL153" s="1026"/>
      <c r="AM153" s="1027"/>
      <c r="AN153" s="883" t="s">
        <v>8</v>
      </c>
      <c r="AO153" s="1026"/>
      <c r="AP153" s="1026"/>
      <c r="AQ153" s="1038"/>
      <c r="AR153" s="1021" t="s">
        <v>4</v>
      </c>
      <c r="AS153" s="1026"/>
      <c r="AT153" s="1026"/>
      <c r="AU153" s="1027"/>
      <c r="AV153" s="883" t="s">
        <v>5</v>
      </c>
      <c r="AW153" s="1026"/>
      <c r="AX153" s="1026"/>
      <c r="AY153" s="1027"/>
      <c r="AZ153" s="883" t="s">
        <v>6</v>
      </c>
      <c r="BA153" s="1026"/>
      <c r="BB153" s="1026"/>
      <c r="BC153" s="1027"/>
      <c r="BD153" s="883" t="s">
        <v>7</v>
      </c>
      <c r="BE153" s="1026"/>
      <c r="BF153" s="1026"/>
      <c r="BG153" s="1027"/>
      <c r="BH153" s="883" t="s">
        <v>8</v>
      </c>
      <c r="BI153" s="1026"/>
      <c r="BJ153" s="1026"/>
      <c r="BK153" s="1030"/>
    </row>
    <row r="154" spans="1:63" ht="20.25" customHeight="1" x14ac:dyDescent="0.15">
      <c r="A154" s="1042"/>
      <c r="B154" s="1046"/>
      <c r="C154" s="1046"/>
      <c r="D154" s="245" t="s">
        <v>9</v>
      </c>
      <c r="E154" s="245" t="s">
        <v>10</v>
      </c>
      <c r="F154" s="245" t="s">
        <v>8</v>
      </c>
      <c r="G154" s="245" t="s">
        <v>12</v>
      </c>
      <c r="H154" s="245" t="s">
        <v>9</v>
      </c>
      <c r="I154" s="245" t="s">
        <v>10</v>
      </c>
      <c r="J154" s="245" t="s">
        <v>8</v>
      </c>
      <c r="K154" s="245" t="s">
        <v>12</v>
      </c>
      <c r="L154" s="245" t="s">
        <v>9</v>
      </c>
      <c r="M154" s="245" t="s">
        <v>10</v>
      </c>
      <c r="N154" s="245" t="s">
        <v>8</v>
      </c>
      <c r="O154" s="245" t="s">
        <v>12</v>
      </c>
      <c r="P154" s="245" t="s">
        <v>9</v>
      </c>
      <c r="Q154" s="245" t="s">
        <v>10</v>
      </c>
      <c r="R154" s="245" t="s">
        <v>8</v>
      </c>
      <c r="S154" s="245" t="s">
        <v>12</v>
      </c>
      <c r="T154" s="245" t="s">
        <v>9</v>
      </c>
      <c r="U154" s="245" t="s">
        <v>10</v>
      </c>
      <c r="V154" s="245" t="s">
        <v>8</v>
      </c>
      <c r="W154" s="245" t="s">
        <v>12</v>
      </c>
      <c r="X154" s="245" t="s">
        <v>9</v>
      </c>
      <c r="Y154" s="245" t="s">
        <v>10</v>
      </c>
      <c r="Z154" s="245" t="s">
        <v>8</v>
      </c>
      <c r="AA154" s="245" t="s">
        <v>12</v>
      </c>
      <c r="AB154" s="245" t="s">
        <v>9</v>
      </c>
      <c r="AC154" s="245" t="s">
        <v>10</v>
      </c>
      <c r="AD154" s="245" t="s">
        <v>8</v>
      </c>
      <c r="AE154" s="245" t="s">
        <v>12</v>
      </c>
      <c r="AF154" s="245" t="s">
        <v>9</v>
      </c>
      <c r="AG154" s="245" t="s">
        <v>10</v>
      </c>
      <c r="AH154" s="245" t="s">
        <v>8</v>
      </c>
      <c r="AI154" s="245" t="s">
        <v>12</v>
      </c>
      <c r="AJ154" s="245" t="s">
        <v>9</v>
      </c>
      <c r="AK154" s="245" t="s">
        <v>10</v>
      </c>
      <c r="AL154" s="245" t="s">
        <v>8</v>
      </c>
      <c r="AM154" s="245" t="s">
        <v>12</v>
      </c>
      <c r="AN154" s="245" t="s">
        <v>9</v>
      </c>
      <c r="AO154" s="245" t="s">
        <v>10</v>
      </c>
      <c r="AP154" s="245" t="s">
        <v>8</v>
      </c>
      <c r="AQ154" s="246" t="s">
        <v>12</v>
      </c>
      <c r="AR154" s="247" t="s">
        <v>9</v>
      </c>
      <c r="AS154" s="245" t="s">
        <v>10</v>
      </c>
      <c r="AT154" s="245" t="s">
        <v>8</v>
      </c>
      <c r="AU154" s="245" t="s">
        <v>12</v>
      </c>
      <c r="AV154" s="245" t="s">
        <v>9</v>
      </c>
      <c r="AW154" s="245" t="s">
        <v>10</v>
      </c>
      <c r="AX154" s="245" t="s">
        <v>8</v>
      </c>
      <c r="AY154" s="245" t="s">
        <v>12</v>
      </c>
      <c r="AZ154" s="245" t="s">
        <v>9</v>
      </c>
      <c r="BA154" s="245" t="s">
        <v>10</v>
      </c>
      <c r="BB154" s="245" t="s">
        <v>8</v>
      </c>
      <c r="BC154" s="245" t="s">
        <v>12</v>
      </c>
      <c r="BD154" s="245" t="s">
        <v>9</v>
      </c>
      <c r="BE154" s="245" t="s">
        <v>10</v>
      </c>
      <c r="BF154" s="245" t="s">
        <v>8</v>
      </c>
      <c r="BG154" s="245" t="s">
        <v>12</v>
      </c>
      <c r="BH154" s="245" t="s">
        <v>9</v>
      </c>
      <c r="BI154" s="245" t="s">
        <v>10</v>
      </c>
      <c r="BJ154" s="245" t="s">
        <v>8</v>
      </c>
      <c r="BK154" s="248" t="s">
        <v>12</v>
      </c>
    </row>
    <row r="155" spans="1:63" ht="20.25" customHeight="1" x14ac:dyDescent="0.15">
      <c r="A155" s="89" t="s">
        <v>58</v>
      </c>
      <c r="B155" s="249" t="s">
        <v>13</v>
      </c>
      <c r="C155" s="250" t="s">
        <v>14</v>
      </c>
      <c r="D155" s="90">
        <v>0</v>
      </c>
      <c r="E155" s="90">
        <v>0</v>
      </c>
      <c r="F155" s="90">
        <v>0</v>
      </c>
      <c r="G155" s="90">
        <v>0</v>
      </c>
      <c r="H155" s="90">
        <v>0</v>
      </c>
      <c r="I155" s="90">
        <v>0</v>
      </c>
      <c r="J155" s="90">
        <v>0</v>
      </c>
      <c r="K155" s="90">
        <v>0</v>
      </c>
      <c r="L155" s="90">
        <v>0</v>
      </c>
      <c r="M155" s="90">
        <v>0</v>
      </c>
      <c r="N155" s="90">
        <v>0</v>
      </c>
      <c r="O155" s="90">
        <v>0</v>
      </c>
      <c r="P155" s="90">
        <v>0</v>
      </c>
      <c r="Q155" s="90">
        <v>0</v>
      </c>
      <c r="R155" s="90">
        <v>0</v>
      </c>
      <c r="S155" s="90">
        <v>0</v>
      </c>
      <c r="T155" s="90">
        <v>0</v>
      </c>
      <c r="U155" s="90">
        <v>0</v>
      </c>
      <c r="V155" s="90">
        <v>0</v>
      </c>
      <c r="W155" s="90">
        <v>0</v>
      </c>
      <c r="X155" s="90">
        <v>0</v>
      </c>
      <c r="Y155" s="90">
        <v>0</v>
      </c>
      <c r="Z155" s="90">
        <v>0</v>
      </c>
      <c r="AA155" s="90">
        <v>0</v>
      </c>
      <c r="AB155" s="90">
        <v>0</v>
      </c>
      <c r="AC155" s="90">
        <v>0</v>
      </c>
      <c r="AD155" s="90">
        <v>0</v>
      </c>
      <c r="AE155" s="90">
        <v>0</v>
      </c>
      <c r="AF155" s="90">
        <v>0</v>
      </c>
      <c r="AG155" s="90">
        <v>0</v>
      </c>
      <c r="AH155" s="90">
        <v>0</v>
      </c>
      <c r="AI155" s="90">
        <v>0</v>
      </c>
      <c r="AJ155" s="90">
        <v>0</v>
      </c>
      <c r="AK155" s="90">
        <v>0</v>
      </c>
      <c r="AL155" s="90">
        <v>0</v>
      </c>
      <c r="AM155" s="90">
        <v>0</v>
      </c>
      <c r="AN155" s="90">
        <v>0</v>
      </c>
      <c r="AO155" s="90">
        <v>0</v>
      </c>
      <c r="AP155" s="90">
        <v>0</v>
      </c>
      <c r="AQ155" s="251">
        <v>0</v>
      </c>
      <c r="AR155" s="252">
        <v>0</v>
      </c>
      <c r="AS155" s="90">
        <v>0</v>
      </c>
      <c r="AT155" s="90">
        <v>0</v>
      </c>
      <c r="AU155" s="90">
        <v>0</v>
      </c>
      <c r="AV155" s="90">
        <v>0</v>
      </c>
      <c r="AW155" s="90">
        <v>0</v>
      </c>
      <c r="AX155" s="90">
        <v>0</v>
      </c>
      <c r="AY155" s="90">
        <v>0</v>
      </c>
      <c r="AZ155" s="90">
        <v>0</v>
      </c>
      <c r="BA155" s="90">
        <v>0</v>
      </c>
      <c r="BB155" s="90">
        <v>0</v>
      </c>
      <c r="BC155" s="90">
        <v>0</v>
      </c>
      <c r="BD155" s="90">
        <v>0</v>
      </c>
      <c r="BE155" s="90">
        <v>0</v>
      </c>
      <c r="BF155" s="90">
        <v>0</v>
      </c>
      <c r="BG155" s="90">
        <v>0</v>
      </c>
      <c r="BH155" s="90">
        <v>0</v>
      </c>
      <c r="BI155" s="90">
        <v>0</v>
      </c>
      <c r="BJ155" s="90">
        <v>0</v>
      </c>
      <c r="BK155" s="91">
        <v>0</v>
      </c>
    </row>
    <row r="156" spans="1:63" ht="20.25" customHeight="1" x14ac:dyDescent="0.15">
      <c r="A156" s="89" t="s">
        <v>58</v>
      </c>
      <c r="B156" s="253" t="s">
        <v>15</v>
      </c>
      <c r="C156" s="254" t="s">
        <v>16</v>
      </c>
      <c r="D156" s="92">
        <v>0</v>
      </c>
      <c r="E156" s="92">
        <v>0</v>
      </c>
      <c r="F156" s="92">
        <v>0</v>
      </c>
      <c r="G156" s="92">
        <v>0</v>
      </c>
      <c r="H156" s="92">
        <v>0</v>
      </c>
      <c r="I156" s="92">
        <v>0</v>
      </c>
      <c r="J156" s="92">
        <v>0</v>
      </c>
      <c r="K156" s="92">
        <v>0</v>
      </c>
      <c r="L156" s="92">
        <v>0</v>
      </c>
      <c r="M156" s="92">
        <v>0</v>
      </c>
      <c r="N156" s="92">
        <v>0</v>
      </c>
      <c r="O156" s="92">
        <v>0</v>
      </c>
      <c r="P156" s="92">
        <v>0</v>
      </c>
      <c r="Q156" s="92">
        <v>0</v>
      </c>
      <c r="R156" s="92">
        <v>0</v>
      </c>
      <c r="S156" s="92">
        <v>0</v>
      </c>
      <c r="T156" s="92">
        <v>0</v>
      </c>
      <c r="U156" s="92">
        <v>0</v>
      </c>
      <c r="V156" s="92">
        <v>0</v>
      </c>
      <c r="W156" s="92">
        <v>0</v>
      </c>
      <c r="X156" s="92">
        <v>0</v>
      </c>
      <c r="Y156" s="92">
        <v>0</v>
      </c>
      <c r="Z156" s="92">
        <v>0</v>
      </c>
      <c r="AA156" s="92">
        <v>0</v>
      </c>
      <c r="AB156" s="92">
        <v>0</v>
      </c>
      <c r="AC156" s="92">
        <v>0</v>
      </c>
      <c r="AD156" s="92">
        <v>0</v>
      </c>
      <c r="AE156" s="92">
        <v>0</v>
      </c>
      <c r="AF156" s="92">
        <v>0</v>
      </c>
      <c r="AG156" s="92">
        <v>0</v>
      </c>
      <c r="AH156" s="92">
        <v>0</v>
      </c>
      <c r="AI156" s="92">
        <v>0</v>
      </c>
      <c r="AJ156" s="92">
        <v>0</v>
      </c>
      <c r="AK156" s="92">
        <v>0</v>
      </c>
      <c r="AL156" s="92">
        <v>0</v>
      </c>
      <c r="AM156" s="92">
        <v>0</v>
      </c>
      <c r="AN156" s="92">
        <v>0</v>
      </c>
      <c r="AO156" s="92">
        <v>0</v>
      </c>
      <c r="AP156" s="92">
        <v>0</v>
      </c>
      <c r="AQ156" s="255">
        <v>0</v>
      </c>
      <c r="AR156" s="256">
        <v>0</v>
      </c>
      <c r="AS156" s="92">
        <v>0</v>
      </c>
      <c r="AT156" s="92">
        <v>0</v>
      </c>
      <c r="AU156" s="92">
        <v>0</v>
      </c>
      <c r="AV156" s="92">
        <v>0</v>
      </c>
      <c r="AW156" s="92">
        <v>0</v>
      </c>
      <c r="AX156" s="92">
        <v>0</v>
      </c>
      <c r="AY156" s="92">
        <v>0</v>
      </c>
      <c r="AZ156" s="92">
        <v>0</v>
      </c>
      <c r="BA156" s="92">
        <v>0</v>
      </c>
      <c r="BB156" s="92">
        <v>0</v>
      </c>
      <c r="BC156" s="92">
        <v>0</v>
      </c>
      <c r="BD156" s="92">
        <v>0</v>
      </c>
      <c r="BE156" s="92">
        <v>0</v>
      </c>
      <c r="BF156" s="92">
        <v>0</v>
      </c>
      <c r="BG156" s="92">
        <v>0</v>
      </c>
      <c r="BH156" s="92">
        <v>0</v>
      </c>
      <c r="BI156" s="92">
        <v>0</v>
      </c>
      <c r="BJ156" s="92">
        <v>0</v>
      </c>
      <c r="BK156" s="93">
        <v>0</v>
      </c>
    </row>
    <row r="157" spans="1:63" ht="20.25" customHeight="1" x14ac:dyDescent="0.15">
      <c r="A157" s="89" t="s">
        <v>58</v>
      </c>
      <c r="B157" s="249" t="s">
        <v>17</v>
      </c>
      <c r="C157" s="250" t="s">
        <v>18</v>
      </c>
      <c r="D157" s="90">
        <v>0</v>
      </c>
      <c r="E157" s="90">
        <v>0</v>
      </c>
      <c r="F157" s="90">
        <v>0</v>
      </c>
      <c r="G157" s="90">
        <v>0</v>
      </c>
      <c r="H157" s="90">
        <v>0</v>
      </c>
      <c r="I157" s="90">
        <v>0</v>
      </c>
      <c r="J157" s="90">
        <v>0</v>
      </c>
      <c r="K157" s="90">
        <v>0</v>
      </c>
      <c r="L157" s="90">
        <v>0</v>
      </c>
      <c r="M157" s="90">
        <v>0</v>
      </c>
      <c r="N157" s="90">
        <v>0</v>
      </c>
      <c r="O157" s="90">
        <v>0</v>
      </c>
      <c r="P157" s="90">
        <v>0</v>
      </c>
      <c r="Q157" s="90">
        <v>0</v>
      </c>
      <c r="R157" s="90">
        <v>0</v>
      </c>
      <c r="S157" s="90">
        <v>0</v>
      </c>
      <c r="T157" s="90">
        <v>0</v>
      </c>
      <c r="U157" s="90">
        <v>0</v>
      </c>
      <c r="V157" s="90">
        <v>0</v>
      </c>
      <c r="W157" s="90">
        <v>0</v>
      </c>
      <c r="X157" s="90">
        <v>0</v>
      </c>
      <c r="Y157" s="90">
        <v>0</v>
      </c>
      <c r="Z157" s="90">
        <v>0</v>
      </c>
      <c r="AA157" s="90">
        <v>0</v>
      </c>
      <c r="AB157" s="90">
        <v>0</v>
      </c>
      <c r="AC157" s="90">
        <v>0</v>
      </c>
      <c r="AD157" s="90">
        <v>0</v>
      </c>
      <c r="AE157" s="90">
        <v>0</v>
      </c>
      <c r="AF157" s="90">
        <v>0</v>
      </c>
      <c r="AG157" s="90">
        <v>0</v>
      </c>
      <c r="AH157" s="90">
        <v>0</v>
      </c>
      <c r="AI157" s="90">
        <v>0</v>
      </c>
      <c r="AJ157" s="90">
        <v>0</v>
      </c>
      <c r="AK157" s="90">
        <v>0</v>
      </c>
      <c r="AL157" s="90">
        <v>0</v>
      </c>
      <c r="AM157" s="90">
        <v>0</v>
      </c>
      <c r="AN157" s="90">
        <v>0</v>
      </c>
      <c r="AO157" s="90">
        <v>0</v>
      </c>
      <c r="AP157" s="90">
        <v>0</v>
      </c>
      <c r="AQ157" s="251">
        <v>0</v>
      </c>
      <c r="AR157" s="252">
        <v>0</v>
      </c>
      <c r="AS157" s="90">
        <v>0</v>
      </c>
      <c r="AT157" s="90">
        <v>0</v>
      </c>
      <c r="AU157" s="90">
        <v>0</v>
      </c>
      <c r="AV157" s="90">
        <v>0</v>
      </c>
      <c r="AW157" s="90">
        <v>0</v>
      </c>
      <c r="AX157" s="90">
        <v>0</v>
      </c>
      <c r="AY157" s="90">
        <v>0</v>
      </c>
      <c r="AZ157" s="90">
        <v>0</v>
      </c>
      <c r="BA157" s="90">
        <v>0</v>
      </c>
      <c r="BB157" s="90">
        <v>0</v>
      </c>
      <c r="BC157" s="90">
        <v>0</v>
      </c>
      <c r="BD157" s="90">
        <v>0</v>
      </c>
      <c r="BE157" s="90">
        <v>0</v>
      </c>
      <c r="BF157" s="90">
        <v>0</v>
      </c>
      <c r="BG157" s="90">
        <v>0</v>
      </c>
      <c r="BH157" s="90">
        <v>0</v>
      </c>
      <c r="BI157" s="90">
        <v>0</v>
      </c>
      <c r="BJ157" s="90">
        <v>0</v>
      </c>
      <c r="BK157" s="91">
        <v>0</v>
      </c>
    </row>
    <row r="158" spans="1:63" ht="20.25" customHeight="1" x14ac:dyDescent="0.15">
      <c r="A158" s="89" t="s">
        <v>58</v>
      </c>
      <c r="B158" s="253" t="s">
        <v>19</v>
      </c>
      <c r="C158" s="254" t="s">
        <v>20</v>
      </c>
      <c r="D158" s="92">
        <v>0</v>
      </c>
      <c r="E158" s="92">
        <v>0</v>
      </c>
      <c r="F158" s="92">
        <v>0</v>
      </c>
      <c r="G158" s="92">
        <v>0</v>
      </c>
      <c r="H158" s="92">
        <v>1</v>
      </c>
      <c r="I158" s="92">
        <v>0</v>
      </c>
      <c r="J158" s="92">
        <v>1</v>
      </c>
      <c r="K158" s="92">
        <v>1</v>
      </c>
      <c r="L158" s="92">
        <v>0</v>
      </c>
      <c r="M158" s="92">
        <v>0</v>
      </c>
      <c r="N158" s="92">
        <v>0</v>
      </c>
      <c r="O158" s="92">
        <v>0</v>
      </c>
      <c r="P158" s="92">
        <v>1</v>
      </c>
      <c r="Q158" s="92">
        <v>0</v>
      </c>
      <c r="R158" s="92">
        <v>1</v>
      </c>
      <c r="S158" s="92">
        <v>1</v>
      </c>
      <c r="T158" s="92">
        <v>2</v>
      </c>
      <c r="U158" s="92">
        <v>0</v>
      </c>
      <c r="V158" s="92">
        <v>2</v>
      </c>
      <c r="W158" s="92">
        <v>2</v>
      </c>
      <c r="X158" s="92">
        <v>0</v>
      </c>
      <c r="Y158" s="92">
        <v>0</v>
      </c>
      <c r="Z158" s="92">
        <v>0</v>
      </c>
      <c r="AA158" s="92">
        <v>0</v>
      </c>
      <c r="AB158" s="92">
        <v>0</v>
      </c>
      <c r="AC158" s="92">
        <v>0</v>
      </c>
      <c r="AD158" s="92">
        <v>0</v>
      </c>
      <c r="AE158" s="92">
        <v>0</v>
      </c>
      <c r="AF158" s="92">
        <v>0</v>
      </c>
      <c r="AG158" s="92">
        <v>0</v>
      </c>
      <c r="AH158" s="92">
        <v>0</v>
      </c>
      <c r="AI158" s="92">
        <v>0</v>
      </c>
      <c r="AJ158" s="92">
        <v>0</v>
      </c>
      <c r="AK158" s="92">
        <v>0</v>
      </c>
      <c r="AL158" s="92">
        <v>0</v>
      </c>
      <c r="AM158" s="92">
        <v>0</v>
      </c>
      <c r="AN158" s="92">
        <v>0</v>
      </c>
      <c r="AO158" s="92">
        <v>0</v>
      </c>
      <c r="AP158" s="92">
        <v>0</v>
      </c>
      <c r="AQ158" s="255">
        <v>0</v>
      </c>
      <c r="AR158" s="256">
        <v>0</v>
      </c>
      <c r="AS158" s="92">
        <v>0</v>
      </c>
      <c r="AT158" s="92">
        <v>0</v>
      </c>
      <c r="AU158" s="92">
        <v>0</v>
      </c>
      <c r="AV158" s="92">
        <v>0</v>
      </c>
      <c r="AW158" s="92">
        <v>0</v>
      </c>
      <c r="AX158" s="92">
        <v>0</v>
      </c>
      <c r="AY158" s="92">
        <v>0</v>
      </c>
      <c r="AZ158" s="92">
        <v>0</v>
      </c>
      <c r="BA158" s="92">
        <v>0</v>
      </c>
      <c r="BB158" s="92">
        <v>0</v>
      </c>
      <c r="BC158" s="92">
        <v>0</v>
      </c>
      <c r="BD158" s="92">
        <v>0</v>
      </c>
      <c r="BE158" s="92">
        <v>0</v>
      </c>
      <c r="BF158" s="92">
        <v>0</v>
      </c>
      <c r="BG158" s="92">
        <v>0</v>
      </c>
      <c r="BH158" s="92">
        <v>0</v>
      </c>
      <c r="BI158" s="92">
        <v>0</v>
      </c>
      <c r="BJ158" s="92">
        <v>0</v>
      </c>
      <c r="BK158" s="93">
        <v>0</v>
      </c>
    </row>
    <row r="159" spans="1:63" ht="20.25" customHeight="1" x14ac:dyDescent="0.15">
      <c r="A159" s="89" t="s">
        <v>58</v>
      </c>
      <c r="B159" s="249" t="s">
        <v>21</v>
      </c>
      <c r="C159" s="250" t="s">
        <v>22</v>
      </c>
      <c r="D159" s="90">
        <v>0</v>
      </c>
      <c r="E159" s="90">
        <v>0</v>
      </c>
      <c r="F159" s="90">
        <v>0</v>
      </c>
      <c r="G159" s="90">
        <v>0</v>
      </c>
      <c r="H159" s="90">
        <v>0</v>
      </c>
      <c r="I159" s="90">
        <v>0</v>
      </c>
      <c r="J159" s="90">
        <v>0</v>
      </c>
      <c r="K159" s="90">
        <v>0</v>
      </c>
      <c r="L159" s="90">
        <v>0</v>
      </c>
      <c r="M159" s="90">
        <v>0</v>
      </c>
      <c r="N159" s="90">
        <v>0</v>
      </c>
      <c r="O159" s="90">
        <v>0</v>
      </c>
      <c r="P159" s="90">
        <v>0</v>
      </c>
      <c r="Q159" s="90">
        <v>0</v>
      </c>
      <c r="R159" s="90">
        <v>0</v>
      </c>
      <c r="S159" s="90">
        <v>0</v>
      </c>
      <c r="T159" s="90">
        <v>0</v>
      </c>
      <c r="U159" s="90">
        <v>0</v>
      </c>
      <c r="V159" s="90">
        <v>0</v>
      </c>
      <c r="W159" s="90">
        <v>0</v>
      </c>
      <c r="X159" s="90">
        <v>0</v>
      </c>
      <c r="Y159" s="90">
        <v>0</v>
      </c>
      <c r="Z159" s="90">
        <v>0</v>
      </c>
      <c r="AA159" s="90">
        <v>0</v>
      </c>
      <c r="AB159" s="90">
        <v>0</v>
      </c>
      <c r="AC159" s="90">
        <v>0</v>
      </c>
      <c r="AD159" s="90">
        <v>0</v>
      </c>
      <c r="AE159" s="90">
        <v>0</v>
      </c>
      <c r="AF159" s="90">
        <v>0</v>
      </c>
      <c r="AG159" s="90">
        <v>0</v>
      </c>
      <c r="AH159" s="90">
        <v>0</v>
      </c>
      <c r="AI159" s="90">
        <v>0</v>
      </c>
      <c r="AJ159" s="90">
        <v>0</v>
      </c>
      <c r="AK159" s="90">
        <v>0</v>
      </c>
      <c r="AL159" s="90">
        <v>0</v>
      </c>
      <c r="AM159" s="90">
        <v>0</v>
      </c>
      <c r="AN159" s="90">
        <v>0</v>
      </c>
      <c r="AO159" s="90">
        <v>0</v>
      </c>
      <c r="AP159" s="90">
        <v>0</v>
      </c>
      <c r="AQ159" s="251">
        <v>0</v>
      </c>
      <c r="AR159" s="252">
        <v>0</v>
      </c>
      <c r="AS159" s="90">
        <v>0</v>
      </c>
      <c r="AT159" s="90">
        <v>0</v>
      </c>
      <c r="AU159" s="90">
        <v>0</v>
      </c>
      <c r="AV159" s="90">
        <v>0</v>
      </c>
      <c r="AW159" s="90">
        <v>0</v>
      </c>
      <c r="AX159" s="90">
        <v>0</v>
      </c>
      <c r="AY159" s="90">
        <v>0</v>
      </c>
      <c r="AZ159" s="90">
        <v>0</v>
      </c>
      <c r="BA159" s="90">
        <v>0</v>
      </c>
      <c r="BB159" s="90">
        <v>0</v>
      </c>
      <c r="BC159" s="90">
        <v>0</v>
      </c>
      <c r="BD159" s="90">
        <v>0</v>
      </c>
      <c r="BE159" s="90">
        <v>0</v>
      </c>
      <c r="BF159" s="90">
        <v>0</v>
      </c>
      <c r="BG159" s="90">
        <v>0</v>
      </c>
      <c r="BH159" s="90">
        <v>0</v>
      </c>
      <c r="BI159" s="90">
        <v>0</v>
      </c>
      <c r="BJ159" s="90">
        <v>0</v>
      </c>
      <c r="BK159" s="91">
        <v>0</v>
      </c>
    </row>
    <row r="160" spans="1:63" ht="20.25" customHeight="1" x14ac:dyDescent="0.15">
      <c r="A160" s="89" t="s">
        <v>58</v>
      </c>
      <c r="B160" s="253" t="s">
        <v>23</v>
      </c>
      <c r="C160" s="254" t="s">
        <v>24</v>
      </c>
      <c r="D160" s="92">
        <v>0</v>
      </c>
      <c r="E160" s="92">
        <v>0</v>
      </c>
      <c r="F160" s="92">
        <v>0</v>
      </c>
      <c r="G160" s="92">
        <v>0</v>
      </c>
      <c r="H160" s="92">
        <v>0</v>
      </c>
      <c r="I160" s="92">
        <v>0</v>
      </c>
      <c r="J160" s="92">
        <v>0</v>
      </c>
      <c r="K160" s="92">
        <v>0</v>
      </c>
      <c r="L160" s="92">
        <v>0</v>
      </c>
      <c r="M160" s="92">
        <v>0</v>
      </c>
      <c r="N160" s="92">
        <v>0</v>
      </c>
      <c r="O160" s="92">
        <v>0</v>
      </c>
      <c r="P160" s="92">
        <v>0</v>
      </c>
      <c r="Q160" s="92">
        <v>0</v>
      </c>
      <c r="R160" s="92">
        <v>0</v>
      </c>
      <c r="S160" s="92">
        <v>0</v>
      </c>
      <c r="T160" s="92">
        <v>0</v>
      </c>
      <c r="U160" s="92">
        <v>0</v>
      </c>
      <c r="V160" s="92">
        <v>0</v>
      </c>
      <c r="W160" s="92">
        <v>0</v>
      </c>
      <c r="X160" s="92">
        <v>0</v>
      </c>
      <c r="Y160" s="92">
        <v>0</v>
      </c>
      <c r="Z160" s="92">
        <v>0</v>
      </c>
      <c r="AA160" s="92">
        <v>0</v>
      </c>
      <c r="AB160" s="92">
        <v>0</v>
      </c>
      <c r="AC160" s="92">
        <v>0</v>
      </c>
      <c r="AD160" s="92">
        <v>0</v>
      </c>
      <c r="AE160" s="92">
        <v>0</v>
      </c>
      <c r="AF160" s="92">
        <v>0</v>
      </c>
      <c r="AG160" s="92">
        <v>0</v>
      </c>
      <c r="AH160" s="92">
        <v>0</v>
      </c>
      <c r="AI160" s="92">
        <v>0</v>
      </c>
      <c r="AJ160" s="92">
        <v>0</v>
      </c>
      <c r="AK160" s="92">
        <v>0</v>
      </c>
      <c r="AL160" s="92">
        <v>0</v>
      </c>
      <c r="AM160" s="92">
        <v>0</v>
      </c>
      <c r="AN160" s="92">
        <v>0</v>
      </c>
      <c r="AO160" s="92">
        <v>0</v>
      </c>
      <c r="AP160" s="92">
        <v>0</v>
      </c>
      <c r="AQ160" s="255">
        <v>0</v>
      </c>
      <c r="AR160" s="256">
        <v>0</v>
      </c>
      <c r="AS160" s="92">
        <v>0</v>
      </c>
      <c r="AT160" s="92">
        <v>0</v>
      </c>
      <c r="AU160" s="92">
        <v>0</v>
      </c>
      <c r="AV160" s="92">
        <v>0</v>
      </c>
      <c r="AW160" s="92">
        <v>0</v>
      </c>
      <c r="AX160" s="92">
        <v>0</v>
      </c>
      <c r="AY160" s="92">
        <v>0</v>
      </c>
      <c r="AZ160" s="92">
        <v>0</v>
      </c>
      <c r="BA160" s="92">
        <v>0</v>
      </c>
      <c r="BB160" s="92">
        <v>0</v>
      </c>
      <c r="BC160" s="92">
        <v>0</v>
      </c>
      <c r="BD160" s="92">
        <v>0</v>
      </c>
      <c r="BE160" s="92">
        <v>0</v>
      </c>
      <c r="BF160" s="92">
        <v>0</v>
      </c>
      <c r="BG160" s="92">
        <v>0</v>
      </c>
      <c r="BH160" s="92">
        <v>0</v>
      </c>
      <c r="BI160" s="92">
        <v>0</v>
      </c>
      <c r="BJ160" s="92">
        <v>0</v>
      </c>
      <c r="BK160" s="93">
        <v>0</v>
      </c>
    </row>
    <row r="161" spans="1:63" ht="20.25" customHeight="1" x14ac:dyDescent="0.15">
      <c r="A161" s="89" t="s">
        <v>58</v>
      </c>
      <c r="B161" s="249" t="s">
        <v>25</v>
      </c>
      <c r="C161" s="257">
        <v>68</v>
      </c>
      <c r="D161" s="90">
        <v>0</v>
      </c>
      <c r="E161" s="90">
        <v>0</v>
      </c>
      <c r="F161" s="90">
        <v>0</v>
      </c>
      <c r="G161" s="90">
        <v>0</v>
      </c>
      <c r="H161" s="90">
        <v>0</v>
      </c>
      <c r="I161" s="90">
        <v>0</v>
      </c>
      <c r="J161" s="90">
        <v>0</v>
      </c>
      <c r="K161" s="90">
        <v>0</v>
      </c>
      <c r="L161" s="90">
        <v>0</v>
      </c>
      <c r="M161" s="90">
        <v>0</v>
      </c>
      <c r="N161" s="90">
        <v>0</v>
      </c>
      <c r="O161" s="90">
        <v>0</v>
      </c>
      <c r="P161" s="90">
        <v>0</v>
      </c>
      <c r="Q161" s="90">
        <v>0</v>
      </c>
      <c r="R161" s="90">
        <v>0</v>
      </c>
      <c r="S161" s="90">
        <v>0</v>
      </c>
      <c r="T161" s="90">
        <v>0</v>
      </c>
      <c r="U161" s="90">
        <v>0</v>
      </c>
      <c r="V161" s="90">
        <v>0</v>
      </c>
      <c r="W161" s="90">
        <v>0</v>
      </c>
      <c r="X161" s="90">
        <v>0</v>
      </c>
      <c r="Y161" s="90">
        <v>0</v>
      </c>
      <c r="Z161" s="90">
        <v>0</v>
      </c>
      <c r="AA161" s="90">
        <v>0</v>
      </c>
      <c r="AB161" s="90">
        <v>0</v>
      </c>
      <c r="AC161" s="90">
        <v>0</v>
      </c>
      <c r="AD161" s="90">
        <v>0</v>
      </c>
      <c r="AE161" s="90">
        <v>0</v>
      </c>
      <c r="AF161" s="90">
        <v>0</v>
      </c>
      <c r="AG161" s="90">
        <v>0</v>
      </c>
      <c r="AH161" s="90">
        <v>0</v>
      </c>
      <c r="AI161" s="90">
        <v>0</v>
      </c>
      <c r="AJ161" s="90">
        <v>0</v>
      </c>
      <c r="AK161" s="90">
        <v>0</v>
      </c>
      <c r="AL161" s="90">
        <v>0</v>
      </c>
      <c r="AM161" s="90">
        <v>0</v>
      </c>
      <c r="AN161" s="90">
        <v>0</v>
      </c>
      <c r="AO161" s="90">
        <v>0</v>
      </c>
      <c r="AP161" s="90">
        <v>0</v>
      </c>
      <c r="AQ161" s="251">
        <v>0</v>
      </c>
      <c r="AR161" s="252">
        <v>0</v>
      </c>
      <c r="AS161" s="90">
        <v>0</v>
      </c>
      <c r="AT161" s="90">
        <v>0</v>
      </c>
      <c r="AU161" s="90">
        <v>0</v>
      </c>
      <c r="AV161" s="90">
        <v>0</v>
      </c>
      <c r="AW161" s="90">
        <v>0</v>
      </c>
      <c r="AX161" s="90">
        <v>0</v>
      </c>
      <c r="AY161" s="90">
        <v>0</v>
      </c>
      <c r="AZ161" s="90">
        <v>0</v>
      </c>
      <c r="BA161" s="90">
        <v>0</v>
      </c>
      <c r="BB161" s="90">
        <v>0</v>
      </c>
      <c r="BC161" s="90">
        <v>0</v>
      </c>
      <c r="BD161" s="90">
        <v>0</v>
      </c>
      <c r="BE161" s="90">
        <v>0</v>
      </c>
      <c r="BF161" s="90">
        <v>0</v>
      </c>
      <c r="BG161" s="90">
        <v>0</v>
      </c>
      <c r="BH161" s="90">
        <v>0</v>
      </c>
      <c r="BI161" s="90">
        <v>0</v>
      </c>
      <c r="BJ161" s="90">
        <v>0</v>
      </c>
      <c r="BK161" s="91">
        <v>0</v>
      </c>
    </row>
    <row r="162" spans="1:63" ht="20.25" customHeight="1" x14ac:dyDescent="0.15">
      <c r="A162" s="89" t="s">
        <v>58</v>
      </c>
      <c r="B162" s="253" t="s">
        <v>26</v>
      </c>
      <c r="C162" s="254" t="s">
        <v>27</v>
      </c>
      <c r="D162" s="92">
        <v>0</v>
      </c>
      <c r="E162" s="92">
        <v>0</v>
      </c>
      <c r="F162" s="92">
        <v>0</v>
      </c>
      <c r="G162" s="92">
        <v>0</v>
      </c>
      <c r="H162" s="92">
        <v>0</v>
      </c>
      <c r="I162" s="92">
        <v>0</v>
      </c>
      <c r="J162" s="92">
        <v>0</v>
      </c>
      <c r="K162" s="92">
        <v>0</v>
      </c>
      <c r="L162" s="92">
        <v>0</v>
      </c>
      <c r="M162" s="92">
        <v>0</v>
      </c>
      <c r="N162" s="92">
        <v>0</v>
      </c>
      <c r="O162" s="92">
        <v>0</v>
      </c>
      <c r="P162" s="92">
        <v>0</v>
      </c>
      <c r="Q162" s="92">
        <v>0</v>
      </c>
      <c r="R162" s="92">
        <v>0</v>
      </c>
      <c r="S162" s="92">
        <v>0</v>
      </c>
      <c r="T162" s="92">
        <v>0</v>
      </c>
      <c r="U162" s="92">
        <v>0</v>
      </c>
      <c r="V162" s="92">
        <v>0</v>
      </c>
      <c r="W162" s="92">
        <v>0</v>
      </c>
      <c r="X162" s="92">
        <v>0</v>
      </c>
      <c r="Y162" s="92">
        <v>0</v>
      </c>
      <c r="Z162" s="92">
        <v>0</v>
      </c>
      <c r="AA162" s="92">
        <v>0</v>
      </c>
      <c r="AB162" s="92">
        <v>0</v>
      </c>
      <c r="AC162" s="92">
        <v>0</v>
      </c>
      <c r="AD162" s="92">
        <v>0</v>
      </c>
      <c r="AE162" s="92">
        <v>0</v>
      </c>
      <c r="AF162" s="92">
        <v>0</v>
      </c>
      <c r="AG162" s="92">
        <v>0</v>
      </c>
      <c r="AH162" s="92">
        <v>0</v>
      </c>
      <c r="AI162" s="92">
        <v>0</v>
      </c>
      <c r="AJ162" s="92">
        <v>0</v>
      </c>
      <c r="AK162" s="92">
        <v>0</v>
      </c>
      <c r="AL162" s="92">
        <v>0</v>
      </c>
      <c r="AM162" s="92">
        <v>0</v>
      </c>
      <c r="AN162" s="92">
        <v>0</v>
      </c>
      <c r="AO162" s="92">
        <v>0</v>
      </c>
      <c r="AP162" s="92">
        <v>0</v>
      </c>
      <c r="AQ162" s="255">
        <v>0</v>
      </c>
      <c r="AR162" s="256">
        <v>0</v>
      </c>
      <c r="AS162" s="92">
        <v>0</v>
      </c>
      <c r="AT162" s="92">
        <v>0</v>
      </c>
      <c r="AU162" s="92">
        <v>0</v>
      </c>
      <c r="AV162" s="92">
        <v>0</v>
      </c>
      <c r="AW162" s="92">
        <v>0</v>
      </c>
      <c r="AX162" s="92">
        <v>0</v>
      </c>
      <c r="AY162" s="92">
        <v>0</v>
      </c>
      <c r="AZ162" s="92">
        <v>0</v>
      </c>
      <c r="BA162" s="92">
        <v>0</v>
      </c>
      <c r="BB162" s="92">
        <v>0</v>
      </c>
      <c r="BC162" s="92">
        <v>0</v>
      </c>
      <c r="BD162" s="92">
        <v>0</v>
      </c>
      <c r="BE162" s="92">
        <v>0</v>
      </c>
      <c r="BF162" s="92">
        <v>0</v>
      </c>
      <c r="BG162" s="92">
        <v>0</v>
      </c>
      <c r="BH162" s="92">
        <v>0</v>
      </c>
      <c r="BI162" s="92">
        <v>0</v>
      </c>
      <c r="BJ162" s="92">
        <v>0</v>
      </c>
      <c r="BK162" s="93">
        <v>0</v>
      </c>
    </row>
    <row r="163" spans="1:63" ht="20.25" customHeight="1" x14ac:dyDescent="0.15">
      <c r="A163" s="89" t="s">
        <v>58</v>
      </c>
      <c r="B163" s="249" t="s">
        <v>28</v>
      </c>
      <c r="C163" s="257">
        <v>77</v>
      </c>
      <c r="D163" s="90">
        <v>0</v>
      </c>
      <c r="E163" s="90">
        <v>0</v>
      </c>
      <c r="F163" s="90">
        <v>0</v>
      </c>
      <c r="G163" s="90">
        <v>0</v>
      </c>
      <c r="H163" s="90">
        <v>0</v>
      </c>
      <c r="I163" s="90">
        <v>0</v>
      </c>
      <c r="J163" s="90">
        <v>0</v>
      </c>
      <c r="K163" s="90">
        <v>0</v>
      </c>
      <c r="L163" s="90">
        <v>0</v>
      </c>
      <c r="M163" s="90">
        <v>0</v>
      </c>
      <c r="N163" s="90">
        <v>0</v>
      </c>
      <c r="O163" s="90">
        <v>0</v>
      </c>
      <c r="P163" s="90">
        <v>0</v>
      </c>
      <c r="Q163" s="90">
        <v>0</v>
      </c>
      <c r="R163" s="90">
        <v>0</v>
      </c>
      <c r="S163" s="90">
        <v>0</v>
      </c>
      <c r="T163" s="90">
        <v>0</v>
      </c>
      <c r="U163" s="90">
        <v>0</v>
      </c>
      <c r="V163" s="90">
        <v>0</v>
      </c>
      <c r="W163" s="90">
        <v>0</v>
      </c>
      <c r="X163" s="90">
        <v>0</v>
      </c>
      <c r="Y163" s="90">
        <v>0</v>
      </c>
      <c r="Z163" s="90">
        <v>0</v>
      </c>
      <c r="AA163" s="90">
        <v>0</v>
      </c>
      <c r="AB163" s="90">
        <v>0</v>
      </c>
      <c r="AC163" s="90">
        <v>0</v>
      </c>
      <c r="AD163" s="90">
        <v>0</v>
      </c>
      <c r="AE163" s="90">
        <v>0</v>
      </c>
      <c r="AF163" s="90">
        <v>0</v>
      </c>
      <c r="AG163" s="90">
        <v>0</v>
      </c>
      <c r="AH163" s="90">
        <v>0</v>
      </c>
      <c r="AI163" s="90">
        <v>0</v>
      </c>
      <c r="AJ163" s="90">
        <v>0</v>
      </c>
      <c r="AK163" s="90">
        <v>0</v>
      </c>
      <c r="AL163" s="90">
        <v>0</v>
      </c>
      <c r="AM163" s="90">
        <v>0</v>
      </c>
      <c r="AN163" s="90">
        <v>0</v>
      </c>
      <c r="AO163" s="90">
        <v>0</v>
      </c>
      <c r="AP163" s="90">
        <v>0</v>
      </c>
      <c r="AQ163" s="251">
        <v>0</v>
      </c>
      <c r="AR163" s="252">
        <v>0</v>
      </c>
      <c r="AS163" s="90">
        <v>0</v>
      </c>
      <c r="AT163" s="90">
        <v>0</v>
      </c>
      <c r="AU163" s="90">
        <v>0</v>
      </c>
      <c r="AV163" s="90">
        <v>0</v>
      </c>
      <c r="AW163" s="90">
        <v>0</v>
      </c>
      <c r="AX163" s="90">
        <v>0</v>
      </c>
      <c r="AY163" s="90">
        <v>0</v>
      </c>
      <c r="AZ163" s="90">
        <v>0</v>
      </c>
      <c r="BA163" s="90">
        <v>0</v>
      </c>
      <c r="BB163" s="90">
        <v>0</v>
      </c>
      <c r="BC163" s="90">
        <v>0</v>
      </c>
      <c r="BD163" s="90">
        <v>0</v>
      </c>
      <c r="BE163" s="90">
        <v>0</v>
      </c>
      <c r="BF163" s="90">
        <v>0</v>
      </c>
      <c r="BG163" s="90">
        <v>0</v>
      </c>
      <c r="BH163" s="90">
        <v>0</v>
      </c>
      <c r="BI163" s="90">
        <v>0</v>
      </c>
      <c r="BJ163" s="90">
        <v>0</v>
      </c>
      <c r="BK163" s="91">
        <v>0</v>
      </c>
    </row>
    <row r="164" spans="1:63" ht="20.25" customHeight="1" x14ac:dyDescent="0.15">
      <c r="A164" s="89" t="s">
        <v>58</v>
      </c>
      <c r="B164" s="253" t="s">
        <v>29</v>
      </c>
      <c r="C164" s="254" t="s">
        <v>30</v>
      </c>
      <c r="D164" s="92">
        <v>0</v>
      </c>
      <c r="E164" s="92">
        <v>0</v>
      </c>
      <c r="F164" s="92">
        <v>0</v>
      </c>
      <c r="G164" s="92">
        <v>0</v>
      </c>
      <c r="H164" s="92">
        <v>0</v>
      </c>
      <c r="I164" s="92">
        <v>0</v>
      </c>
      <c r="J164" s="92">
        <v>0</v>
      </c>
      <c r="K164" s="92">
        <v>0</v>
      </c>
      <c r="L164" s="92">
        <v>0</v>
      </c>
      <c r="M164" s="92">
        <v>0</v>
      </c>
      <c r="N164" s="92">
        <v>0</v>
      </c>
      <c r="O164" s="92">
        <v>0</v>
      </c>
      <c r="P164" s="92">
        <v>0</v>
      </c>
      <c r="Q164" s="92">
        <v>0</v>
      </c>
      <c r="R164" s="92">
        <v>0</v>
      </c>
      <c r="S164" s="92">
        <v>0</v>
      </c>
      <c r="T164" s="92">
        <v>0</v>
      </c>
      <c r="U164" s="92">
        <v>0</v>
      </c>
      <c r="V164" s="92">
        <v>0</v>
      </c>
      <c r="W164" s="92">
        <v>0</v>
      </c>
      <c r="X164" s="92">
        <v>0</v>
      </c>
      <c r="Y164" s="92">
        <v>0</v>
      </c>
      <c r="Z164" s="92">
        <v>0</v>
      </c>
      <c r="AA164" s="92">
        <v>0</v>
      </c>
      <c r="AB164" s="92">
        <v>0</v>
      </c>
      <c r="AC164" s="92">
        <v>0</v>
      </c>
      <c r="AD164" s="92">
        <v>0</v>
      </c>
      <c r="AE164" s="92">
        <v>0</v>
      </c>
      <c r="AF164" s="92">
        <v>0</v>
      </c>
      <c r="AG164" s="92">
        <v>0</v>
      </c>
      <c r="AH164" s="92">
        <v>0</v>
      </c>
      <c r="AI164" s="92">
        <v>0</v>
      </c>
      <c r="AJ164" s="92">
        <v>0</v>
      </c>
      <c r="AK164" s="92">
        <v>0</v>
      </c>
      <c r="AL164" s="92">
        <v>0</v>
      </c>
      <c r="AM164" s="92">
        <v>0</v>
      </c>
      <c r="AN164" s="92">
        <v>0</v>
      </c>
      <c r="AO164" s="92">
        <v>0</v>
      </c>
      <c r="AP164" s="92">
        <v>0</v>
      </c>
      <c r="AQ164" s="255">
        <v>0</v>
      </c>
      <c r="AR164" s="256">
        <v>0</v>
      </c>
      <c r="AS164" s="92">
        <v>0</v>
      </c>
      <c r="AT164" s="92">
        <v>0</v>
      </c>
      <c r="AU164" s="92">
        <v>0</v>
      </c>
      <c r="AV164" s="92">
        <v>0</v>
      </c>
      <c r="AW164" s="92">
        <v>0</v>
      </c>
      <c r="AX164" s="92">
        <v>0</v>
      </c>
      <c r="AY164" s="92">
        <v>0</v>
      </c>
      <c r="AZ164" s="92">
        <v>0</v>
      </c>
      <c r="BA164" s="92">
        <v>0</v>
      </c>
      <c r="BB164" s="92">
        <v>0</v>
      </c>
      <c r="BC164" s="92">
        <v>0</v>
      </c>
      <c r="BD164" s="92">
        <v>0</v>
      </c>
      <c r="BE164" s="92">
        <v>0</v>
      </c>
      <c r="BF164" s="92">
        <v>0</v>
      </c>
      <c r="BG164" s="92">
        <v>0</v>
      </c>
      <c r="BH164" s="92">
        <v>0</v>
      </c>
      <c r="BI164" s="92">
        <v>0</v>
      </c>
      <c r="BJ164" s="92">
        <v>0</v>
      </c>
      <c r="BK164" s="93">
        <v>0</v>
      </c>
    </row>
    <row r="165" spans="1:63" ht="20.25" customHeight="1" x14ac:dyDescent="0.15">
      <c r="A165" s="258" t="s">
        <v>58</v>
      </c>
      <c r="B165" s="259" t="s">
        <v>31</v>
      </c>
      <c r="C165" s="260" t="s">
        <v>32</v>
      </c>
      <c r="D165" s="261">
        <v>0</v>
      </c>
      <c r="E165" s="261">
        <v>0</v>
      </c>
      <c r="F165" s="261">
        <v>0</v>
      </c>
      <c r="G165" s="261">
        <v>0</v>
      </c>
      <c r="H165" s="261">
        <v>1</v>
      </c>
      <c r="I165" s="261">
        <v>0</v>
      </c>
      <c r="J165" s="261">
        <v>1</v>
      </c>
      <c r="K165" s="261">
        <v>1</v>
      </c>
      <c r="L165" s="261">
        <v>0</v>
      </c>
      <c r="M165" s="261">
        <v>0</v>
      </c>
      <c r="N165" s="261">
        <v>0</v>
      </c>
      <c r="O165" s="261">
        <v>0</v>
      </c>
      <c r="P165" s="261">
        <v>1</v>
      </c>
      <c r="Q165" s="261">
        <v>0</v>
      </c>
      <c r="R165" s="261">
        <v>1</v>
      </c>
      <c r="S165" s="261">
        <v>1</v>
      </c>
      <c r="T165" s="261">
        <v>2</v>
      </c>
      <c r="U165" s="261">
        <v>0</v>
      </c>
      <c r="V165" s="261">
        <v>2</v>
      </c>
      <c r="W165" s="261">
        <v>2</v>
      </c>
      <c r="X165" s="261">
        <v>0</v>
      </c>
      <c r="Y165" s="261">
        <v>0</v>
      </c>
      <c r="Z165" s="261">
        <v>0</v>
      </c>
      <c r="AA165" s="261">
        <v>0</v>
      </c>
      <c r="AB165" s="261">
        <v>0</v>
      </c>
      <c r="AC165" s="261">
        <v>0</v>
      </c>
      <c r="AD165" s="261">
        <v>0</v>
      </c>
      <c r="AE165" s="261">
        <v>0</v>
      </c>
      <c r="AF165" s="261">
        <v>0</v>
      </c>
      <c r="AG165" s="261">
        <v>0</v>
      </c>
      <c r="AH165" s="261">
        <v>0</v>
      </c>
      <c r="AI165" s="261">
        <v>0</v>
      </c>
      <c r="AJ165" s="261">
        <v>0</v>
      </c>
      <c r="AK165" s="261">
        <v>0</v>
      </c>
      <c r="AL165" s="261">
        <v>0</v>
      </c>
      <c r="AM165" s="261">
        <v>0</v>
      </c>
      <c r="AN165" s="261">
        <v>0</v>
      </c>
      <c r="AO165" s="261">
        <v>0</v>
      </c>
      <c r="AP165" s="261">
        <v>0</v>
      </c>
      <c r="AQ165" s="262">
        <v>0</v>
      </c>
      <c r="AR165" s="263">
        <v>0</v>
      </c>
      <c r="AS165" s="261">
        <v>0</v>
      </c>
      <c r="AT165" s="261">
        <v>0</v>
      </c>
      <c r="AU165" s="261">
        <v>0</v>
      </c>
      <c r="AV165" s="261">
        <v>0</v>
      </c>
      <c r="AW165" s="261">
        <v>0</v>
      </c>
      <c r="AX165" s="261">
        <v>0</v>
      </c>
      <c r="AY165" s="261">
        <v>0</v>
      </c>
      <c r="AZ165" s="261">
        <v>0</v>
      </c>
      <c r="BA165" s="261">
        <v>0</v>
      </c>
      <c r="BB165" s="261">
        <v>0</v>
      </c>
      <c r="BC165" s="261">
        <v>0</v>
      </c>
      <c r="BD165" s="261">
        <v>0</v>
      </c>
      <c r="BE165" s="261">
        <v>0</v>
      </c>
      <c r="BF165" s="261">
        <v>0</v>
      </c>
      <c r="BG165" s="261">
        <v>0</v>
      </c>
      <c r="BH165" s="261">
        <v>0</v>
      </c>
      <c r="BI165" s="261">
        <v>0</v>
      </c>
      <c r="BJ165" s="261">
        <v>0</v>
      </c>
      <c r="BK165" s="264">
        <v>0</v>
      </c>
    </row>
    <row r="166" spans="1:63" ht="20.5" customHeight="1" x14ac:dyDescent="0.15">
      <c r="A166" s="265"/>
      <c r="B166" s="266"/>
      <c r="C166" s="267"/>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268"/>
      <c r="AP166" s="268"/>
      <c r="AQ166" s="268"/>
      <c r="AR166" s="268"/>
      <c r="AS166" s="268"/>
      <c r="AT166" s="268"/>
      <c r="AU166" s="268"/>
      <c r="AV166" s="268"/>
      <c r="AW166" s="268"/>
      <c r="AX166" s="268"/>
      <c r="AY166" s="268"/>
      <c r="AZ166" s="268"/>
      <c r="BA166" s="268"/>
      <c r="BB166" s="268"/>
      <c r="BC166" s="268"/>
      <c r="BD166" s="268"/>
      <c r="BE166" s="268"/>
      <c r="BF166" s="268"/>
      <c r="BG166" s="268"/>
      <c r="BH166" s="268"/>
      <c r="BI166" s="268"/>
      <c r="BJ166" s="268"/>
      <c r="BK166" s="269"/>
    </row>
    <row r="167" spans="1:63" ht="20.25" customHeight="1" x14ac:dyDescent="0.15">
      <c r="A167" s="1035" t="s">
        <v>69</v>
      </c>
      <c r="B167" s="1043" t="s">
        <v>1</v>
      </c>
      <c r="C167" s="1043" t="s">
        <v>2</v>
      </c>
      <c r="D167" s="1022" t="s">
        <v>105</v>
      </c>
      <c r="E167" s="1023"/>
      <c r="F167" s="1023"/>
      <c r="G167" s="1023"/>
      <c r="H167" s="1023"/>
      <c r="I167" s="1023"/>
      <c r="J167" s="1023"/>
      <c r="K167" s="1023"/>
      <c r="L167" s="1023"/>
      <c r="M167" s="1023"/>
      <c r="N167" s="1023"/>
      <c r="O167" s="1023"/>
      <c r="P167" s="1023"/>
      <c r="Q167" s="1023"/>
      <c r="R167" s="1023"/>
      <c r="S167" s="1023"/>
      <c r="T167" s="1023"/>
      <c r="U167" s="1023"/>
      <c r="V167" s="1023"/>
      <c r="W167" s="1040"/>
      <c r="X167" s="1022" t="s">
        <v>223</v>
      </c>
      <c r="Y167" s="1023"/>
      <c r="Z167" s="1023"/>
      <c r="AA167" s="1023"/>
      <c r="AB167" s="1023"/>
      <c r="AC167" s="1023"/>
      <c r="AD167" s="1023"/>
      <c r="AE167" s="1023"/>
      <c r="AF167" s="1023"/>
      <c r="AG167" s="1023"/>
      <c r="AH167" s="1023"/>
      <c r="AI167" s="1023"/>
      <c r="AJ167" s="1023"/>
      <c r="AK167" s="1023"/>
      <c r="AL167" s="1023"/>
      <c r="AM167" s="1023"/>
      <c r="AN167" s="1023"/>
      <c r="AO167" s="1023"/>
      <c r="AP167" s="1023"/>
      <c r="AQ167" s="1024"/>
      <c r="AR167" s="1032" t="s">
        <v>98</v>
      </c>
      <c r="AS167" s="1023"/>
      <c r="AT167" s="1023"/>
      <c r="AU167" s="1023"/>
      <c r="AV167" s="1023"/>
      <c r="AW167" s="1023"/>
      <c r="AX167" s="1023"/>
      <c r="AY167" s="1023"/>
      <c r="AZ167" s="1023"/>
      <c r="BA167" s="1023"/>
      <c r="BB167" s="1023"/>
      <c r="BC167" s="1023"/>
      <c r="BD167" s="1023"/>
      <c r="BE167" s="1023"/>
      <c r="BF167" s="1023"/>
      <c r="BG167" s="1023"/>
      <c r="BH167" s="1023"/>
      <c r="BI167" s="1023"/>
      <c r="BJ167" s="1023"/>
      <c r="BK167" s="1039"/>
    </row>
    <row r="168" spans="1:63" ht="20.25" customHeight="1" x14ac:dyDescent="0.15">
      <c r="A168" s="1036"/>
      <c r="B168" s="1044"/>
      <c r="C168" s="1044"/>
      <c r="D168" s="883" t="s">
        <v>4</v>
      </c>
      <c r="E168" s="1019"/>
      <c r="F168" s="1019"/>
      <c r="G168" s="1020"/>
      <c r="H168" s="883" t="s">
        <v>5</v>
      </c>
      <c r="I168" s="1019"/>
      <c r="J168" s="1019"/>
      <c r="K168" s="1020"/>
      <c r="L168" s="883" t="s">
        <v>6</v>
      </c>
      <c r="M168" s="1019"/>
      <c r="N168" s="1019"/>
      <c r="O168" s="1020"/>
      <c r="P168" s="883" t="s">
        <v>7</v>
      </c>
      <c r="Q168" s="1019"/>
      <c r="R168" s="1019"/>
      <c r="S168" s="1020"/>
      <c r="T168" s="883" t="s">
        <v>8</v>
      </c>
      <c r="U168" s="1019"/>
      <c r="V168" s="1019"/>
      <c r="W168" s="1020"/>
      <c r="X168" s="883" t="s">
        <v>4</v>
      </c>
      <c r="Y168" s="1019"/>
      <c r="Z168" s="1019"/>
      <c r="AA168" s="1020"/>
      <c r="AB168" s="883" t="s">
        <v>5</v>
      </c>
      <c r="AC168" s="1019"/>
      <c r="AD168" s="1019"/>
      <c r="AE168" s="1020"/>
      <c r="AF168" s="883" t="s">
        <v>6</v>
      </c>
      <c r="AG168" s="1019"/>
      <c r="AH168" s="1019"/>
      <c r="AI168" s="1020"/>
      <c r="AJ168" s="883" t="s">
        <v>7</v>
      </c>
      <c r="AK168" s="1019"/>
      <c r="AL168" s="1019"/>
      <c r="AM168" s="1020"/>
      <c r="AN168" s="883" t="s">
        <v>8</v>
      </c>
      <c r="AO168" s="1019"/>
      <c r="AP168" s="1019"/>
      <c r="AQ168" s="1031"/>
      <c r="AR168" s="1021" t="s">
        <v>4</v>
      </c>
      <c r="AS168" s="1019"/>
      <c r="AT168" s="1019"/>
      <c r="AU168" s="1020"/>
      <c r="AV168" s="883" t="s">
        <v>5</v>
      </c>
      <c r="AW168" s="1019"/>
      <c r="AX168" s="1019"/>
      <c r="AY168" s="1020"/>
      <c r="AZ168" s="883" t="s">
        <v>6</v>
      </c>
      <c r="BA168" s="1019"/>
      <c r="BB168" s="1019"/>
      <c r="BC168" s="1020"/>
      <c r="BD168" s="883" t="s">
        <v>7</v>
      </c>
      <c r="BE168" s="1019"/>
      <c r="BF168" s="1019"/>
      <c r="BG168" s="1020"/>
      <c r="BH168" s="883" t="s">
        <v>8</v>
      </c>
      <c r="BI168" s="1019"/>
      <c r="BJ168" s="1019"/>
      <c r="BK168" s="1025"/>
    </row>
    <row r="169" spans="1:63" ht="20.25" customHeight="1" x14ac:dyDescent="0.15">
      <c r="A169" s="1037"/>
      <c r="B169" s="1045"/>
      <c r="C169" s="1045"/>
      <c r="D169" s="245" t="s">
        <v>9</v>
      </c>
      <c r="E169" s="245" t="s">
        <v>10</v>
      </c>
      <c r="F169" s="245" t="s">
        <v>8</v>
      </c>
      <c r="G169" s="245" t="s">
        <v>12</v>
      </c>
      <c r="H169" s="245" t="s">
        <v>9</v>
      </c>
      <c r="I169" s="245" t="s">
        <v>10</v>
      </c>
      <c r="J169" s="245" t="s">
        <v>8</v>
      </c>
      <c r="K169" s="245" t="s">
        <v>12</v>
      </c>
      <c r="L169" s="245" t="s">
        <v>9</v>
      </c>
      <c r="M169" s="245" t="s">
        <v>10</v>
      </c>
      <c r="N169" s="245" t="s">
        <v>8</v>
      </c>
      <c r="O169" s="245" t="s">
        <v>12</v>
      </c>
      <c r="P169" s="245" t="s">
        <v>9</v>
      </c>
      <c r="Q169" s="245" t="s">
        <v>10</v>
      </c>
      <c r="R169" s="245" t="s">
        <v>8</v>
      </c>
      <c r="S169" s="245" t="s">
        <v>12</v>
      </c>
      <c r="T169" s="245" t="s">
        <v>9</v>
      </c>
      <c r="U169" s="245" t="s">
        <v>10</v>
      </c>
      <c r="V169" s="245" t="s">
        <v>8</v>
      </c>
      <c r="W169" s="245" t="s">
        <v>12</v>
      </c>
      <c r="X169" s="245" t="s">
        <v>9</v>
      </c>
      <c r="Y169" s="245" t="s">
        <v>10</v>
      </c>
      <c r="Z169" s="245" t="s">
        <v>8</v>
      </c>
      <c r="AA169" s="245" t="s">
        <v>12</v>
      </c>
      <c r="AB169" s="245" t="s">
        <v>9</v>
      </c>
      <c r="AC169" s="245" t="s">
        <v>10</v>
      </c>
      <c r="AD169" s="245" t="s">
        <v>8</v>
      </c>
      <c r="AE169" s="245" t="s">
        <v>12</v>
      </c>
      <c r="AF169" s="245" t="s">
        <v>9</v>
      </c>
      <c r="AG169" s="245" t="s">
        <v>10</v>
      </c>
      <c r="AH169" s="245" t="s">
        <v>8</v>
      </c>
      <c r="AI169" s="245" t="s">
        <v>12</v>
      </c>
      <c r="AJ169" s="245" t="s">
        <v>9</v>
      </c>
      <c r="AK169" s="245" t="s">
        <v>10</v>
      </c>
      <c r="AL169" s="245" t="s">
        <v>8</v>
      </c>
      <c r="AM169" s="245" t="s">
        <v>12</v>
      </c>
      <c r="AN169" s="245" t="s">
        <v>9</v>
      </c>
      <c r="AO169" s="245" t="s">
        <v>10</v>
      </c>
      <c r="AP169" s="245" t="s">
        <v>8</v>
      </c>
      <c r="AQ169" s="246" t="s">
        <v>12</v>
      </c>
      <c r="AR169" s="247" t="s">
        <v>9</v>
      </c>
      <c r="AS169" s="245" t="s">
        <v>10</v>
      </c>
      <c r="AT169" s="245" t="s">
        <v>8</v>
      </c>
      <c r="AU169" s="245" t="s">
        <v>12</v>
      </c>
      <c r="AV169" s="245" t="s">
        <v>9</v>
      </c>
      <c r="AW169" s="245" t="s">
        <v>10</v>
      </c>
      <c r="AX169" s="245" t="s">
        <v>8</v>
      </c>
      <c r="AY169" s="245" t="s">
        <v>12</v>
      </c>
      <c r="AZ169" s="245" t="s">
        <v>9</v>
      </c>
      <c r="BA169" s="245" t="s">
        <v>10</v>
      </c>
      <c r="BB169" s="245" t="s">
        <v>8</v>
      </c>
      <c r="BC169" s="245" t="s">
        <v>12</v>
      </c>
      <c r="BD169" s="245" t="s">
        <v>9</v>
      </c>
      <c r="BE169" s="245" t="s">
        <v>10</v>
      </c>
      <c r="BF169" s="245" t="s">
        <v>8</v>
      </c>
      <c r="BG169" s="245" t="s">
        <v>12</v>
      </c>
      <c r="BH169" s="245" t="s">
        <v>9</v>
      </c>
      <c r="BI169" s="245" t="s">
        <v>10</v>
      </c>
      <c r="BJ169" s="245" t="s">
        <v>8</v>
      </c>
      <c r="BK169" s="248" t="s">
        <v>12</v>
      </c>
    </row>
    <row r="170" spans="1:63" ht="20.25" customHeight="1" x14ac:dyDescent="0.15">
      <c r="A170" s="89" t="s">
        <v>59</v>
      </c>
      <c r="B170" s="253" t="s">
        <v>13</v>
      </c>
      <c r="C170" s="254" t="s">
        <v>14</v>
      </c>
      <c r="D170" s="92">
        <v>0</v>
      </c>
      <c r="E170" s="92">
        <v>0</v>
      </c>
      <c r="F170" s="92">
        <v>0</v>
      </c>
      <c r="G170" s="92">
        <v>0</v>
      </c>
      <c r="H170" s="92">
        <v>0</v>
      </c>
      <c r="I170" s="92">
        <v>0</v>
      </c>
      <c r="J170" s="92">
        <v>0</v>
      </c>
      <c r="K170" s="92">
        <v>0</v>
      </c>
      <c r="L170" s="92">
        <v>0</v>
      </c>
      <c r="M170" s="92">
        <v>0</v>
      </c>
      <c r="N170" s="92">
        <v>0</v>
      </c>
      <c r="O170" s="92">
        <v>0</v>
      </c>
      <c r="P170" s="92">
        <v>0</v>
      </c>
      <c r="Q170" s="92">
        <v>0</v>
      </c>
      <c r="R170" s="92">
        <v>0</v>
      </c>
      <c r="S170" s="92">
        <v>0</v>
      </c>
      <c r="T170" s="92">
        <v>0</v>
      </c>
      <c r="U170" s="92">
        <v>0</v>
      </c>
      <c r="V170" s="92">
        <v>0</v>
      </c>
      <c r="W170" s="92">
        <v>0</v>
      </c>
      <c r="X170" s="92">
        <v>0</v>
      </c>
      <c r="Y170" s="92">
        <v>0</v>
      </c>
      <c r="Z170" s="92">
        <v>0</v>
      </c>
      <c r="AA170" s="92">
        <v>0</v>
      </c>
      <c r="AB170" s="92">
        <v>0</v>
      </c>
      <c r="AC170" s="92">
        <v>0</v>
      </c>
      <c r="AD170" s="92">
        <v>0</v>
      </c>
      <c r="AE170" s="92">
        <v>0</v>
      </c>
      <c r="AF170" s="92">
        <v>0</v>
      </c>
      <c r="AG170" s="92">
        <v>0</v>
      </c>
      <c r="AH170" s="92">
        <v>0</v>
      </c>
      <c r="AI170" s="92">
        <v>0</v>
      </c>
      <c r="AJ170" s="92">
        <v>0</v>
      </c>
      <c r="AK170" s="92">
        <v>0</v>
      </c>
      <c r="AL170" s="92">
        <v>0</v>
      </c>
      <c r="AM170" s="92">
        <v>0</v>
      </c>
      <c r="AN170" s="92">
        <v>0</v>
      </c>
      <c r="AO170" s="92">
        <v>0</v>
      </c>
      <c r="AP170" s="92">
        <v>0</v>
      </c>
      <c r="AQ170" s="255">
        <v>0</v>
      </c>
      <c r="AR170" s="256">
        <v>0</v>
      </c>
      <c r="AS170" s="92">
        <v>0</v>
      </c>
      <c r="AT170" s="92">
        <v>0</v>
      </c>
      <c r="AU170" s="92">
        <v>0</v>
      </c>
      <c r="AV170" s="92">
        <v>0</v>
      </c>
      <c r="AW170" s="92">
        <v>0</v>
      </c>
      <c r="AX170" s="92">
        <v>0</v>
      </c>
      <c r="AY170" s="92">
        <v>0</v>
      </c>
      <c r="AZ170" s="92">
        <v>0</v>
      </c>
      <c r="BA170" s="92">
        <v>0</v>
      </c>
      <c r="BB170" s="92">
        <v>0</v>
      </c>
      <c r="BC170" s="92">
        <v>0</v>
      </c>
      <c r="BD170" s="92">
        <v>0</v>
      </c>
      <c r="BE170" s="92">
        <v>0</v>
      </c>
      <c r="BF170" s="92">
        <v>0</v>
      </c>
      <c r="BG170" s="92">
        <v>0</v>
      </c>
      <c r="BH170" s="92">
        <v>0</v>
      </c>
      <c r="BI170" s="92">
        <v>0</v>
      </c>
      <c r="BJ170" s="92">
        <v>0</v>
      </c>
      <c r="BK170" s="93">
        <v>0</v>
      </c>
    </row>
    <row r="171" spans="1:63" ht="20.25" customHeight="1" x14ac:dyDescent="0.15">
      <c r="A171" s="89" t="s">
        <v>59</v>
      </c>
      <c r="B171" s="249" t="s">
        <v>15</v>
      </c>
      <c r="C171" s="250" t="s">
        <v>16</v>
      </c>
      <c r="D171" s="90">
        <v>0</v>
      </c>
      <c r="E171" s="90">
        <v>0</v>
      </c>
      <c r="F171" s="90">
        <v>0</v>
      </c>
      <c r="G171" s="90">
        <v>0</v>
      </c>
      <c r="H171" s="90">
        <v>0</v>
      </c>
      <c r="I171" s="90">
        <v>0</v>
      </c>
      <c r="J171" s="90">
        <v>0</v>
      </c>
      <c r="K171" s="90">
        <v>0</v>
      </c>
      <c r="L171" s="90">
        <v>0</v>
      </c>
      <c r="M171" s="90">
        <v>0</v>
      </c>
      <c r="N171" s="90">
        <v>0</v>
      </c>
      <c r="O171" s="90">
        <v>0</v>
      </c>
      <c r="P171" s="90">
        <v>0</v>
      </c>
      <c r="Q171" s="90">
        <v>0</v>
      </c>
      <c r="R171" s="90">
        <v>0</v>
      </c>
      <c r="S171" s="90">
        <v>0</v>
      </c>
      <c r="T171" s="90">
        <v>0</v>
      </c>
      <c r="U171" s="90">
        <v>0</v>
      </c>
      <c r="V171" s="90">
        <v>0</v>
      </c>
      <c r="W171" s="90">
        <v>0</v>
      </c>
      <c r="X171" s="90">
        <v>0</v>
      </c>
      <c r="Y171" s="90">
        <v>0</v>
      </c>
      <c r="Z171" s="90">
        <v>0</v>
      </c>
      <c r="AA171" s="90">
        <v>0</v>
      </c>
      <c r="AB171" s="90">
        <v>0</v>
      </c>
      <c r="AC171" s="90">
        <v>0</v>
      </c>
      <c r="AD171" s="90">
        <v>0</v>
      </c>
      <c r="AE171" s="90">
        <v>0</v>
      </c>
      <c r="AF171" s="90">
        <v>0</v>
      </c>
      <c r="AG171" s="90">
        <v>0</v>
      </c>
      <c r="AH171" s="90">
        <v>0</v>
      </c>
      <c r="AI171" s="90">
        <v>0</v>
      </c>
      <c r="AJ171" s="90">
        <v>0</v>
      </c>
      <c r="AK171" s="90">
        <v>0</v>
      </c>
      <c r="AL171" s="90">
        <v>0</v>
      </c>
      <c r="AM171" s="90">
        <v>0</v>
      </c>
      <c r="AN171" s="90">
        <v>0</v>
      </c>
      <c r="AO171" s="90">
        <v>0</v>
      </c>
      <c r="AP171" s="90">
        <v>0</v>
      </c>
      <c r="AQ171" s="251">
        <v>0</v>
      </c>
      <c r="AR171" s="252">
        <v>0</v>
      </c>
      <c r="AS171" s="90">
        <v>0</v>
      </c>
      <c r="AT171" s="90">
        <v>0</v>
      </c>
      <c r="AU171" s="90">
        <v>0</v>
      </c>
      <c r="AV171" s="90">
        <v>0</v>
      </c>
      <c r="AW171" s="90">
        <v>0</v>
      </c>
      <c r="AX171" s="90">
        <v>0</v>
      </c>
      <c r="AY171" s="90">
        <v>0</v>
      </c>
      <c r="AZ171" s="90">
        <v>0</v>
      </c>
      <c r="BA171" s="90">
        <v>0</v>
      </c>
      <c r="BB171" s="90">
        <v>0</v>
      </c>
      <c r="BC171" s="90">
        <v>0</v>
      </c>
      <c r="BD171" s="90">
        <v>0</v>
      </c>
      <c r="BE171" s="90">
        <v>0</v>
      </c>
      <c r="BF171" s="90">
        <v>0</v>
      </c>
      <c r="BG171" s="90">
        <v>0</v>
      </c>
      <c r="BH171" s="90">
        <v>0</v>
      </c>
      <c r="BI171" s="90">
        <v>0</v>
      </c>
      <c r="BJ171" s="90">
        <v>0</v>
      </c>
      <c r="BK171" s="91">
        <v>0</v>
      </c>
    </row>
    <row r="172" spans="1:63" ht="20.25" customHeight="1" x14ac:dyDescent="0.15">
      <c r="A172" s="89" t="s">
        <v>59</v>
      </c>
      <c r="B172" s="253" t="s">
        <v>17</v>
      </c>
      <c r="C172" s="254" t="s">
        <v>18</v>
      </c>
      <c r="D172" s="92">
        <v>0</v>
      </c>
      <c r="E172" s="92">
        <v>0</v>
      </c>
      <c r="F172" s="92">
        <v>0</v>
      </c>
      <c r="G172" s="92">
        <v>0</v>
      </c>
      <c r="H172" s="92">
        <v>0</v>
      </c>
      <c r="I172" s="92">
        <v>0</v>
      </c>
      <c r="J172" s="92">
        <v>0</v>
      </c>
      <c r="K172" s="92">
        <v>0</v>
      </c>
      <c r="L172" s="92">
        <v>0</v>
      </c>
      <c r="M172" s="92">
        <v>0</v>
      </c>
      <c r="N172" s="92">
        <v>0</v>
      </c>
      <c r="O172" s="92">
        <v>0</v>
      </c>
      <c r="P172" s="92">
        <v>0</v>
      </c>
      <c r="Q172" s="92">
        <v>0</v>
      </c>
      <c r="R172" s="92">
        <v>0</v>
      </c>
      <c r="S172" s="92">
        <v>0</v>
      </c>
      <c r="T172" s="92">
        <v>0</v>
      </c>
      <c r="U172" s="92">
        <v>0</v>
      </c>
      <c r="V172" s="92">
        <v>0</v>
      </c>
      <c r="W172" s="92">
        <v>0</v>
      </c>
      <c r="X172" s="92">
        <v>0</v>
      </c>
      <c r="Y172" s="92">
        <v>0</v>
      </c>
      <c r="Z172" s="92">
        <v>0</v>
      </c>
      <c r="AA172" s="92">
        <v>0</v>
      </c>
      <c r="AB172" s="92">
        <v>0</v>
      </c>
      <c r="AC172" s="92">
        <v>0</v>
      </c>
      <c r="AD172" s="92">
        <v>0</v>
      </c>
      <c r="AE172" s="92">
        <v>0</v>
      </c>
      <c r="AF172" s="92">
        <v>0</v>
      </c>
      <c r="AG172" s="92">
        <v>0</v>
      </c>
      <c r="AH172" s="92">
        <v>0</v>
      </c>
      <c r="AI172" s="92">
        <v>0</v>
      </c>
      <c r="AJ172" s="92">
        <v>0</v>
      </c>
      <c r="AK172" s="92">
        <v>0</v>
      </c>
      <c r="AL172" s="92">
        <v>0</v>
      </c>
      <c r="AM172" s="92">
        <v>0</v>
      </c>
      <c r="AN172" s="92">
        <v>0</v>
      </c>
      <c r="AO172" s="92">
        <v>0</v>
      </c>
      <c r="AP172" s="92">
        <v>0</v>
      </c>
      <c r="AQ172" s="255">
        <v>0</v>
      </c>
      <c r="AR172" s="256">
        <v>0</v>
      </c>
      <c r="AS172" s="92">
        <v>0</v>
      </c>
      <c r="AT172" s="92">
        <v>0</v>
      </c>
      <c r="AU172" s="92">
        <v>0</v>
      </c>
      <c r="AV172" s="92">
        <v>0</v>
      </c>
      <c r="AW172" s="92">
        <v>0</v>
      </c>
      <c r="AX172" s="92">
        <v>0</v>
      </c>
      <c r="AY172" s="92">
        <v>0</v>
      </c>
      <c r="AZ172" s="92">
        <v>0</v>
      </c>
      <c r="BA172" s="92">
        <v>0</v>
      </c>
      <c r="BB172" s="92">
        <v>0</v>
      </c>
      <c r="BC172" s="92">
        <v>0</v>
      </c>
      <c r="BD172" s="92">
        <v>0</v>
      </c>
      <c r="BE172" s="92">
        <v>0</v>
      </c>
      <c r="BF172" s="92">
        <v>0</v>
      </c>
      <c r="BG172" s="92">
        <v>0</v>
      </c>
      <c r="BH172" s="92">
        <v>0</v>
      </c>
      <c r="BI172" s="92">
        <v>0</v>
      </c>
      <c r="BJ172" s="92">
        <v>0</v>
      </c>
      <c r="BK172" s="93">
        <v>0</v>
      </c>
    </row>
    <row r="173" spans="1:63" ht="20.25" customHeight="1" x14ac:dyDescent="0.15">
      <c r="A173" s="89" t="s">
        <v>59</v>
      </c>
      <c r="B173" s="249" t="s">
        <v>19</v>
      </c>
      <c r="C173" s="250" t="s">
        <v>20</v>
      </c>
      <c r="D173" s="90">
        <v>0</v>
      </c>
      <c r="E173" s="90">
        <v>0</v>
      </c>
      <c r="F173" s="90">
        <v>0</v>
      </c>
      <c r="G173" s="90">
        <v>0</v>
      </c>
      <c r="H173" s="90">
        <v>0</v>
      </c>
      <c r="I173" s="90">
        <v>0</v>
      </c>
      <c r="J173" s="90">
        <v>0</v>
      </c>
      <c r="K173" s="90">
        <v>0</v>
      </c>
      <c r="L173" s="90">
        <v>0</v>
      </c>
      <c r="M173" s="90">
        <v>0</v>
      </c>
      <c r="N173" s="90">
        <v>0</v>
      </c>
      <c r="O173" s="90">
        <v>0</v>
      </c>
      <c r="P173" s="90">
        <v>0</v>
      </c>
      <c r="Q173" s="90">
        <v>0</v>
      </c>
      <c r="R173" s="90">
        <v>0</v>
      </c>
      <c r="S173" s="90">
        <v>0</v>
      </c>
      <c r="T173" s="90">
        <v>0</v>
      </c>
      <c r="U173" s="90">
        <v>0</v>
      </c>
      <c r="V173" s="90">
        <v>0</v>
      </c>
      <c r="W173" s="90">
        <v>0</v>
      </c>
      <c r="X173" s="90">
        <v>0</v>
      </c>
      <c r="Y173" s="90">
        <v>0</v>
      </c>
      <c r="Z173" s="90">
        <v>0</v>
      </c>
      <c r="AA173" s="90">
        <v>0</v>
      </c>
      <c r="AB173" s="90">
        <v>0</v>
      </c>
      <c r="AC173" s="90">
        <v>0</v>
      </c>
      <c r="AD173" s="90">
        <v>0</v>
      </c>
      <c r="AE173" s="90">
        <v>0</v>
      </c>
      <c r="AF173" s="90">
        <v>0</v>
      </c>
      <c r="AG173" s="90">
        <v>0</v>
      </c>
      <c r="AH173" s="90">
        <v>0</v>
      </c>
      <c r="AI173" s="90">
        <v>0</v>
      </c>
      <c r="AJ173" s="90">
        <v>0</v>
      </c>
      <c r="AK173" s="90">
        <v>0</v>
      </c>
      <c r="AL173" s="90">
        <v>0</v>
      </c>
      <c r="AM173" s="90">
        <v>0</v>
      </c>
      <c r="AN173" s="90">
        <v>0</v>
      </c>
      <c r="AO173" s="90">
        <v>0</v>
      </c>
      <c r="AP173" s="90">
        <v>0</v>
      </c>
      <c r="AQ173" s="251">
        <v>0</v>
      </c>
      <c r="AR173" s="252">
        <v>0</v>
      </c>
      <c r="AS173" s="90">
        <v>0</v>
      </c>
      <c r="AT173" s="90">
        <v>0</v>
      </c>
      <c r="AU173" s="90">
        <v>0</v>
      </c>
      <c r="AV173" s="90">
        <v>0</v>
      </c>
      <c r="AW173" s="90">
        <v>0</v>
      </c>
      <c r="AX173" s="90">
        <v>0</v>
      </c>
      <c r="AY173" s="90">
        <v>0</v>
      </c>
      <c r="AZ173" s="90">
        <v>0</v>
      </c>
      <c r="BA173" s="90">
        <v>0</v>
      </c>
      <c r="BB173" s="90">
        <v>0</v>
      </c>
      <c r="BC173" s="90">
        <v>0</v>
      </c>
      <c r="BD173" s="90">
        <v>0</v>
      </c>
      <c r="BE173" s="90">
        <v>0</v>
      </c>
      <c r="BF173" s="90">
        <v>0</v>
      </c>
      <c r="BG173" s="90">
        <v>0</v>
      </c>
      <c r="BH173" s="90">
        <v>0</v>
      </c>
      <c r="BI173" s="90">
        <v>0</v>
      </c>
      <c r="BJ173" s="90">
        <v>0</v>
      </c>
      <c r="BK173" s="91">
        <v>0</v>
      </c>
    </row>
    <row r="174" spans="1:63" ht="20.25" customHeight="1" x14ac:dyDescent="0.15">
      <c r="A174" s="89" t="s">
        <v>59</v>
      </c>
      <c r="B174" s="253" t="s">
        <v>21</v>
      </c>
      <c r="C174" s="254" t="s">
        <v>22</v>
      </c>
      <c r="D174" s="92">
        <v>0</v>
      </c>
      <c r="E174" s="92">
        <v>0</v>
      </c>
      <c r="F174" s="92">
        <v>0</v>
      </c>
      <c r="G174" s="92">
        <v>0</v>
      </c>
      <c r="H174" s="92">
        <v>0</v>
      </c>
      <c r="I174" s="92">
        <v>0</v>
      </c>
      <c r="J174" s="92">
        <v>0</v>
      </c>
      <c r="K174" s="92">
        <v>0</v>
      </c>
      <c r="L174" s="92">
        <v>2</v>
      </c>
      <c r="M174" s="92">
        <v>0</v>
      </c>
      <c r="N174" s="92">
        <v>2</v>
      </c>
      <c r="O174" s="92">
        <v>2</v>
      </c>
      <c r="P174" s="92">
        <v>2</v>
      </c>
      <c r="Q174" s="92">
        <v>1</v>
      </c>
      <c r="R174" s="92">
        <v>3</v>
      </c>
      <c r="S174" s="92">
        <v>2</v>
      </c>
      <c r="T174" s="92">
        <v>4</v>
      </c>
      <c r="U174" s="92">
        <v>1</v>
      </c>
      <c r="V174" s="92">
        <v>5</v>
      </c>
      <c r="W174" s="92">
        <v>4</v>
      </c>
      <c r="X174" s="92">
        <v>0</v>
      </c>
      <c r="Y174" s="92">
        <v>0</v>
      </c>
      <c r="Z174" s="92">
        <v>0</v>
      </c>
      <c r="AA174" s="92">
        <v>0</v>
      </c>
      <c r="AB174" s="92">
        <v>0</v>
      </c>
      <c r="AC174" s="92">
        <v>0</v>
      </c>
      <c r="AD174" s="92">
        <v>0</v>
      </c>
      <c r="AE174" s="92">
        <v>0</v>
      </c>
      <c r="AF174" s="92">
        <v>0</v>
      </c>
      <c r="AG174" s="92">
        <v>0</v>
      </c>
      <c r="AH174" s="92">
        <v>0</v>
      </c>
      <c r="AI174" s="92">
        <v>0</v>
      </c>
      <c r="AJ174" s="92">
        <v>0</v>
      </c>
      <c r="AK174" s="92">
        <v>0</v>
      </c>
      <c r="AL174" s="92">
        <v>0</v>
      </c>
      <c r="AM174" s="92">
        <v>0</v>
      </c>
      <c r="AN174" s="92">
        <v>0</v>
      </c>
      <c r="AO174" s="92">
        <v>0</v>
      </c>
      <c r="AP174" s="92">
        <v>0</v>
      </c>
      <c r="AQ174" s="255">
        <v>0</v>
      </c>
      <c r="AR174" s="256">
        <v>0</v>
      </c>
      <c r="AS174" s="92">
        <v>0</v>
      </c>
      <c r="AT174" s="92">
        <v>0</v>
      </c>
      <c r="AU174" s="92">
        <v>0</v>
      </c>
      <c r="AV174" s="92">
        <v>0</v>
      </c>
      <c r="AW174" s="92">
        <v>0</v>
      </c>
      <c r="AX174" s="92">
        <v>0</v>
      </c>
      <c r="AY174" s="92">
        <v>0</v>
      </c>
      <c r="AZ174" s="92">
        <v>0</v>
      </c>
      <c r="BA174" s="92">
        <v>0</v>
      </c>
      <c r="BB174" s="92">
        <v>0</v>
      </c>
      <c r="BC174" s="92">
        <v>0</v>
      </c>
      <c r="BD174" s="92">
        <v>0</v>
      </c>
      <c r="BE174" s="92">
        <v>0</v>
      </c>
      <c r="BF174" s="92">
        <v>0</v>
      </c>
      <c r="BG174" s="92">
        <v>0</v>
      </c>
      <c r="BH174" s="92">
        <v>0</v>
      </c>
      <c r="BI174" s="92">
        <v>0</v>
      </c>
      <c r="BJ174" s="92">
        <v>0</v>
      </c>
      <c r="BK174" s="93">
        <v>0</v>
      </c>
    </row>
    <row r="175" spans="1:63" ht="20.25" customHeight="1" x14ac:dyDescent="0.15">
      <c r="A175" s="89" t="s">
        <v>59</v>
      </c>
      <c r="B175" s="249" t="s">
        <v>23</v>
      </c>
      <c r="C175" s="250" t="s">
        <v>24</v>
      </c>
      <c r="D175" s="90">
        <v>0</v>
      </c>
      <c r="E175" s="90">
        <v>0</v>
      </c>
      <c r="F175" s="90">
        <v>0</v>
      </c>
      <c r="G175" s="90">
        <v>0</v>
      </c>
      <c r="H175" s="90">
        <v>0</v>
      </c>
      <c r="I175" s="90">
        <v>0</v>
      </c>
      <c r="J175" s="90">
        <v>0</v>
      </c>
      <c r="K175" s="90">
        <v>0</v>
      </c>
      <c r="L175" s="90">
        <v>0</v>
      </c>
      <c r="M175" s="90">
        <v>0</v>
      </c>
      <c r="N175" s="90">
        <v>0</v>
      </c>
      <c r="O175" s="90">
        <v>0</v>
      </c>
      <c r="P175" s="90">
        <v>0</v>
      </c>
      <c r="Q175" s="90">
        <v>0</v>
      </c>
      <c r="R175" s="90">
        <v>0</v>
      </c>
      <c r="S175" s="90">
        <v>0</v>
      </c>
      <c r="T175" s="90">
        <v>0</v>
      </c>
      <c r="U175" s="90">
        <v>0</v>
      </c>
      <c r="V175" s="90">
        <v>0</v>
      </c>
      <c r="W175" s="90">
        <v>0</v>
      </c>
      <c r="X175" s="90">
        <v>0</v>
      </c>
      <c r="Y175" s="90">
        <v>0</v>
      </c>
      <c r="Z175" s="90">
        <v>0</v>
      </c>
      <c r="AA175" s="90">
        <v>0</v>
      </c>
      <c r="AB175" s="90">
        <v>0</v>
      </c>
      <c r="AC175" s="90">
        <v>0</v>
      </c>
      <c r="AD175" s="90">
        <v>0</v>
      </c>
      <c r="AE175" s="90">
        <v>0</v>
      </c>
      <c r="AF175" s="90">
        <v>0</v>
      </c>
      <c r="AG175" s="90">
        <v>0</v>
      </c>
      <c r="AH175" s="90">
        <v>0</v>
      </c>
      <c r="AI175" s="90">
        <v>0</v>
      </c>
      <c r="AJ175" s="90">
        <v>0</v>
      </c>
      <c r="AK175" s="90">
        <v>0</v>
      </c>
      <c r="AL175" s="90">
        <v>0</v>
      </c>
      <c r="AM175" s="90">
        <v>0</v>
      </c>
      <c r="AN175" s="90">
        <v>0</v>
      </c>
      <c r="AO175" s="90">
        <v>0</v>
      </c>
      <c r="AP175" s="90">
        <v>0</v>
      </c>
      <c r="AQ175" s="251">
        <v>0</v>
      </c>
      <c r="AR175" s="252">
        <v>0</v>
      </c>
      <c r="AS175" s="90">
        <v>0</v>
      </c>
      <c r="AT175" s="90">
        <v>0</v>
      </c>
      <c r="AU175" s="90">
        <v>0</v>
      </c>
      <c r="AV175" s="90">
        <v>0</v>
      </c>
      <c r="AW175" s="90">
        <v>0</v>
      </c>
      <c r="AX175" s="90">
        <v>0</v>
      </c>
      <c r="AY175" s="90">
        <v>0</v>
      </c>
      <c r="AZ175" s="90">
        <v>0</v>
      </c>
      <c r="BA175" s="90">
        <v>0</v>
      </c>
      <c r="BB175" s="90">
        <v>0</v>
      </c>
      <c r="BC175" s="90">
        <v>0</v>
      </c>
      <c r="BD175" s="90">
        <v>0</v>
      </c>
      <c r="BE175" s="90">
        <v>0</v>
      </c>
      <c r="BF175" s="90">
        <v>0</v>
      </c>
      <c r="BG175" s="90">
        <v>0</v>
      </c>
      <c r="BH175" s="90">
        <v>0</v>
      </c>
      <c r="BI175" s="90">
        <v>0</v>
      </c>
      <c r="BJ175" s="90">
        <v>0</v>
      </c>
      <c r="BK175" s="91">
        <v>0</v>
      </c>
    </row>
    <row r="176" spans="1:63" ht="20.25" customHeight="1" x14ac:dyDescent="0.15">
      <c r="A176" s="89" t="s">
        <v>59</v>
      </c>
      <c r="B176" s="253" t="s">
        <v>25</v>
      </c>
      <c r="C176" s="270">
        <v>68</v>
      </c>
      <c r="D176" s="92">
        <v>0</v>
      </c>
      <c r="E176" s="92">
        <v>0</v>
      </c>
      <c r="F176" s="92">
        <v>0</v>
      </c>
      <c r="G176" s="92">
        <v>0</v>
      </c>
      <c r="H176" s="92">
        <v>0</v>
      </c>
      <c r="I176" s="92">
        <v>0</v>
      </c>
      <c r="J176" s="92">
        <v>0</v>
      </c>
      <c r="K176" s="92">
        <v>0</v>
      </c>
      <c r="L176" s="92">
        <v>0</v>
      </c>
      <c r="M176" s="92">
        <v>0</v>
      </c>
      <c r="N176" s="92">
        <v>0</v>
      </c>
      <c r="O176" s="92">
        <v>0</v>
      </c>
      <c r="P176" s="92">
        <v>0</v>
      </c>
      <c r="Q176" s="92">
        <v>0</v>
      </c>
      <c r="R176" s="92">
        <v>0</v>
      </c>
      <c r="S176" s="92">
        <v>0</v>
      </c>
      <c r="T176" s="92">
        <v>0</v>
      </c>
      <c r="U176" s="92">
        <v>0</v>
      </c>
      <c r="V176" s="92">
        <v>0</v>
      </c>
      <c r="W176" s="92">
        <v>0</v>
      </c>
      <c r="X176" s="92">
        <v>0</v>
      </c>
      <c r="Y176" s="92">
        <v>0</v>
      </c>
      <c r="Z176" s="92">
        <v>0</v>
      </c>
      <c r="AA176" s="92">
        <v>0</v>
      </c>
      <c r="AB176" s="92">
        <v>0</v>
      </c>
      <c r="AC176" s="92">
        <v>0</v>
      </c>
      <c r="AD176" s="92">
        <v>0</v>
      </c>
      <c r="AE176" s="92">
        <v>0</v>
      </c>
      <c r="AF176" s="92">
        <v>0</v>
      </c>
      <c r="AG176" s="92">
        <v>0</v>
      </c>
      <c r="AH176" s="92">
        <v>0</v>
      </c>
      <c r="AI176" s="92">
        <v>0</v>
      </c>
      <c r="AJ176" s="92">
        <v>0</v>
      </c>
      <c r="AK176" s="92">
        <v>0</v>
      </c>
      <c r="AL176" s="92">
        <v>0</v>
      </c>
      <c r="AM176" s="92">
        <v>0</v>
      </c>
      <c r="AN176" s="92">
        <v>0</v>
      </c>
      <c r="AO176" s="92">
        <v>0</v>
      </c>
      <c r="AP176" s="92">
        <v>0</v>
      </c>
      <c r="AQ176" s="255">
        <v>0</v>
      </c>
      <c r="AR176" s="256">
        <v>0</v>
      </c>
      <c r="AS176" s="92">
        <v>0</v>
      </c>
      <c r="AT176" s="92">
        <v>0</v>
      </c>
      <c r="AU176" s="92">
        <v>0</v>
      </c>
      <c r="AV176" s="92">
        <v>0</v>
      </c>
      <c r="AW176" s="92">
        <v>0</v>
      </c>
      <c r="AX176" s="92">
        <v>0</v>
      </c>
      <c r="AY176" s="92">
        <v>0</v>
      </c>
      <c r="AZ176" s="92">
        <v>0</v>
      </c>
      <c r="BA176" s="92">
        <v>0</v>
      </c>
      <c r="BB176" s="92">
        <v>0</v>
      </c>
      <c r="BC176" s="92">
        <v>0</v>
      </c>
      <c r="BD176" s="92">
        <v>0</v>
      </c>
      <c r="BE176" s="92">
        <v>0</v>
      </c>
      <c r="BF176" s="92">
        <v>0</v>
      </c>
      <c r="BG176" s="92">
        <v>0</v>
      </c>
      <c r="BH176" s="92">
        <v>0</v>
      </c>
      <c r="BI176" s="92">
        <v>0</v>
      </c>
      <c r="BJ176" s="92">
        <v>0</v>
      </c>
      <c r="BK176" s="93">
        <v>0</v>
      </c>
    </row>
    <row r="177" spans="1:63" ht="20.25" customHeight="1" x14ac:dyDescent="0.15">
      <c r="A177" s="89" t="s">
        <v>59</v>
      </c>
      <c r="B177" s="249" t="s">
        <v>26</v>
      </c>
      <c r="C177" s="250" t="s">
        <v>27</v>
      </c>
      <c r="D177" s="90">
        <v>0</v>
      </c>
      <c r="E177" s="90">
        <v>0</v>
      </c>
      <c r="F177" s="90">
        <v>0</v>
      </c>
      <c r="G177" s="90">
        <v>0</v>
      </c>
      <c r="H177" s="90">
        <v>0</v>
      </c>
      <c r="I177" s="90">
        <v>0</v>
      </c>
      <c r="J177" s="90">
        <v>0</v>
      </c>
      <c r="K177" s="90">
        <v>0</v>
      </c>
      <c r="L177" s="90">
        <v>0</v>
      </c>
      <c r="M177" s="90">
        <v>0</v>
      </c>
      <c r="N177" s="90">
        <v>0</v>
      </c>
      <c r="O177" s="90">
        <v>0</v>
      </c>
      <c r="P177" s="90">
        <v>0</v>
      </c>
      <c r="Q177" s="90">
        <v>0</v>
      </c>
      <c r="R177" s="90">
        <v>0</v>
      </c>
      <c r="S177" s="90">
        <v>0</v>
      </c>
      <c r="T177" s="90">
        <v>0</v>
      </c>
      <c r="U177" s="90">
        <v>0</v>
      </c>
      <c r="V177" s="90">
        <v>0</v>
      </c>
      <c r="W177" s="90">
        <v>0</v>
      </c>
      <c r="X177" s="90">
        <v>0</v>
      </c>
      <c r="Y177" s="90">
        <v>0</v>
      </c>
      <c r="Z177" s="90">
        <v>0</v>
      </c>
      <c r="AA177" s="90">
        <v>0</v>
      </c>
      <c r="AB177" s="90">
        <v>0</v>
      </c>
      <c r="AC177" s="90">
        <v>0</v>
      </c>
      <c r="AD177" s="90">
        <v>0</v>
      </c>
      <c r="AE177" s="90">
        <v>0</v>
      </c>
      <c r="AF177" s="90">
        <v>0</v>
      </c>
      <c r="AG177" s="90">
        <v>0</v>
      </c>
      <c r="AH177" s="90">
        <v>0</v>
      </c>
      <c r="AI177" s="90">
        <v>0</v>
      </c>
      <c r="AJ177" s="90">
        <v>0</v>
      </c>
      <c r="AK177" s="90">
        <v>0</v>
      </c>
      <c r="AL177" s="90">
        <v>0</v>
      </c>
      <c r="AM177" s="90">
        <v>0</v>
      </c>
      <c r="AN177" s="90">
        <v>0</v>
      </c>
      <c r="AO177" s="90">
        <v>0</v>
      </c>
      <c r="AP177" s="90">
        <v>0</v>
      </c>
      <c r="AQ177" s="251">
        <v>0</v>
      </c>
      <c r="AR177" s="252">
        <v>0</v>
      </c>
      <c r="AS177" s="90">
        <v>0</v>
      </c>
      <c r="AT177" s="90">
        <v>0</v>
      </c>
      <c r="AU177" s="90">
        <v>0</v>
      </c>
      <c r="AV177" s="90">
        <v>0</v>
      </c>
      <c r="AW177" s="90">
        <v>0</v>
      </c>
      <c r="AX177" s="90">
        <v>0</v>
      </c>
      <c r="AY177" s="90">
        <v>0</v>
      </c>
      <c r="AZ177" s="90">
        <v>0</v>
      </c>
      <c r="BA177" s="90">
        <v>0</v>
      </c>
      <c r="BB177" s="90">
        <v>0</v>
      </c>
      <c r="BC177" s="90">
        <v>0</v>
      </c>
      <c r="BD177" s="90">
        <v>0</v>
      </c>
      <c r="BE177" s="90">
        <v>0</v>
      </c>
      <c r="BF177" s="90">
        <v>0</v>
      </c>
      <c r="BG177" s="90">
        <v>0</v>
      </c>
      <c r="BH177" s="90">
        <v>0</v>
      </c>
      <c r="BI177" s="90">
        <v>0</v>
      </c>
      <c r="BJ177" s="90">
        <v>0</v>
      </c>
      <c r="BK177" s="91">
        <v>0</v>
      </c>
    </row>
    <row r="178" spans="1:63" ht="20.25" customHeight="1" x14ac:dyDescent="0.15">
      <c r="A178" s="89" t="s">
        <v>59</v>
      </c>
      <c r="B178" s="253" t="s">
        <v>28</v>
      </c>
      <c r="C178" s="270">
        <v>77</v>
      </c>
      <c r="D178" s="92">
        <v>0</v>
      </c>
      <c r="E178" s="92">
        <v>0</v>
      </c>
      <c r="F178" s="92">
        <v>0</v>
      </c>
      <c r="G178" s="92">
        <v>0</v>
      </c>
      <c r="H178" s="92">
        <v>0</v>
      </c>
      <c r="I178" s="92">
        <v>0</v>
      </c>
      <c r="J178" s="92">
        <v>0</v>
      </c>
      <c r="K178" s="92">
        <v>0</v>
      </c>
      <c r="L178" s="92">
        <v>0</v>
      </c>
      <c r="M178" s="92">
        <v>0</v>
      </c>
      <c r="N178" s="92">
        <v>0</v>
      </c>
      <c r="O178" s="92">
        <v>0</v>
      </c>
      <c r="P178" s="92">
        <v>0</v>
      </c>
      <c r="Q178" s="92">
        <v>0</v>
      </c>
      <c r="R178" s="92">
        <v>0</v>
      </c>
      <c r="S178" s="92">
        <v>0</v>
      </c>
      <c r="T178" s="92">
        <v>0</v>
      </c>
      <c r="U178" s="92">
        <v>0</v>
      </c>
      <c r="V178" s="92">
        <v>0</v>
      </c>
      <c r="W178" s="92">
        <v>0</v>
      </c>
      <c r="X178" s="92">
        <v>0</v>
      </c>
      <c r="Y178" s="92">
        <v>0</v>
      </c>
      <c r="Z178" s="92">
        <v>0</v>
      </c>
      <c r="AA178" s="92">
        <v>0</v>
      </c>
      <c r="AB178" s="92">
        <v>0</v>
      </c>
      <c r="AC178" s="92">
        <v>0</v>
      </c>
      <c r="AD178" s="92">
        <v>0</v>
      </c>
      <c r="AE178" s="92">
        <v>0</v>
      </c>
      <c r="AF178" s="92">
        <v>0</v>
      </c>
      <c r="AG178" s="92">
        <v>0</v>
      </c>
      <c r="AH178" s="92">
        <v>0</v>
      </c>
      <c r="AI178" s="92">
        <v>0</v>
      </c>
      <c r="AJ178" s="92">
        <v>0</v>
      </c>
      <c r="AK178" s="92">
        <v>0</v>
      </c>
      <c r="AL178" s="92">
        <v>0</v>
      </c>
      <c r="AM178" s="92">
        <v>0</v>
      </c>
      <c r="AN178" s="92">
        <v>0</v>
      </c>
      <c r="AO178" s="92">
        <v>0</v>
      </c>
      <c r="AP178" s="92">
        <v>0</v>
      </c>
      <c r="AQ178" s="255">
        <v>0</v>
      </c>
      <c r="AR178" s="256">
        <v>0</v>
      </c>
      <c r="AS178" s="92">
        <v>0</v>
      </c>
      <c r="AT178" s="92">
        <v>0</v>
      </c>
      <c r="AU178" s="92">
        <v>0</v>
      </c>
      <c r="AV178" s="92">
        <v>0</v>
      </c>
      <c r="AW178" s="92">
        <v>0</v>
      </c>
      <c r="AX178" s="92">
        <v>0</v>
      </c>
      <c r="AY178" s="92">
        <v>0</v>
      </c>
      <c r="AZ178" s="92">
        <v>0</v>
      </c>
      <c r="BA178" s="92">
        <v>0</v>
      </c>
      <c r="BB178" s="92">
        <v>0</v>
      </c>
      <c r="BC178" s="92">
        <v>0</v>
      </c>
      <c r="BD178" s="92">
        <v>0</v>
      </c>
      <c r="BE178" s="92">
        <v>0</v>
      </c>
      <c r="BF178" s="92">
        <v>0</v>
      </c>
      <c r="BG178" s="92">
        <v>0</v>
      </c>
      <c r="BH178" s="92">
        <v>0</v>
      </c>
      <c r="BI178" s="92">
        <v>0</v>
      </c>
      <c r="BJ178" s="92">
        <v>0</v>
      </c>
      <c r="BK178" s="93">
        <v>0</v>
      </c>
    </row>
    <row r="179" spans="1:63" ht="20.25" customHeight="1" x14ac:dyDescent="0.15">
      <c r="A179" s="89" t="s">
        <v>59</v>
      </c>
      <c r="B179" s="249" t="s">
        <v>29</v>
      </c>
      <c r="C179" s="250" t="s">
        <v>30</v>
      </c>
      <c r="D179" s="90">
        <v>0</v>
      </c>
      <c r="E179" s="90">
        <v>0</v>
      </c>
      <c r="F179" s="90">
        <v>0</v>
      </c>
      <c r="G179" s="90">
        <v>0</v>
      </c>
      <c r="H179" s="90">
        <v>0</v>
      </c>
      <c r="I179" s="90">
        <v>0</v>
      </c>
      <c r="J179" s="90">
        <v>0</v>
      </c>
      <c r="K179" s="90">
        <v>0</v>
      </c>
      <c r="L179" s="90">
        <v>0</v>
      </c>
      <c r="M179" s="90">
        <v>0</v>
      </c>
      <c r="N179" s="90">
        <v>0</v>
      </c>
      <c r="O179" s="90">
        <v>0</v>
      </c>
      <c r="P179" s="90">
        <v>0</v>
      </c>
      <c r="Q179" s="90">
        <v>0</v>
      </c>
      <c r="R179" s="90">
        <v>0</v>
      </c>
      <c r="S179" s="90">
        <v>0</v>
      </c>
      <c r="T179" s="90">
        <v>0</v>
      </c>
      <c r="U179" s="90">
        <v>0</v>
      </c>
      <c r="V179" s="90">
        <v>0</v>
      </c>
      <c r="W179" s="90">
        <v>0</v>
      </c>
      <c r="X179" s="90">
        <v>0</v>
      </c>
      <c r="Y179" s="90">
        <v>0</v>
      </c>
      <c r="Z179" s="90">
        <v>0</v>
      </c>
      <c r="AA179" s="90">
        <v>0</v>
      </c>
      <c r="AB179" s="90">
        <v>0</v>
      </c>
      <c r="AC179" s="90">
        <v>0</v>
      </c>
      <c r="AD179" s="90">
        <v>0</v>
      </c>
      <c r="AE179" s="90">
        <v>0</v>
      </c>
      <c r="AF179" s="90">
        <v>0</v>
      </c>
      <c r="AG179" s="90">
        <v>0</v>
      </c>
      <c r="AH179" s="90">
        <v>0</v>
      </c>
      <c r="AI179" s="90">
        <v>0</v>
      </c>
      <c r="AJ179" s="90">
        <v>0</v>
      </c>
      <c r="AK179" s="90">
        <v>0</v>
      </c>
      <c r="AL179" s="90">
        <v>0</v>
      </c>
      <c r="AM179" s="90">
        <v>0</v>
      </c>
      <c r="AN179" s="90">
        <v>0</v>
      </c>
      <c r="AO179" s="90">
        <v>0</v>
      </c>
      <c r="AP179" s="90">
        <v>0</v>
      </c>
      <c r="AQ179" s="251">
        <v>0</v>
      </c>
      <c r="AR179" s="252">
        <v>0</v>
      </c>
      <c r="AS179" s="90">
        <v>0</v>
      </c>
      <c r="AT179" s="90">
        <v>0</v>
      </c>
      <c r="AU179" s="90">
        <v>0</v>
      </c>
      <c r="AV179" s="90">
        <v>0</v>
      </c>
      <c r="AW179" s="90">
        <v>0</v>
      </c>
      <c r="AX179" s="90">
        <v>0</v>
      </c>
      <c r="AY179" s="90">
        <v>0</v>
      </c>
      <c r="AZ179" s="90">
        <v>0</v>
      </c>
      <c r="BA179" s="90">
        <v>0</v>
      </c>
      <c r="BB179" s="90">
        <v>0</v>
      </c>
      <c r="BC179" s="90">
        <v>0</v>
      </c>
      <c r="BD179" s="90">
        <v>0</v>
      </c>
      <c r="BE179" s="90">
        <v>0</v>
      </c>
      <c r="BF179" s="90">
        <v>0</v>
      </c>
      <c r="BG179" s="90">
        <v>0</v>
      </c>
      <c r="BH179" s="90">
        <v>0</v>
      </c>
      <c r="BI179" s="90">
        <v>0</v>
      </c>
      <c r="BJ179" s="90">
        <v>0</v>
      </c>
      <c r="BK179" s="91">
        <v>0</v>
      </c>
    </row>
    <row r="180" spans="1:63" ht="20.25" customHeight="1" x14ac:dyDescent="0.15">
      <c r="A180" s="258" t="s">
        <v>59</v>
      </c>
      <c r="B180" s="271" t="s">
        <v>31</v>
      </c>
      <c r="C180" s="272" t="s">
        <v>32</v>
      </c>
      <c r="D180" s="273">
        <v>0</v>
      </c>
      <c r="E180" s="273">
        <v>0</v>
      </c>
      <c r="F180" s="273">
        <v>0</v>
      </c>
      <c r="G180" s="273">
        <v>0</v>
      </c>
      <c r="H180" s="273">
        <v>0</v>
      </c>
      <c r="I180" s="273">
        <v>0</v>
      </c>
      <c r="J180" s="273">
        <v>0</v>
      </c>
      <c r="K180" s="273">
        <v>0</v>
      </c>
      <c r="L180" s="273">
        <v>2</v>
      </c>
      <c r="M180" s="273">
        <v>0</v>
      </c>
      <c r="N180" s="273">
        <v>2</v>
      </c>
      <c r="O180" s="273">
        <v>2</v>
      </c>
      <c r="P180" s="273">
        <v>2</v>
      </c>
      <c r="Q180" s="273">
        <v>1</v>
      </c>
      <c r="R180" s="273">
        <v>3</v>
      </c>
      <c r="S180" s="273">
        <v>2</v>
      </c>
      <c r="T180" s="273">
        <v>4</v>
      </c>
      <c r="U180" s="273">
        <v>1</v>
      </c>
      <c r="V180" s="273">
        <v>5</v>
      </c>
      <c r="W180" s="273">
        <v>4</v>
      </c>
      <c r="X180" s="273">
        <v>0</v>
      </c>
      <c r="Y180" s="273">
        <v>0</v>
      </c>
      <c r="Z180" s="273">
        <v>0</v>
      </c>
      <c r="AA180" s="273">
        <v>0</v>
      </c>
      <c r="AB180" s="273">
        <v>0</v>
      </c>
      <c r="AC180" s="273">
        <v>0</v>
      </c>
      <c r="AD180" s="273">
        <v>0</v>
      </c>
      <c r="AE180" s="273">
        <v>0</v>
      </c>
      <c r="AF180" s="273">
        <v>0</v>
      </c>
      <c r="AG180" s="273">
        <v>0</v>
      </c>
      <c r="AH180" s="273">
        <v>0</v>
      </c>
      <c r="AI180" s="273">
        <v>0</v>
      </c>
      <c r="AJ180" s="273">
        <v>0</v>
      </c>
      <c r="AK180" s="273">
        <v>0</v>
      </c>
      <c r="AL180" s="273">
        <v>0</v>
      </c>
      <c r="AM180" s="273">
        <v>0</v>
      </c>
      <c r="AN180" s="273">
        <v>0</v>
      </c>
      <c r="AO180" s="273">
        <v>0</v>
      </c>
      <c r="AP180" s="273">
        <v>0</v>
      </c>
      <c r="AQ180" s="274">
        <v>0</v>
      </c>
      <c r="AR180" s="275">
        <v>0</v>
      </c>
      <c r="AS180" s="273">
        <v>0</v>
      </c>
      <c r="AT180" s="273">
        <v>0</v>
      </c>
      <c r="AU180" s="273">
        <v>0</v>
      </c>
      <c r="AV180" s="273">
        <v>0</v>
      </c>
      <c r="AW180" s="273">
        <v>0</v>
      </c>
      <c r="AX180" s="273">
        <v>0</v>
      </c>
      <c r="AY180" s="273">
        <v>0</v>
      </c>
      <c r="AZ180" s="273">
        <v>0</v>
      </c>
      <c r="BA180" s="273">
        <v>0</v>
      </c>
      <c r="BB180" s="273">
        <v>0</v>
      </c>
      <c r="BC180" s="273">
        <v>0</v>
      </c>
      <c r="BD180" s="273">
        <v>0</v>
      </c>
      <c r="BE180" s="273">
        <v>0</v>
      </c>
      <c r="BF180" s="273">
        <v>0</v>
      </c>
      <c r="BG180" s="273">
        <v>0</v>
      </c>
      <c r="BH180" s="273">
        <v>0</v>
      </c>
      <c r="BI180" s="273">
        <v>0</v>
      </c>
      <c r="BJ180" s="273">
        <v>0</v>
      </c>
      <c r="BK180" s="276">
        <v>0</v>
      </c>
    </row>
    <row r="181" spans="1:63" ht="20.5" customHeight="1" x14ac:dyDescent="0.15">
      <c r="A181" s="265"/>
      <c r="B181" s="266"/>
      <c r="C181" s="267"/>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c r="AA181" s="268"/>
      <c r="AB181" s="268"/>
      <c r="AC181" s="268"/>
      <c r="AD181" s="268"/>
      <c r="AE181" s="268"/>
      <c r="AF181" s="268"/>
      <c r="AG181" s="268"/>
      <c r="AH181" s="268"/>
      <c r="AI181" s="268"/>
      <c r="AJ181" s="268"/>
      <c r="AK181" s="268"/>
      <c r="AL181" s="268"/>
      <c r="AM181" s="268"/>
      <c r="AN181" s="268"/>
      <c r="AO181" s="268"/>
      <c r="AP181" s="268"/>
      <c r="AQ181" s="268"/>
      <c r="AR181" s="268"/>
      <c r="AS181" s="268"/>
      <c r="AT181" s="268"/>
      <c r="AU181" s="268"/>
      <c r="AV181" s="268"/>
      <c r="AW181" s="268"/>
      <c r="AX181" s="268"/>
      <c r="AY181" s="268"/>
      <c r="AZ181" s="268"/>
      <c r="BA181" s="268"/>
      <c r="BB181" s="268"/>
      <c r="BC181" s="268"/>
      <c r="BD181" s="268"/>
      <c r="BE181" s="268"/>
      <c r="BF181" s="268"/>
      <c r="BG181" s="268"/>
      <c r="BH181" s="268"/>
      <c r="BI181" s="268"/>
      <c r="BJ181" s="268"/>
      <c r="BK181" s="269"/>
    </row>
    <row r="182" spans="1:63" ht="20.25" customHeight="1" x14ac:dyDescent="0.15">
      <c r="A182" s="1035" t="s">
        <v>69</v>
      </c>
      <c r="B182" s="1043" t="s">
        <v>1</v>
      </c>
      <c r="C182" s="1043" t="s">
        <v>2</v>
      </c>
      <c r="D182" s="1022" t="s">
        <v>105</v>
      </c>
      <c r="E182" s="1028"/>
      <c r="F182" s="1028"/>
      <c r="G182" s="1028"/>
      <c r="H182" s="1028"/>
      <c r="I182" s="1028"/>
      <c r="J182" s="1028"/>
      <c r="K182" s="1028"/>
      <c r="L182" s="1028"/>
      <c r="M182" s="1028"/>
      <c r="N182" s="1028"/>
      <c r="O182" s="1028"/>
      <c r="P182" s="1028"/>
      <c r="Q182" s="1028"/>
      <c r="R182" s="1028"/>
      <c r="S182" s="1028"/>
      <c r="T182" s="1028"/>
      <c r="U182" s="1028"/>
      <c r="V182" s="1028"/>
      <c r="W182" s="1034"/>
      <c r="X182" s="1022" t="s">
        <v>223</v>
      </c>
      <c r="Y182" s="1028"/>
      <c r="Z182" s="1028"/>
      <c r="AA182" s="1028"/>
      <c r="AB182" s="1028"/>
      <c r="AC182" s="1028"/>
      <c r="AD182" s="1028"/>
      <c r="AE182" s="1028"/>
      <c r="AF182" s="1028"/>
      <c r="AG182" s="1028"/>
      <c r="AH182" s="1028"/>
      <c r="AI182" s="1028"/>
      <c r="AJ182" s="1028"/>
      <c r="AK182" s="1028"/>
      <c r="AL182" s="1028"/>
      <c r="AM182" s="1028"/>
      <c r="AN182" s="1028"/>
      <c r="AO182" s="1028"/>
      <c r="AP182" s="1028"/>
      <c r="AQ182" s="1029"/>
      <c r="AR182" s="1032" t="s">
        <v>98</v>
      </c>
      <c r="AS182" s="1028"/>
      <c r="AT182" s="1028"/>
      <c r="AU182" s="1028"/>
      <c r="AV182" s="1028"/>
      <c r="AW182" s="1028"/>
      <c r="AX182" s="1028"/>
      <c r="AY182" s="1028"/>
      <c r="AZ182" s="1028"/>
      <c r="BA182" s="1028"/>
      <c r="BB182" s="1028"/>
      <c r="BC182" s="1028"/>
      <c r="BD182" s="1028"/>
      <c r="BE182" s="1028"/>
      <c r="BF182" s="1028"/>
      <c r="BG182" s="1028"/>
      <c r="BH182" s="1028"/>
      <c r="BI182" s="1028"/>
      <c r="BJ182" s="1028"/>
      <c r="BK182" s="1033"/>
    </row>
    <row r="183" spans="1:63" ht="20.25" customHeight="1" x14ac:dyDescent="0.15">
      <c r="A183" s="1041"/>
      <c r="B183" s="881"/>
      <c r="C183" s="881"/>
      <c r="D183" s="883" t="s">
        <v>4</v>
      </c>
      <c r="E183" s="1026"/>
      <c r="F183" s="1026"/>
      <c r="G183" s="1027"/>
      <c r="H183" s="883" t="s">
        <v>5</v>
      </c>
      <c r="I183" s="1026"/>
      <c r="J183" s="1026"/>
      <c r="K183" s="1027"/>
      <c r="L183" s="883" t="s">
        <v>6</v>
      </c>
      <c r="M183" s="1026"/>
      <c r="N183" s="1026"/>
      <c r="O183" s="1027"/>
      <c r="P183" s="883" t="s">
        <v>7</v>
      </c>
      <c r="Q183" s="1026"/>
      <c r="R183" s="1026"/>
      <c r="S183" s="1027"/>
      <c r="T183" s="883" t="s">
        <v>8</v>
      </c>
      <c r="U183" s="1026"/>
      <c r="V183" s="1026"/>
      <c r="W183" s="1027"/>
      <c r="X183" s="883" t="s">
        <v>4</v>
      </c>
      <c r="Y183" s="1026"/>
      <c r="Z183" s="1026"/>
      <c r="AA183" s="1027"/>
      <c r="AB183" s="883" t="s">
        <v>5</v>
      </c>
      <c r="AC183" s="1026"/>
      <c r="AD183" s="1026"/>
      <c r="AE183" s="1027"/>
      <c r="AF183" s="883" t="s">
        <v>6</v>
      </c>
      <c r="AG183" s="1026"/>
      <c r="AH183" s="1026"/>
      <c r="AI183" s="1027"/>
      <c r="AJ183" s="883" t="s">
        <v>7</v>
      </c>
      <c r="AK183" s="1026"/>
      <c r="AL183" s="1026"/>
      <c r="AM183" s="1027"/>
      <c r="AN183" s="883" t="s">
        <v>8</v>
      </c>
      <c r="AO183" s="1026"/>
      <c r="AP183" s="1026"/>
      <c r="AQ183" s="1038"/>
      <c r="AR183" s="1021" t="s">
        <v>4</v>
      </c>
      <c r="AS183" s="1026"/>
      <c r="AT183" s="1026"/>
      <c r="AU183" s="1027"/>
      <c r="AV183" s="883" t="s">
        <v>5</v>
      </c>
      <c r="AW183" s="1026"/>
      <c r="AX183" s="1026"/>
      <c r="AY183" s="1027"/>
      <c r="AZ183" s="883" t="s">
        <v>6</v>
      </c>
      <c r="BA183" s="1026"/>
      <c r="BB183" s="1026"/>
      <c r="BC183" s="1027"/>
      <c r="BD183" s="883" t="s">
        <v>7</v>
      </c>
      <c r="BE183" s="1026"/>
      <c r="BF183" s="1026"/>
      <c r="BG183" s="1027"/>
      <c r="BH183" s="883" t="s">
        <v>8</v>
      </c>
      <c r="BI183" s="1026"/>
      <c r="BJ183" s="1026"/>
      <c r="BK183" s="1030"/>
    </row>
    <row r="184" spans="1:63" ht="20.25" customHeight="1" x14ac:dyDescent="0.15">
      <c r="A184" s="1042"/>
      <c r="B184" s="1046"/>
      <c r="C184" s="1046"/>
      <c r="D184" s="245" t="s">
        <v>9</v>
      </c>
      <c r="E184" s="245" t="s">
        <v>10</v>
      </c>
      <c r="F184" s="245" t="s">
        <v>8</v>
      </c>
      <c r="G184" s="245" t="s">
        <v>12</v>
      </c>
      <c r="H184" s="245" t="s">
        <v>9</v>
      </c>
      <c r="I184" s="245" t="s">
        <v>10</v>
      </c>
      <c r="J184" s="245" t="s">
        <v>8</v>
      </c>
      <c r="K184" s="245" t="s">
        <v>12</v>
      </c>
      <c r="L184" s="245" t="s">
        <v>9</v>
      </c>
      <c r="M184" s="245" t="s">
        <v>10</v>
      </c>
      <c r="N184" s="245" t="s">
        <v>8</v>
      </c>
      <c r="O184" s="245" t="s">
        <v>12</v>
      </c>
      <c r="P184" s="245" t="s">
        <v>9</v>
      </c>
      <c r="Q184" s="245" t="s">
        <v>10</v>
      </c>
      <c r="R184" s="245" t="s">
        <v>8</v>
      </c>
      <c r="S184" s="245" t="s">
        <v>12</v>
      </c>
      <c r="T184" s="245" t="s">
        <v>9</v>
      </c>
      <c r="U184" s="245" t="s">
        <v>10</v>
      </c>
      <c r="V184" s="245" t="s">
        <v>8</v>
      </c>
      <c r="W184" s="245" t="s">
        <v>12</v>
      </c>
      <c r="X184" s="245" t="s">
        <v>9</v>
      </c>
      <c r="Y184" s="245" t="s">
        <v>10</v>
      </c>
      <c r="Z184" s="245" t="s">
        <v>8</v>
      </c>
      <c r="AA184" s="245" t="s">
        <v>12</v>
      </c>
      <c r="AB184" s="245" t="s">
        <v>9</v>
      </c>
      <c r="AC184" s="245" t="s">
        <v>10</v>
      </c>
      <c r="AD184" s="245" t="s">
        <v>8</v>
      </c>
      <c r="AE184" s="245" t="s">
        <v>12</v>
      </c>
      <c r="AF184" s="245" t="s">
        <v>9</v>
      </c>
      <c r="AG184" s="245" t="s">
        <v>10</v>
      </c>
      <c r="AH184" s="245" t="s">
        <v>8</v>
      </c>
      <c r="AI184" s="245" t="s">
        <v>12</v>
      </c>
      <c r="AJ184" s="245" t="s">
        <v>9</v>
      </c>
      <c r="AK184" s="245" t="s">
        <v>10</v>
      </c>
      <c r="AL184" s="245" t="s">
        <v>8</v>
      </c>
      <c r="AM184" s="245" t="s">
        <v>12</v>
      </c>
      <c r="AN184" s="245" t="s">
        <v>9</v>
      </c>
      <c r="AO184" s="245" t="s">
        <v>10</v>
      </c>
      <c r="AP184" s="245" t="s">
        <v>8</v>
      </c>
      <c r="AQ184" s="246" t="s">
        <v>12</v>
      </c>
      <c r="AR184" s="247" t="s">
        <v>9</v>
      </c>
      <c r="AS184" s="245" t="s">
        <v>10</v>
      </c>
      <c r="AT184" s="245" t="s">
        <v>8</v>
      </c>
      <c r="AU184" s="245" t="s">
        <v>12</v>
      </c>
      <c r="AV184" s="245" t="s">
        <v>9</v>
      </c>
      <c r="AW184" s="245" t="s">
        <v>10</v>
      </c>
      <c r="AX184" s="245" t="s">
        <v>8</v>
      </c>
      <c r="AY184" s="245" t="s">
        <v>12</v>
      </c>
      <c r="AZ184" s="245" t="s">
        <v>9</v>
      </c>
      <c r="BA184" s="245" t="s">
        <v>10</v>
      </c>
      <c r="BB184" s="245" t="s">
        <v>8</v>
      </c>
      <c r="BC184" s="245" t="s">
        <v>12</v>
      </c>
      <c r="BD184" s="245" t="s">
        <v>9</v>
      </c>
      <c r="BE184" s="245" t="s">
        <v>10</v>
      </c>
      <c r="BF184" s="245" t="s">
        <v>8</v>
      </c>
      <c r="BG184" s="245" t="s">
        <v>12</v>
      </c>
      <c r="BH184" s="245" t="s">
        <v>9</v>
      </c>
      <c r="BI184" s="245" t="s">
        <v>10</v>
      </c>
      <c r="BJ184" s="245" t="s">
        <v>8</v>
      </c>
      <c r="BK184" s="248" t="s">
        <v>12</v>
      </c>
    </row>
    <row r="185" spans="1:63" ht="20.25" customHeight="1" x14ac:dyDescent="0.15">
      <c r="A185" s="89" t="s">
        <v>60</v>
      </c>
      <c r="B185" s="249" t="s">
        <v>13</v>
      </c>
      <c r="C185" s="250" t="s">
        <v>14</v>
      </c>
      <c r="D185" s="90">
        <v>0</v>
      </c>
      <c r="E185" s="90">
        <v>0</v>
      </c>
      <c r="F185" s="90">
        <v>0</v>
      </c>
      <c r="G185" s="90">
        <v>0</v>
      </c>
      <c r="H185" s="90">
        <v>0</v>
      </c>
      <c r="I185" s="90">
        <v>0</v>
      </c>
      <c r="J185" s="90">
        <v>0</v>
      </c>
      <c r="K185" s="90">
        <v>0</v>
      </c>
      <c r="L185" s="90">
        <v>0</v>
      </c>
      <c r="M185" s="90">
        <v>0</v>
      </c>
      <c r="N185" s="90">
        <v>0</v>
      </c>
      <c r="O185" s="90">
        <v>0</v>
      </c>
      <c r="P185" s="90">
        <v>0</v>
      </c>
      <c r="Q185" s="90">
        <v>3</v>
      </c>
      <c r="R185" s="90">
        <v>3</v>
      </c>
      <c r="S185" s="90">
        <v>3</v>
      </c>
      <c r="T185" s="90">
        <v>0</v>
      </c>
      <c r="U185" s="90">
        <v>3</v>
      </c>
      <c r="V185" s="90">
        <v>3</v>
      </c>
      <c r="W185" s="90">
        <v>3</v>
      </c>
      <c r="X185" s="90">
        <v>0</v>
      </c>
      <c r="Y185" s="90">
        <v>0</v>
      </c>
      <c r="Z185" s="90">
        <v>0</v>
      </c>
      <c r="AA185" s="90">
        <v>0</v>
      </c>
      <c r="AB185" s="90">
        <v>0</v>
      </c>
      <c r="AC185" s="90">
        <v>0</v>
      </c>
      <c r="AD185" s="90">
        <v>0</v>
      </c>
      <c r="AE185" s="90">
        <v>0</v>
      </c>
      <c r="AF185" s="90">
        <v>0</v>
      </c>
      <c r="AG185" s="90">
        <v>0</v>
      </c>
      <c r="AH185" s="90">
        <v>0</v>
      </c>
      <c r="AI185" s="90">
        <v>0</v>
      </c>
      <c r="AJ185" s="90">
        <v>0</v>
      </c>
      <c r="AK185" s="90">
        <v>0</v>
      </c>
      <c r="AL185" s="90">
        <v>0</v>
      </c>
      <c r="AM185" s="90">
        <v>0</v>
      </c>
      <c r="AN185" s="90">
        <v>0</v>
      </c>
      <c r="AO185" s="90">
        <v>0</v>
      </c>
      <c r="AP185" s="90">
        <v>0</v>
      </c>
      <c r="AQ185" s="251">
        <v>0</v>
      </c>
      <c r="AR185" s="252">
        <v>0</v>
      </c>
      <c r="AS185" s="90">
        <v>0</v>
      </c>
      <c r="AT185" s="90">
        <v>0</v>
      </c>
      <c r="AU185" s="90">
        <v>0</v>
      </c>
      <c r="AV185" s="90">
        <v>0</v>
      </c>
      <c r="AW185" s="90">
        <v>0</v>
      </c>
      <c r="AX185" s="90">
        <v>0</v>
      </c>
      <c r="AY185" s="90">
        <v>0</v>
      </c>
      <c r="AZ185" s="90">
        <v>0</v>
      </c>
      <c r="BA185" s="90">
        <v>0</v>
      </c>
      <c r="BB185" s="90">
        <v>0</v>
      </c>
      <c r="BC185" s="90">
        <v>0</v>
      </c>
      <c r="BD185" s="90">
        <v>0</v>
      </c>
      <c r="BE185" s="90">
        <v>0</v>
      </c>
      <c r="BF185" s="90">
        <v>0</v>
      </c>
      <c r="BG185" s="90">
        <v>0</v>
      </c>
      <c r="BH185" s="90">
        <v>0</v>
      </c>
      <c r="BI185" s="90">
        <v>0</v>
      </c>
      <c r="BJ185" s="90">
        <v>0</v>
      </c>
      <c r="BK185" s="91">
        <v>0</v>
      </c>
    </row>
    <row r="186" spans="1:63" ht="20.25" customHeight="1" x14ac:dyDescent="0.15">
      <c r="A186" s="89" t="s">
        <v>60</v>
      </c>
      <c r="B186" s="253" t="s">
        <v>15</v>
      </c>
      <c r="C186" s="254" t="s">
        <v>16</v>
      </c>
      <c r="D186" s="92">
        <v>0</v>
      </c>
      <c r="E186" s="92">
        <v>0</v>
      </c>
      <c r="F186" s="92">
        <v>0</v>
      </c>
      <c r="G186" s="92">
        <v>0</v>
      </c>
      <c r="H186" s="92">
        <v>0</v>
      </c>
      <c r="I186" s="92">
        <v>0</v>
      </c>
      <c r="J186" s="92">
        <v>0</v>
      </c>
      <c r="K186" s="92">
        <v>0</v>
      </c>
      <c r="L186" s="92">
        <v>0</v>
      </c>
      <c r="M186" s="92">
        <v>0</v>
      </c>
      <c r="N186" s="92">
        <v>0</v>
      </c>
      <c r="O186" s="92">
        <v>0</v>
      </c>
      <c r="P186" s="92">
        <v>0</v>
      </c>
      <c r="Q186" s="92">
        <v>0</v>
      </c>
      <c r="R186" s="92">
        <v>0</v>
      </c>
      <c r="S186" s="92">
        <v>0</v>
      </c>
      <c r="T186" s="92">
        <v>0</v>
      </c>
      <c r="U186" s="92">
        <v>0</v>
      </c>
      <c r="V186" s="92">
        <v>0</v>
      </c>
      <c r="W186" s="92">
        <v>0</v>
      </c>
      <c r="X186" s="92">
        <v>0</v>
      </c>
      <c r="Y186" s="92">
        <v>0</v>
      </c>
      <c r="Z186" s="92">
        <v>0</v>
      </c>
      <c r="AA186" s="92">
        <v>0</v>
      </c>
      <c r="AB186" s="92">
        <v>0</v>
      </c>
      <c r="AC186" s="92">
        <v>0</v>
      </c>
      <c r="AD186" s="92">
        <v>0</v>
      </c>
      <c r="AE186" s="92">
        <v>0</v>
      </c>
      <c r="AF186" s="92">
        <v>0</v>
      </c>
      <c r="AG186" s="92">
        <v>0</v>
      </c>
      <c r="AH186" s="92">
        <v>0</v>
      </c>
      <c r="AI186" s="92">
        <v>0</v>
      </c>
      <c r="AJ186" s="92">
        <v>0</v>
      </c>
      <c r="AK186" s="92">
        <v>0</v>
      </c>
      <c r="AL186" s="92">
        <v>0</v>
      </c>
      <c r="AM186" s="92">
        <v>0</v>
      </c>
      <c r="AN186" s="92">
        <v>0</v>
      </c>
      <c r="AO186" s="92">
        <v>0</v>
      </c>
      <c r="AP186" s="92">
        <v>0</v>
      </c>
      <c r="AQ186" s="255">
        <v>0</v>
      </c>
      <c r="AR186" s="256">
        <v>0</v>
      </c>
      <c r="AS186" s="92">
        <v>0</v>
      </c>
      <c r="AT186" s="92">
        <v>0</v>
      </c>
      <c r="AU186" s="92">
        <v>0</v>
      </c>
      <c r="AV186" s="92">
        <v>0</v>
      </c>
      <c r="AW186" s="92">
        <v>0</v>
      </c>
      <c r="AX186" s="92">
        <v>0</v>
      </c>
      <c r="AY186" s="92">
        <v>0</v>
      </c>
      <c r="AZ186" s="92">
        <v>0</v>
      </c>
      <c r="BA186" s="92">
        <v>0</v>
      </c>
      <c r="BB186" s="92">
        <v>0</v>
      </c>
      <c r="BC186" s="92">
        <v>0</v>
      </c>
      <c r="BD186" s="92">
        <v>0</v>
      </c>
      <c r="BE186" s="92">
        <v>0</v>
      </c>
      <c r="BF186" s="92">
        <v>0</v>
      </c>
      <c r="BG186" s="92">
        <v>0</v>
      </c>
      <c r="BH186" s="92">
        <v>0</v>
      </c>
      <c r="BI186" s="92">
        <v>0</v>
      </c>
      <c r="BJ186" s="92">
        <v>0</v>
      </c>
      <c r="BK186" s="93">
        <v>0</v>
      </c>
    </row>
    <row r="187" spans="1:63" ht="20.25" customHeight="1" x14ac:dyDescent="0.15">
      <c r="A187" s="89" t="s">
        <v>60</v>
      </c>
      <c r="B187" s="249" t="s">
        <v>17</v>
      </c>
      <c r="C187" s="250" t="s">
        <v>18</v>
      </c>
      <c r="D187" s="90">
        <v>0</v>
      </c>
      <c r="E187" s="90">
        <v>0</v>
      </c>
      <c r="F187" s="90">
        <v>0</v>
      </c>
      <c r="G187" s="90">
        <v>0</v>
      </c>
      <c r="H187" s="90">
        <v>0</v>
      </c>
      <c r="I187" s="90">
        <v>0</v>
      </c>
      <c r="J187" s="90">
        <v>0</v>
      </c>
      <c r="K187" s="90">
        <v>0</v>
      </c>
      <c r="L187" s="90">
        <v>0</v>
      </c>
      <c r="M187" s="90">
        <v>0</v>
      </c>
      <c r="N187" s="90">
        <v>0</v>
      </c>
      <c r="O187" s="90">
        <v>0</v>
      </c>
      <c r="P187" s="90">
        <v>0</v>
      </c>
      <c r="Q187" s="90">
        <v>0</v>
      </c>
      <c r="R187" s="90">
        <v>0</v>
      </c>
      <c r="S187" s="90">
        <v>0</v>
      </c>
      <c r="T187" s="90">
        <v>0</v>
      </c>
      <c r="U187" s="90">
        <v>0</v>
      </c>
      <c r="V187" s="90">
        <v>0</v>
      </c>
      <c r="W187" s="90">
        <v>0</v>
      </c>
      <c r="X187" s="90">
        <v>0</v>
      </c>
      <c r="Y187" s="90">
        <v>0</v>
      </c>
      <c r="Z187" s="90">
        <v>0</v>
      </c>
      <c r="AA187" s="90">
        <v>0</v>
      </c>
      <c r="AB187" s="90">
        <v>0</v>
      </c>
      <c r="AC187" s="90">
        <v>0</v>
      </c>
      <c r="AD187" s="90">
        <v>0</v>
      </c>
      <c r="AE187" s="90">
        <v>0</v>
      </c>
      <c r="AF187" s="90">
        <v>0</v>
      </c>
      <c r="AG187" s="90">
        <v>0</v>
      </c>
      <c r="AH187" s="90">
        <v>0</v>
      </c>
      <c r="AI187" s="90">
        <v>0</v>
      </c>
      <c r="AJ187" s="90">
        <v>0</v>
      </c>
      <c r="AK187" s="90">
        <v>0</v>
      </c>
      <c r="AL187" s="90">
        <v>0</v>
      </c>
      <c r="AM187" s="90">
        <v>0</v>
      </c>
      <c r="AN187" s="90">
        <v>0</v>
      </c>
      <c r="AO187" s="90">
        <v>0</v>
      </c>
      <c r="AP187" s="90">
        <v>0</v>
      </c>
      <c r="AQ187" s="251">
        <v>0</v>
      </c>
      <c r="AR187" s="252">
        <v>0</v>
      </c>
      <c r="AS187" s="90">
        <v>0</v>
      </c>
      <c r="AT187" s="90">
        <v>0</v>
      </c>
      <c r="AU187" s="90">
        <v>0</v>
      </c>
      <c r="AV187" s="90">
        <v>0</v>
      </c>
      <c r="AW187" s="90">
        <v>0</v>
      </c>
      <c r="AX187" s="90">
        <v>0</v>
      </c>
      <c r="AY187" s="90">
        <v>0</v>
      </c>
      <c r="AZ187" s="90">
        <v>0</v>
      </c>
      <c r="BA187" s="90">
        <v>0</v>
      </c>
      <c r="BB187" s="90">
        <v>0</v>
      </c>
      <c r="BC187" s="90">
        <v>0</v>
      </c>
      <c r="BD187" s="90">
        <v>0</v>
      </c>
      <c r="BE187" s="90">
        <v>0</v>
      </c>
      <c r="BF187" s="90">
        <v>0</v>
      </c>
      <c r="BG187" s="90">
        <v>0</v>
      </c>
      <c r="BH187" s="90">
        <v>0</v>
      </c>
      <c r="BI187" s="90">
        <v>0</v>
      </c>
      <c r="BJ187" s="90">
        <v>0</v>
      </c>
      <c r="BK187" s="91">
        <v>0</v>
      </c>
    </row>
    <row r="188" spans="1:63" ht="20.25" customHeight="1" x14ac:dyDescent="0.15">
      <c r="A188" s="89" t="s">
        <v>60</v>
      </c>
      <c r="B188" s="253" t="s">
        <v>19</v>
      </c>
      <c r="C188" s="254" t="s">
        <v>20</v>
      </c>
      <c r="D188" s="92">
        <v>0</v>
      </c>
      <c r="E188" s="92">
        <v>0</v>
      </c>
      <c r="F188" s="92">
        <v>0</v>
      </c>
      <c r="G188" s="92">
        <v>0</v>
      </c>
      <c r="H188" s="92">
        <v>0</v>
      </c>
      <c r="I188" s="92">
        <v>0</v>
      </c>
      <c r="J188" s="92">
        <v>0</v>
      </c>
      <c r="K188" s="92">
        <v>0</v>
      </c>
      <c r="L188" s="92">
        <v>0</v>
      </c>
      <c r="M188" s="92">
        <v>0</v>
      </c>
      <c r="N188" s="92">
        <v>0</v>
      </c>
      <c r="O188" s="92">
        <v>0</v>
      </c>
      <c r="P188" s="92">
        <v>0</v>
      </c>
      <c r="Q188" s="92">
        <v>0</v>
      </c>
      <c r="R188" s="92">
        <v>0</v>
      </c>
      <c r="S188" s="92">
        <v>0</v>
      </c>
      <c r="T188" s="92">
        <v>0</v>
      </c>
      <c r="U188" s="92">
        <v>0</v>
      </c>
      <c r="V188" s="92">
        <v>0</v>
      </c>
      <c r="W188" s="92">
        <v>0</v>
      </c>
      <c r="X188" s="92">
        <v>0</v>
      </c>
      <c r="Y188" s="92">
        <v>0</v>
      </c>
      <c r="Z188" s="92">
        <v>0</v>
      </c>
      <c r="AA188" s="92">
        <v>0</v>
      </c>
      <c r="AB188" s="92">
        <v>0</v>
      </c>
      <c r="AC188" s="92">
        <v>0</v>
      </c>
      <c r="AD188" s="92">
        <v>0</v>
      </c>
      <c r="AE188" s="92">
        <v>0</v>
      </c>
      <c r="AF188" s="92">
        <v>0</v>
      </c>
      <c r="AG188" s="92">
        <v>0</v>
      </c>
      <c r="AH188" s="92">
        <v>0</v>
      </c>
      <c r="AI188" s="92">
        <v>0</v>
      </c>
      <c r="AJ188" s="92">
        <v>0</v>
      </c>
      <c r="AK188" s="92">
        <v>0</v>
      </c>
      <c r="AL188" s="92">
        <v>0</v>
      </c>
      <c r="AM188" s="92">
        <v>0</v>
      </c>
      <c r="AN188" s="92">
        <v>0</v>
      </c>
      <c r="AO188" s="92">
        <v>0</v>
      </c>
      <c r="AP188" s="92">
        <v>0</v>
      </c>
      <c r="AQ188" s="255">
        <v>0</v>
      </c>
      <c r="AR188" s="256">
        <v>0</v>
      </c>
      <c r="AS188" s="92">
        <v>0</v>
      </c>
      <c r="AT188" s="92">
        <v>0</v>
      </c>
      <c r="AU188" s="92">
        <v>0</v>
      </c>
      <c r="AV188" s="92">
        <v>0</v>
      </c>
      <c r="AW188" s="92">
        <v>0</v>
      </c>
      <c r="AX188" s="92">
        <v>0</v>
      </c>
      <c r="AY188" s="92">
        <v>0</v>
      </c>
      <c r="AZ188" s="92">
        <v>0</v>
      </c>
      <c r="BA188" s="92">
        <v>0</v>
      </c>
      <c r="BB188" s="92">
        <v>0</v>
      </c>
      <c r="BC188" s="92">
        <v>0</v>
      </c>
      <c r="BD188" s="92">
        <v>0</v>
      </c>
      <c r="BE188" s="92">
        <v>0</v>
      </c>
      <c r="BF188" s="92">
        <v>0</v>
      </c>
      <c r="BG188" s="92">
        <v>0</v>
      </c>
      <c r="BH188" s="92">
        <v>0</v>
      </c>
      <c r="BI188" s="92">
        <v>0</v>
      </c>
      <c r="BJ188" s="92">
        <v>0</v>
      </c>
      <c r="BK188" s="93">
        <v>0</v>
      </c>
    </row>
    <row r="189" spans="1:63" ht="20.25" customHeight="1" x14ac:dyDescent="0.15">
      <c r="A189" s="89" t="s">
        <v>60</v>
      </c>
      <c r="B189" s="249" t="s">
        <v>21</v>
      </c>
      <c r="C189" s="250" t="s">
        <v>22</v>
      </c>
      <c r="D189" s="90">
        <v>0</v>
      </c>
      <c r="E189" s="90">
        <v>0</v>
      </c>
      <c r="F189" s="90">
        <v>0</v>
      </c>
      <c r="G189" s="90">
        <v>0</v>
      </c>
      <c r="H189" s="90">
        <v>0</v>
      </c>
      <c r="I189" s="90">
        <v>0</v>
      </c>
      <c r="J189" s="90">
        <v>0</v>
      </c>
      <c r="K189" s="90">
        <v>0</v>
      </c>
      <c r="L189" s="90">
        <v>0</v>
      </c>
      <c r="M189" s="90">
        <v>0</v>
      </c>
      <c r="N189" s="90">
        <v>0</v>
      </c>
      <c r="O189" s="90">
        <v>0</v>
      </c>
      <c r="P189" s="90">
        <v>0</v>
      </c>
      <c r="Q189" s="90">
        <v>0</v>
      </c>
      <c r="R189" s="90">
        <v>0</v>
      </c>
      <c r="S189" s="90">
        <v>0</v>
      </c>
      <c r="T189" s="90">
        <v>0</v>
      </c>
      <c r="U189" s="90">
        <v>0</v>
      </c>
      <c r="V189" s="90">
        <v>0</v>
      </c>
      <c r="W189" s="90">
        <v>0</v>
      </c>
      <c r="X189" s="90">
        <v>0</v>
      </c>
      <c r="Y189" s="90">
        <v>0</v>
      </c>
      <c r="Z189" s="90">
        <v>0</v>
      </c>
      <c r="AA189" s="90">
        <v>0</v>
      </c>
      <c r="AB189" s="90">
        <v>0</v>
      </c>
      <c r="AC189" s="90">
        <v>0</v>
      </c>
      <c r="AD189" s="90">
        <v>0</v>
      </c>
      <c r="AE189" s="90">
        <v>0</v>
      </c>
      <c r="AF189" s="90">
        <v>0</v>
      </c>
      <c r="AG189" s="90">
        <v>0</v>
      </c>
      <c r="AH189" s="90">
        <v>0</v>
      </c>
      <c r="AI189" s="90">
        <v>0</v>
      </c>
      <c r="AJ189" s="90">
        <v>0</v>
      </c>
      <c r="AK189" s="90">
        <v>0</v>
      </c>
      <c r="AL189" s="90">
        <v>0</v>
      </c>
      <c r="AM189" s="90">
        <v>0</v>
      </c>
      <c r="AN189" s="90">
        <v>0</v>
      </c>
      <c r="AO189" s="90">
        <v>0</v>
      </c>
      <c r="AP189" s="90">
        <v>0</v>
      </c>
      <c r="AQ189" s="251">
        <v>0</v>
      </c>
      <c r="AR189" s="252">
        <v>0</v>
      </c>
      <c r="AS189" s="90">
        <v>0</v>
      </c>
      <c r="AT189" s="90">
        <v>0</v>
      </c>
      <c r="AU189" s="90">
        <v>0</v>
      </c>
      <c r="AV189" s="90">
        <v>0</v>
      </c>
      <c r="AW189" s="90">
        <v>0</v>
      </c>
      <c r="AX189" s="90">
        <v>0</v>
      </c>
      <c r="AY189" s="90">
        <v>0</v>
      </c>
      <c r="AZ189" s="90">
        <v>0</v>
      </c>
      <c r="BA189" s="90">
        <v>0</v>
      </c>
      <c r="BB189" s="90">
        <v>0</v>
      </c>
      <c r="BC189" s="90">
        <v>0</v>
      </c>
      <c r="BD189" s="90">
        <v>0</v>
      </c>
      <c r="BE189" s="90">
        <v>0</v>
      </c>
      <c r="BF189" s="90">
        <v>0</v>
      </c>
      <c r="BG189" s="90">
        <v>0</v>
      </c>
      <c r="BH189" s="90">
        <v>0</v>
      </c>
      <c r="BI189" s="90">
        <v>0</v>
      </c>
      <c r="BJ189" s="90">
        <v>0</v>
      </c>
      <c r="BK189" s="91">
        <v>0</v>
      </c>
    </row>
    <row r="190" spans="1:63" ht="20.25" customHeight="1" x14ac:dyDescent="0.15">
      <c r="A190" s="89" t="s">
        <v>60</v>
      </c>
      <c r="B190" s="253" t="s">
        <v>23</v>
      </c>
      <c r="C190" s="254" t="s">
        <v>24</v>
      </c>
      <c r="D190" s="92">
        <v>0</v>
      </c>
      <c r="E190" s="92">
        <v>0</v>
      </c>
      <c r="F190" s="92">
        <v>0</v>
      </c>
      <c r="G190" s="92">
        <v>0</v>
      </c>
      <c r="H190" s="92">
        <v>0</v>
      </c>
      <c r="I190" s="92">
        <v>0</v>
      </c>
      <c r="J190" s="92">
        <v>0</v>
      </c>
      <c r="K190" s="92">
        <v>0</v>
      </c>
      <c r="L190" s="92">
        <v>0</v>
      </c>
      <c r="M190" s="92">
        <v>0</v>
      </c>
      <c r="N190" s="92">
        <v>0</v>
      </c>
      <c r="O190" s="92">
        <v>0</v>
      </c>
      <c r="P190" s="92">
        <v>0</v>
      </c>
      <c r="Q190" s="92">
        <v>0</v>
      </c>
      <c r="R190" s="92">
        <v>0</v>
      </c>
      <c r="S190" s="92">
        <v>0</v>
      </c>
      <c r="T190" s="92">
        <v>0</v>
      </c>
      <c r="U190" s="92">
        <v>0</v>
      </c>
      <c r="V190" s="92">
        <v>0</v>
      </c>
      <c r="W190" s="92">
        <v>0</v>
      </c>
      <c r="X190" s="92">
        <v>0</v>
      </c>
      <c r="Y190" s="92">
        <v>0</v>
      </c>
      <c r="Z190" s="92">
        <v>0</v>
      </c>
      <c r="AA190" s="92">
        <v>0</v>
      </c>
      <c r="AB190" s="92">
        <v>0</v>
      </c>
      <c r="AC190" s="92">
        <v>0</v>
      </c>
      <c r="AD190" s="92">
        <v>0</v>
      </c>
      <c r="AE190" s="92">
        <v>0</v>
      </c>
      <c r="AF190" s="92">
        <v>0</v>
      </c>
      <c r="AG190" s="92">
        <v>0</v>
      </c>
      <c r="AH190" s="92">
        <v>0</v>
      </c>
      <c r="AI190" s="92">
        <v>0</v>
      </c>
      <c r="AJ190" s="92">
        <v>0</v>
      </c>
      <c r="AK190" s="92">
        <v>0</v>
      </c>
      <c r="AL190" s="92">
        <v>0</v>
      </c>
      <c r="AM190" s="92">
        <v>0</v>
      </c>
      <c r="AN190" s="92">
        <v>0</v>
      </c>
      <c r="AO190" s="92">
        <v>0</v>
      </c>
      <c r="AP190" s="92">
        <v>0</v>
      </c>
      <c r="AQ190" s="255">
        <v>0</v>
      </c>
      <c r="AR190" s="256">
        <v>0</v>
      </c>
      <c r="AS190" s="92">
        <v>0</v>
      </c>
      <c r="AT190" s="92">
        <v>0</v>
      </c>
      <c r="AU190" s="92">
        <v>0</v>
      </c>
      <c r="AV190" s="92">
        <v>0</v>
      </c>
      <c r="AW190" s="92">
        <v>0</v>
      </c>
      <c r="AX190" s="92">
        <v>0</v>
      </c>
      <c r="AY190" s="92">
        <v>0</v>
      </c>
      <c r="AZ190" s="92">
        <v>0</v>
      </c>
      <c r="BA190" s="92">
        <v>0</v>
      </c>
      <c r="BB190" s="92">
        <v>0</v>
      </c>
      <c r="BC190" s="92">
        <v>0</v>
      </c>
      <c r="BD190" s="92">
        <v>0</v>
      </c>
      <c r="BE190" s="92">
        <v>0</v>
      </c>
      <c r="BF190" s="92">
        <v>0</v>
      </c>
      <c r="BG190" s="92">
        <v>0</v>
      </c>
      <c r="BH190" s="92">
        <v>0</v>
      </c>
      <c r="BI190" s="92">
        <v>0</v>
      </c>
      <c r="BJ190" s="92">
        <v>0</v>
      </c>
      <c r="BK190" s="93">
        <v>0</v>
      </c>
    </row>
    <row r="191" spans="1:63" ht="20.25" customHeight="1" x14ac:dyDescent="0.15">
      <c r="A191" s="89" t="s">
        <v>60</v>
      </c>
      <c r="B191" s="249" t="s">
        <v>25</v>
      </c>
      <c r="C191" s="257">
        <v>68</v>
      </c>
      <c r="D191" s="90">
        <v>0</v>
      </c>
      <c r="E191" s="90">
        <v>0</v>
      </c>
      <c r="F191" s="90">
        <v>0</v>
      </c>
      <c r="G191" s="90">
        <v>0</v>
      </c>
      <c r="H191" s="90">
        <v>0</v>
      </c>
      <c r="I191" s="90">
        <v>0</v>
      </c>
      <c r="J191" s="90">
        <v>0</v>
      </c>
      <c r="K191" s="90">
        <v>0</v>
      </c>
      <c r="L191" s="90">
        <v>0</v>
      </c>
      <c r="M191" s="90">
        <v>0</v>
      </c>
      <c r="N191" s="90">
        <v>0</v>
      </c>
      <c r="O191" s="90">
        <v>0</v>
      </c>
      <c r="P191" s="90">
        <v>0</v>
      </c>
      <c r="Q191" s="90">
        <v>0</v>
      </c>
      <c r="R191" s="90">
        <v>0</v>
      </c>
      <c r="S191" s="90">
        <v>0</v>
      </c>
      <c r="T191" s="90">
        <v>0</v>
      </c>
      <c r="U191" s="90">
        <v>0</v>
      </c>
      <c r="V191" s="90">
        <v>0</v>
      </c>
      <c r="W191" s="90">
        <v>0</v>
      </c>
      <c r="X191" s="90">
        <v>0</v>
      </c>
      <c r="Y191" s="90">
        <v>0</v>
      </c>
      <c r="Z191" s="90">
        <v>0</v>
      </c>
      <c r="AA191" s="90">
        <v>0</v>
      </c>
      <c r="AB191" s="90">
        <v>0</v>
      </c>
      <c r="AC191" s="90">
        <v>0</v>
      </c>
      <c r="AD191" s="90">
        <v>0</v>
      </c>
      <c r="AE191" s="90">
        <v>0</v>
      </c>
      <c r="AF191" s="90">
        <v>0</v>
      </c>
      <c r="AG191" s="90">
        <v>0</v>
      </c>
      <c r="AH191" s="90">
        <v>0</v>
      </c>
      <c r="AI191" s="90">
        <v>0</v>
      </c>
      <c r="AJ191" s="90">
        <v>0</v>
      </c>
      <c r="AK191" s="90">
        <v>0</v>
      </c>
      <c r="AL191" s="90">
        <v>0</v>
      </c>
      <c r="AM191" s="90">
        <v>0</v>
      </c>
      <c r="AN191" s="90">
        <v>0</v>
      </c>
      <c r="AO191" s="90">
        <v>0</v>
      </c>
      <c r="AP191" s="90">
        <v>0</v>
      </c>
      <c r="AQ191" s="251">
        <v>0</v>
      </c>
      <c r="AR191" s="252">
        <v>0</v>
      </c>
      <c r="AS191" s="90">
        <v>0</v>
      </c>
      <c r="AT191" s="90">
        <v>0</v>
      </c>
      <c r="AU191" s="90">
        <v>0</v>
      </c>
      <c r="AV191" s="90">
        <v>0</v>
      </c>
      <c r="AW191" s="90">
        <v>0</v>
      </c>
      <c r="AX191" s="90">
        <v>0</v>
      </c>
      <c r="AY191" s="90">
        <v>0</v>
      </c>
      <c r="AZ191" s="90">
        <v>0</v>
      </c>
      <c r="BA191" s="90">
        <v>0</v>
      </c>
      <c r="BB191" s="90">
        <v>0</v>
      </c>
      <c r="BC191" s="90">
        <v>0</v>
      </c>
      <c r="BD191" s="90">
        <v>0</v>
      </c>
      <c r="BE191" s="90">
        <v>0</v>
      </c>
      <c r="BF191" s="90">
        <v>0</v>
      </c>
      <c r="BG191" s="90">
        <v>0</v>
      </c>
      <c r="BH191" s="90">
        <v>0</v>
      </c>
      <c r="BI191" s="90">
        <v>0</v>
      </c>
      <c r="BJ191" s="90">
        <v>0</v>
      </c>
      <c r="BK191" s="91">
        <v>0</v>
      </c>
    </row>
    <row r="192" spans="1:63" ht="20.25" customHeight="1" x14ac:dyDescent="0.15">
      <c r="A192" s="89" t="s">
        <v>60</v>
      </c>
      <c r="B192" s="253" t="s">
        <v>26</v>
      </c>
      <c r="C192" s="254" t="s">
        <v>27</v>
      </c>
      <c r="D192" s="92">
        <v>0</v>
      </c>
      <c r="E192" s="92">
        <v>0</v>
      </c>
      <c r="F192" s="92">
        <v>0</v>
      </c>
      <c r="G192" s="92">
        <v>0</v>
      </c>
      <c r="H192" s="92">
        <v>0</v>
      </c>
      <c r="I192" s="92">
        <v>0</v>
      </c>
      <c r="J192" s="92">
        <v>0</v>
      </c>
      <c r="K192" s="92">
        <v>0</v>
      </c>
      <c r="L192" s="92">
        <v>0</v>
      </c>
      <c r="M192" s="92">
        <v>0</v>
      </c>
      <c r="N192" s="92">
        <v>0</v>
      </c>
      <c r="O192" s="92">
        <v>0</v>
      </c>
      <c r="P192" s="92">
        <v>0</v>
      </c>
      <c r="Q192" s="92">
        <v>0</v>
      </c>
      <c r="R192" s="92">
        <v>0</v>
      </c>
      <c r="S192" s="92">
        <v>0</v>
      </c>
      <c r="T192" s="92">
        <v>0</v>
      </c>
      <c r="U192" s="92">
        <v>0</v>
      </c>
      <c r="V192" s="92">
        <v>0</v>
      </c>
      <c r="W192" s="92">
        <v>0</v>
      </c>
      <c r="X192" s="92">
        <v>0</v>
      </c>
      <c r="Y192" s="92">
        <v>0</v>
      </c>
      <c r="Z192" s="92">
        <v>0</v>
      </c>
      <c r="AA192" s="92">
        <v>0</v>
      </c>
      <c r="AB192" s="92">
        <v>0</v>
      </c>
      <c r="AC192" s="92">
        <v>0</v>
      </c>
      <c r="AD192" s="92">
        <v>0</v>
      </c>
      <c r="AE192" s="92">
        <v>0</v>
      </c>
      <c r="AF192" s="92">
        <v>0</v>
      </c>
      <c r="AG192" s="92">
        <v>0</v>
      </c>
      <c r="AH192" s="92">
        <v>0</v>
      </c>
      <c r="AI192" s="92">
        <v>0</v>
      </c>
      <c r="AJ192" s="92">
        <v>0</v>
      </c>
      <c r="AK192" s="92">
        <v>0</v>
      </c>
      <c r="AL192" s="92">
        <v>0</v>
      </c>
      <c r="AM192" s="92">
        <v>0</v>
      </c>
      <c r="AN192" s="92">
        <v>0</v>
      </c>
      <c r="AO192" s="92">
        <v>0</v>
      </c>
      <c r="AP192" s="92">
        <v>0</v>
      </c>
      <c r="AQ192" s="255">
        <v>0</v>
      </c>
      <c r="AR192" s="256">
        <v>0</v>
      </c>
      <c r="AS192" s="92">
        <v>0</v>
      </c>
      <c r="AT192" s="92">
        <v>0</v>
      </c>
      <c r="AU192" s="92">
        <v>0</v>
      </c>
      <c r="AV192" s="92">
        <v>0</v>
      </c>
      <c r="AW192" s="92">
        <v>0</v>
      </c>
      <c r="AX192" s="92">
        <v>0</v>
      </c>
      <c r="AY192" s="92">
        <v>0</v>
      </c>
      <c r="AZ192" s="92">
        <v>0</v>
      </c>
      <c r="BA192" s="92">
        <v>0</v>
      </c>
      <c r="BB192" s="92">
        <v>0</v>
      </c>
      <c r="BC192" s="92">
        <v>0</v>
      </c>
      <c r="BD192" s="92">
        <v>0</v>
      </c>
      <c r="BE192" s="92">
        <v>0</v>
      </c>
      <c r="BF192" s="92">
        <v>0</v>
      </c>
      <c r="BG192" s="92">
        <v>0</v>
      </c>
      <c r="BH192" s="92">
        <v>0</v>
      </c>
      <c r="BI192" s="92">
        <v>0</v>
      </c>
      <c r="BJ192" s="92">
        <v>0</v>
      </c>
      <c r="BK192" s="93">
        <v>0</v>
      </c>
    </row>
    <row r="193" spans="1:63" ht="20.25" customHeight="1" x14ac:dyDescent="0.15">
      <c r="A193" s="89" t="s">
        <v>60</v>
      </c>
      <c r="B193" s="249" t="s">
        <v>28</v>
      </c>
      <c r="C193" s="257">
        <v>77</v>
      </c>
      <c r="D193" s="90">
        <v>0</v>
      </c>
      <c r="E193" s="90">
        <v>0</v>
      </c>
      <c r="F193" s="90">
        <v>0</v>
      </c>
      <c r="G193" s="90">
        <v>0</v>
      </c>
      <c r="H193" s="90">
        <v>0</v>
      </c>
      <c r="I193" s="90">
        <v>0</v>
      </c>
      <c r="J193" s="90">
        <v>0</v>
      </c>
      <c r="K193" s="90">
        <v>0</v>
      </c>
      <c r="L193" s="90">
        <v>0</v>
      </c>
      <c r="M193" s="90">
        <v>0</v>
      </c>
      <c r="N193" s="90">
        <v>0</v>
      </c>
      <c r="O193" s="90">
        <v>0</v>
      </c>
      <c r="P193" s="90">
        <v>0</v>
      </c>
      <c r="Q193" s="90">
        <v>0</v>
      </c>
      <c r="R193" s="90">
        <v>0</v>
      </c>
      <c r="S193" s="90">
        <v>0</v>
      </c>
      <c r="T193" s="90">
        <v>0</v>
      </c>
      <c r="U193" s="90">
        <v>0</v>
      </c>
      <c r="V193" s="90">
        <v>0</v>
      </c>
      <c r="W193" s="90">
        <v>0</v>
      </c>
      <c r="X193" s="90">
        <v>0</v>
      </c>
      <c r="Y193" s="90">
        <v>0</v>
      </c>
      <c r="Z193" s="90">
        <v>0</v>
      </c>
      <c r="AA193" s="90">
        <v>0</v>
      </c>
      <c r="AB193" s="90">
        <v>0</v>
      </c>
      <c r="AC193" s="90">
        <v>0</v>
      </c>
      <c r="AD193" s="90">
        <v>0</v>
      </c>
      <c r="AE193" s="90">
        <v>0</v>
      </c>
      <c r="AF193" s="90">
        <v>0</v>
      </c>
      <c r="AG193" s="90">
        <v>0</v>
      </c>
      <c r="AH193" s="90">
        <v>0</v>
      </c>
      <c r="AI193" s="90">
        <v>0</v>
      </c>
      <c r="AJ193" s="90">
        <v>0</v>
      </c>
      <c r="AK193" s="90">
        <v>0</v>
      </c>
      <c r="AL193" s="90">
        <v>0</v>
      </c>
      <c r="AM193" s="90">
        <v>0</v>
      </c>
      <c r="AN193" s="90">
        <v>0</v>
      </c>
      <c r="AO193" s="90">
        <v>0</v>
      </c>
      <c r="AP193" s="90">
        <v>0</v>
      </c>
      <c r="AQ193" s="251">
        <v>0</v>
      </c>
      <c r="AR193" s="252">
        <v>0</v>
      </c>
      <c r="AS193" s="90">
        <v>0</v>
      </c>
      <c r="AT193" s="90">
        <v>0</v>
      </c>
      <c r="AU193" s="90">
        <v>0</v>
      </c>
      <c r="AV193" s="90">
        <v>0</v>
      </c>
      <c r="AW193" s="90">
        <v>0</v>
      </c>
      <c r="AX193" s="90">
        <v>0</v>
      </c>
      <c r="AY193" s="90">
        <v>0</v>
      </c>
      <c r="AZ193" s="90">
        <v>0</v>
      </c>
      <c r="BA193" s="90">
        <v>0</v>
      </c>
      <c r="BB193" s="90">
        <v>0</v>
      </c>
      <c r="BC193" s="90">
        <v>0</v>
      </c>
      <c r="BD193" s="90">
        <v>0</v>
      </c>
      <c r="BE193" s="90">
        <v>0</v>
      </c>
      <c r="BF193" s="90">
        <v>0</v>
      </c>
      <c r="BG193" s="90">
        <v>0</v>
      </c>
      <c r="BH193" s="90">
        <v>0</v>
      </c>
      <c r="BI193" s="90">
        <v>0</v>
      </c>
      <c r="BJ193" s="90">
        <v>0</v>
      </c>
      <c r="BK193" s="91">
        <v>0</v>
      </c>
    </row>
    <row r="194" spans="1:63" ht="20.25" customHeight="1" x14ac:dyDescent="0.15">
      <c r="A194" s="89" t="s">
        <v>60</v>
      </c>
      <c r="B194" s="253" t="s">
        <v>29</v>
      </c>
      <c r="C194" s="254" t="s">
        <v>30</v>
      </c>
      <c r="D194" s="92">
        <v>0</v>
      </c>
      <c r="E194" s="92">
        <v>0</v>
      </c>
      <c r="F194" s="92">
        <v>0</v>
      </c>
      <c r="G194" s="92">
        <v>0</v>
      </c>
      <c r="H194" s="92">
        <v>0</v>
      </c>
      <c r="I194" s="92">
        <v>0</v>
      </c>
      <c r="J194" s="92">
        <v>0</v>
      </c>
      <c r="K194" s="92">
        <v>0</v>
      </c>
      <c r="L194" s="92">
        <v>0</v>
      </c>
      <c r="M194" s="92">
        <v>0</v>
      </c>
      <c r="N194" s="92">
        <v>0</v>
      </c>
      <c r="O194" s="92">
        <v>0</v>
      </c>
      <c r="P194" s="92">
        <v>0</v>
      </c>
      <c r="Q194" s="92">
        <v>0</v>
      </c>
      <c r="R194" s="92">
        <v>0</v>
      </c>
      <c r="S194" s="92">
        <v>0</v>
      </c>
      <c r="T194" s="92">
        <v>0</v>
      </c>
      <c r="U194" s="92">
        <v>0</v>
      </c>
      <c r="V194" s="92">
        <v>0</v>
      </c>
      <c r="W194" s="92">
        <v>0</v>
      </c>
      <c r="X194" s="92">
        <v>0</v>
      </c>
      <c r="Y194" s="92">
        <v>0</v>
      </c>
      <c r="Z194" s="92">
        <v>0</v>
      </c>
      <c r="AA194" s="92">
        <v>0</v>
      </c>
      <c r="AB194" s="92">
        <v>0</v>
      </c>
      <c r="AC194" s="92">
        <v>0</v>
      </c>
      <c r="AD194" s="92">
        <v>0</v>
      </c>
      <c r="AE194" s="92">
        <v>0</v>
      </c>
      <c r="AF194" s="92">
        <v>0</v>
      </c>
      <c r="AG194" s="92">
        <v>0</v>
      </c>
      <c r="AH194" s="92">
        <v>0</v>
      </c>
      <c r="AI194" s="92">
        <v>0</v>
      </c>
      <c r="AJ194" s="92">
        <v>0</v>
      </c>
      <c r="AK194" s="92">
        <v>0</v>
      </c>
      <c r="AL194" s="92">
        <v>0</v>
      </c>
      <c r="AM194" s="92">
        <v>0</v>
      </c>
      <c r="AN194" s="92">
        <v>0</v>
      </c>
      <c r="AO194" s="92">
        <v>0</v>
      </c>
      <c r="AP194" s="92">
        <v>0</v>
      </c>
      <c r="AQ194" s="255">
        <v>0</v>
      </c>
      <c r="AR194" s="256">
        <v>0</v>
      </c>
      <c r="AS194" s="92">
        <v>0</v>
      </c>
      <c r="AT194" s="92">
        <v>0</v>
      </c>
      <c r="AU194" s="92">
        <v>0</v>
      </c>
      <c r="AV194" s="92">
        <v>0</v>
      </c>
      <c r="AW194" s="92">
        <v>0</v>
      </c>
      <c r="AX194" s="92">
        <v>0</v>
      </c>
      <c r="AY194" s="92">
        <v>0</v>
      </c>
      <c r="AZ194" s="92">
        <v>0</v>
      </c>
      <c r="BA194" s="92">
        <v>0</v>
      </c>
      <c r="BB194" s="92">
        <v>0</v>
      </c>
      <c r="BC194" s="92">
        <v>0</v>
      </c>
      <c r="BD194" s="92">
        <v>0</v>
      </c>
      <c r="BE194" s="92">
        <v>0</v>
      </c>
      <c r="BF194" s="92">
        <v>0</v>
      </c>
      <c r="BG194" s="92">
        <v>0</v>
      </c>
      <c r="BH194" s="92">
        <v>0</v>
      </c>
      <c r="BI194" s="92">
        <v>0</v>
      </c>
      <c r="BJ194" s="92">
        <v>0</v>
      </c>
      <c r="BK194" s="93">
        <v>0</v>
      </c>
    </row>
    <row r="195" spans="1:63" ht="20.25" customHeight="1" x14ac:dyDescent="0.15">
      <c r="A195" s="258" t="s">
        <v>60</v>
      </c>
      <c r="B195" s="259" t="s">
        <v>31</v>
      </c>
      <c r="C195" s="260" t="s">
        <v>32</v>
      </c>
      <c r="D195" s="261">
        <v>0</v>
      </c>
      <c r="E195" s="261">
        <v>0</v>
      </c>
      <c r="F195" s="261">
        <v>0</v>
      </c>
      <c r="G195" s="261">
        <v>0</v>
      </c>
      <c r="H195" s="261">
        <v>0</v>
      </c>
      <c r="I195" s="261">
        <v>0</v>
      </c>
      <c r="J195" s="261">
        <v>0</v>
      </c>
      <c r="K195" s="261">
        <v>0</v>
      </c>
      <c r="L195" s="261">
        <v>0</v>
      </c>
      <c r="M195" s="261">
        <v>0</v>
      </c>
      <c r="N195" s="261">
        <v>0</v>
      </c>
      <c r="O195" s="261">
        <v>0</v>
      </c>
      <c r="P195" s="261">
        <v>0</v>
      </c>
      <c r="Q195" s="261">
        <v>3</v>
      </c>
      <c r="R195" s="261">
        <v>3</v>
      </c>
      <c r="S195" s="261">
        <v>3</v>
      </c>
      <c r="T195" s="261">
        <v>0</v>
      </c>
      <c r="U195" s="261">
        <v>3</v>
      </c>
      <c r="V195" s="261">
        <v>3</v>
      </c>
      <c r="W195" s="261">
        <v>3</v>
      </c>
      <c r="X195" s="261">
        <v>0</v>
      </c>
      <c r="Y195" s="261">
        <v>0</v>
      </c>
      <c r="Z195" s="261">
        <v>0</v>
      </c>
      <c r="AA195" s="261">
        <v>0</v>
      </c>
      <c r="AB195" s="261">
        <v>0</v>
      </c>
      <c r="AC195" s="261">
        <v>0</v>
      </c>
      <c r="AD195" s="261">
        <v>0</v>
      </c>
      <c r="AE195" s="261">
        <v>0</v>
      </c>
      <c r="AF195" s="261">
        <v>0</v>
      </c>
      <c r="AG195" s="261">
        <v>0</v>
      </c>
      <c r="AH195" s="261">
        <v>0</v>
      </c>
      <c r="AI195" s="261">
        <v>0</v>
      </c>
      <c r="AJ195" s="261">
        <v>0</v>
      </c>
      <c r="AK195" s="261">
        <v>0</v>
      </c>
      <c r="AL195" s="261">
        <v>0</v>
      </c>
      <c r="AM195" s="261">
        <v>0</v>
      </c>
      <c r="AN195" s="261">
        <v>0</v>
      </c>
      <c r="AO195" s="261">
        <v>0</v>
      </c>
      <c r="AP195" s="261">
        <v>0</v>
      </c>
      <c r="AQ195" s="262">
        <v>0</v>
      </c>
      <c r="AR195" s="263">
        <v>0</v>
      </c>
      <c r="AS195" s="261">
        <v>0</v>
      </c>
      <c r="AT195" s="261">
        <v>0</v>
      </c>
      <c r="AU195" s="261">
        <v>0</v>
      </c>
      <c r="AV195" s="261">
        <v>0</v>
      </c>
      <c r="AW195" s="261">
        <v>0</v>
      </c>
      <c r="AX195" s="261">
        <v>0</v>
      </c>
      <c r="AY195" s="261">
        <v>0</v>
      </c>
      <c r="AZ195" s="261">
        <v>0</v>
      </c>
      <c r="BA195" s="261">
        <v>0</v>
      </c>
      <c r="BB195" s="261">
        <v>0</v>
      </c>
      <c r="BC195" s="261">
        <v>0</v>
      </c>
      <c r="BD195" s="261">
        <v>0</v>
      </c>
      <c r="BE195" s="261">
        <v>0</v>
      </c>
      <c r="BF195" s="261">
        <v>0</v>
      </c>
      <c r="BG195" s="261">
        <v>0</v>
      </c>
      <c r="BH195" s="261">
        <v>0</v>
      </c>
      <c r="BI195" s="261">
        <v>0</v>
      </c>
      <c r="BJ195" s="261">
        <v>0</v>
      </c>
      <c r="BK195" s="264">
        <v>0</v>
      </c>
    </row>
    <row r="196" spans="1:63" ht="20.5" customHeight="1" x14ac:dyDescent="0.15">
      <c r="A196" s="265"/>
      <c r="B196" s="266"/>
      <c r="C196" s="267"/>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8"/>
      <c r="BB196" s="268"/>
      <c r="BC196" s="268"/>
      <c r="BD196" s="268"/>
      <c r="BE196" s="268"/>
      <c r="BF196" s="268"/>
      <c r="BG196" s="268"/>
      <c r="BH196" s="268"/>
      <c r="BI196" s="268"/>
      <c r="BJ196" s="268"/>
      <c r="BK196" s="269"/>
    </row>
    <row r="197" spans="1:63" ht="20.25" customHeight="1" x14ac:dyDescent="0.15">
      <c r="A197" s="1035" t="s">
        <v>69</v>
      </c>
      <c r="B197" s="1043" t="s">
        <v>1</v>
      </c>
      <c r="C197" s="1043" t="s">
        <v>2</v>
      </c>
      <c r="D197" s="1022" t="s">
        <v>105</v>
      </c>
      <c r="E197" s="1023"/>
      <c r="F197" s="1023"/>
      <c r="G197" s="1023"/>
      <c r="H197" s="1023"/>
      <c r="I197" s="1023"/>
      <c r="J197" s="1023"/>
      <c r="K197" s="1023"/>
      <c r="L197" s="1023"/>
      <c r="M197" s="1023"/>
      <c r="N197" s="1023"/>
      <c r="O197" s="1023"/>
      <c r="P197" s="1023"/>
      <c r="Q197" s="1023"/>
      <c r="R197" s="1023"/>
      <c r="S197" s="1023"/>
      <c r="T197" s="1023"/>
      <c r="U197" s="1023"/>
      <c r="V197" s="1023"/>
      <c r="W197" s="1040"/>
      <c r="X197" s="1022" t="s">
        <v>223</v>
      </c>
      <c r="Y197" s="1023"/>
      <c r="Z197" s="1023"/>
      <c r="AA197" s="1023"/>
      <c r="AB197" s="1023"/>
      <c r="AC197" s="1023"/>
      <c r="AD197" s="1023"/>
      <c r="AE197" s="1023"/>
      <c r="AF197" s="1023"/>
      <c r="AG197" s="1023"/>
      <c r="AH197" s="1023"/>
      <c r="AI197" s="1023"/>
      <c r="AJ197" s="1023"/>
      <c r="AK197" s="1023"/>
      <c r="AL197" s="1023"/>
      <c r="AM197" s="1023"/>
      <c r="AN197" s="1023"/>
      <c r="AO197" s="1023"/>
      <c r="AP197" s="1023"/>
      <c r="AQ197" s="1024"/>
      <c r="AR197" s="1032" t="s">
        <v>98</v>
      </c>
      <c r="AS197" s="1023"/>
      <c r="AT197" s="1023"/>
      <c r="AU197" s="1023"/>
      <c r="AV197" s="1023"/>
      <c r="AW197" s="1023"/>
      <c r="AX197" s="1023"/>
      <c r="AY197" s="1023"/>
      <c r="AZ197" s="1023"/>
      <c r="BA197" s="1023"/>
      <c r="BB197" s="1023"/>
      <c r="BC197" s="1023"/>
      <c r="BD197" s="1023"/>
      <c r="BE197" s="1023"/>
      <c r="BF197" s="1023"/>
      <c r="BG197" s="1023"/>
      <c r="BH197" s="1023"/>
      <c r="BI197" s="1023"/>
      <c r="BJ197" s="1023"/>
      <c r="BK197" s="1039"/>
    </row>
    <row r="198" spans="1:63" ht="20.25" customHeight="1" x14ac:dyDescent="0.15">
      <c r="A198" s="1036"/>
      <c r="B198" s="1044"/>
      <c r="C198" s="1044"/>
      <c r="D198" s="883" t="s">
        <v>4</v>
      </c>
      <c r="E198" s="1019"/>
      <c r="F198" s="1019"/>
      <c r="G198" s="1020"/>
      <c r="H198" s="883" t="s">
        <v>5</v>
      </c>
      <c r="I198" s="1019"/>
      <c r="J198" s="1019"/>
      <c r="K198" s="1020"/>
      <c r="L198" s="883" t="s">
        <v>6</v>
      </c>
      <c r="M198" s="1019"/>
      <c r="N198" s="1019"/>
      <c r="O198" s="1020"/>
      <c r="P198" s="883" t="s">
        <v>7</v>
      </c>
      <c r="Q198" s="1019"/>
      <c r="R198" s="1019"/>
      <c r="S198" s="1020"/>
      <c r="T198" s="883" t="s">
        <v>8</v>
      </c>
      <c r="U198" s="1019"/>
      <c r="V198" s="1019"/>
      <c r="W198" s="1020"/>
      <c r="X198" s="883" t="s">
        <v>4</v>
      </c>
      <c r="Y198" s="1019"/>
      <c r="Z198" s="1019"/>
      <c r="AA198" s="1020"/>
      <c r="AB198" s="883" t="s">
        <v>5</v>
      </c>
      <c r="AC198" s="1019"/>
      <c r="AD198" s="1019"/>
      <c r="AE198" s="1020"/>
      <c r="AF198" s="883" t="s">
        <v>6</v>
      </c>
      <c r="AG198" s="1019"/>
      <c r="AH198" s="1019"/>
      <c r="AI198" s="1020"/>
      <c r="AJ198" s="883" t="s">
        <v>7</v>
      </c>
      <c r="AK198" s="1019"/>
      <c r="AL198" s="1019"/>
      <c r="AM198" s="1020"/>
      <c r="AN198" s="883" t="s">
        <v>8</v>
      </c>
      <c r="AO198" s="1019"/>
      <c r="AP198" s="1019"/>
      <c r="AQ198" s="1031"/>
      <c r="AR198" s="1021" t="s">
        <v>4</v>
      </c>
      <c r="AS198" s="1019"/>
      <c r="AT198" s="1019"/>
      <c r="AU198" s="1020"/>
      <c r="AV198" s="883" t="s">
        <v>5</v>
      </c>
      <c r="AW198" s="1019"/>
      <c r="AX198" s="1019"/>
      <c r="AY198" s="1020"/>
      <c r="AZ198" s="883" t="s">
        <v>6</v>
      </c>
      <c r="BA198" s="1019"/>
      <c r="BB198" s="1019"/>
      <c r="BC198" s="1020"/>
      <c r="BD198" s="883" t="s">
        <v>7</v>
      </c>
      <c r="BE198" s="1019"/>
      <c r="BF198" s="1019"/>
      <c r="BG198" s="1020"/>
      <c r="BH198" s="883" t="s">
        <v>8</v>
      </c>
      <c r="BI198" s="1019"/>
      <c r="BJ198" s="1019"/>
      <c r="BK198" s="1025"/>
    </row>
    <row r="199" spans="1:63" ht="20.25" customHeight="1" x14ac:dyDescent="0.15">
      <c r="A199" s="1037"/>
      <c r="B199" s="1045"/>
      <c r="C199" s="1045"/>
      <c r="D199" s="245" t="s">
        <v>9</v>
      </c>
      <c r="E199" s="245" t="s">
        <v>10</v>
      </c>
      <c r="F199" s="245" t="s">
        <v>8</v>
      </c>
      <c r="G199" s="245" t="s">
        <v>12</v>
      </c>
      <c r="H199" s="245" t="s">
        <v>9</v>
      </c>
      <c r="I199" s="245" t="s">
        <v>10</v>
      </c>
      <c r="J199" s="245" t="s">
        <v>8</v>
      </c>
      <c r="K199" s="245" t="s">
        <v>12</v>
      </c>
      <c r="L199" s="245" t="s">
        <v>9</v>
      </c>
      <c r="M199" s="245" t="s">
        <v>10</v>
      </c>
      <c r="N199" s="245" t="s">
        <v>8</v>
      </c>
      <c r="O199" s="245" t="s">
        <v>12</v>
      </c>
      <c r="P199" s="245" t="s">
        <v>9</v>
      </c>
      <c r="Q199" s="245" t="s">
        <v>10</v>
      </c>
      <c r="R199" s="245" t="s">
        <v>8</v>
      </c>
      <c r="S199" s="245" t="s">
        <v>12</v>
      </c>
      <c r="T199" s="245" t="s">
        <v>9</v>
      </c>
      <c r="U199" s="245" t="s">
        <v>10</v>
      </c>
      <c r="V199" s="245" t="s">
        <v>8</v>
      </c>
      <c r="W199" s="245" t="s">
        <v>12</v>
      </c>
      <c r="X199" s="245" t="s">
        <v>9</v>
      </c>
      <c r="Y199" s="245" t="s">
        <v>10</v>
      </c>
      <c r="Z199" s="245" t="s">
        <v>8</v>
      </c>
      <c r="AA199" s="245" t="s">
        <v>12</v>
      </c>
      <c r="AB199" s="245" t="s">
        <v>9</v>
      </c>
      <c r="AC199" s="245" t="s">
        <v>10</v>
      </c>
      <c r="AD199" s="245" t="s">
        <v>8</v>
      </c>
      <c r="AE199" s="245" t="s">
        <v>12</v>
      </c>
      <c r="AF199" s="245" t="s">
        <v>9</v>
      </c>
      <c r="AG199" s="245" t="s">
        <v>10</v>
      </c>
      <c r="AH199" s="245" t="s">
        <v>8</v>
      </c>
      <c r="AI199" s="245" t="s">
        <v>12</v>
      </c>
      <c r="AJ199" s="245" t="s">
        <v>9</v>
      </c>
      <c r="AK199" s="245" t="s">
        <v>10</v>
      </c>
      <c r="AL199" s="245" t="s">
        <v>8</v>
      </c>
      <c r="AM199" s="245" t="s">
        <v>12</v>
      </c>
      <c r="AN199" s="245" t="s">
        <v>9</v>
      </c>
      <c r="AO199" s="245" t="s">
        <v>10</v>
      </c>
      <c r="AP199" s="245" t="s">
        <v>8</v>
      </c>
      <c r="AQ199" s="246" t="s">
        <v>12</v>
      </c>
      <c r="AR199" s="247" t="s">
        <v>9</v>
      </c>
      <c r="AS199" s="245" t="s">
        <v>10</v>
      </c>
      <c r="AT199" s="245" t="s">
        <v>8</v>
      </c>
      <c r="AU199" s="245" t="s">
        <v>12</v>
      </c>
      <c r="AV199" s="245" t="s">
        <v>9</v>
      </c>
      <c r="AW199" s="245" t="s">
        <v>10</v>
      </c>
      <c r="AX199" s="245" t="s">
        <v>8</v>
      </c>
      <c r="AY199" s="245" t="s">
        <v>12</v>
      </c>
      <c r="AZ199" s="245" t="s">
        <v>9</v>
      </c>
      <c r="BA199" s="245" t="s">
        <v>10</v>
      </c>
      <c r="BB199" s="245" t="s">
        <v>8</v>
      </c>
      <c r="BC199" s="245" t="s">
        <v>12</v>
      </c>
      <c r="BD199" s="245" t="s">
        <v>9</v>
      </c>
      <c r="BE199" s="245" t="s">
        <v>10</v>
      </c>
      <c r="BF199" s="245" t="s">
        <v>8</v>
      </c>
      <c r="BG199" s="245" t="s">
        <v>12</v>
      </c>
      <c r="BH199" s="245" t="s">
        <v>9</v>
      </c>
      <c r="BI199" s="245" t="s">
        <v>10</v>
      </c>
      <c r="BJ199" s="245" t="s">
        <v>8</v>
      </c>
      <c r="BK199" s="248" t="s">
        <v>12</v>
      </c>
    </row>
    <row r="200" spans="1:63" ht="20.25" customHeight="1" x14ac:dyDescent="0.15">
      <c r="A200" s="89" t="s">
        <v>61</v>
      </c>
      <c r="B200" s="253" t="s">
        <v>13</v>
      </c>
      <c r="C200" s="254" t="s">
        <v>14</v>
      </c>
      <c r="D200" s="92">
        <v>1</v>
      </c>
      <c r="E200" s="92">
        <v>0</v>
      </c>
      <c r="F200" s="92">
        <v>1</v>
      </c>
      <c r="G200" s="92">
        <v>1</v>
      </c>
      <c r="H200" s="92">
        <v>0</v>
      </c>
      <c r="I200" s="92">
        <v>0</v>
      </c>
      <c r="J200" s="92">
        <v>0</v>
      </c>
      <c r="K200" s="92">
        <v>0</v>
      </c>
      <c r="L200" s="92">
        <v>2</v>
      </c>
      <c r="M200" s="92">
        <v>0</v>
      </c>
      <c r="N200" s="92">
        <v>2</v>
      </c>
      <c r="O200" s="92">
        <v>2</v>
      </c>
      <c r="P200" s="92">
        <v>1</v>
      </c>
      <c r="Q200" s="92">
        <v>0</v>
      </c>
      <c r="R200" s="92">
        <v>1</v>
      </c>
      <c r="S200" s="92">
        <v>1</v>
      </c>
      <c r="T200" s="92">
        <v>4</v>
      </c>
      <c r="U200" s="92">
        <v>0</v>
      </c>
      <c r="V200" s="92">
        <v>4</v>
      </c>
      <c r="W200" s="92">
        <v>4</v>
      </c>
      <c r="X200" s="92">
        <v>0</v>
      </c>
      <c r="Y200" s="92">
        <v>0</v>
      </c>
      <c r="Z200" s="92">
        <v>0</v>
      </c>
      <c r="AA200" s="92">
        <v>0</v>
      </c>
      <c r="AB200" s="92">
        <v>0</v>
      </c>
      <c r="AC200" s="92">
        <v>0</v>
      </c>
      <c r="AD200" s="92">
        <v>0</v>
      </c>
      <c r="AE200" s="92">
        <v>0</v>
      </c>
      <c r="AF200" s="92">
        <v>0</v>
      </c>
      <c r="AG200" s="92">
        <v>0</v>
      </c>
      <c r="AH200" s="92">
        <v>0</v>
      </c>
      <c r="AI200" s="92">
        <v>0</v>
      </c>
      <c r="AJ200" s="92">
        <v>0</v>
      </c>
      <c r="AK200" s="92">
        <v>0</v>
      </c>
      <c r="AL200" s="92">
        <v>0</v>
      </c>
      <c r="AM200" s="92">
        <v>0</v>
      </c>
      <c r="AN200" s="92">
        <v>0</v>
      </c>
      <c r="AO200" s="92">
        <v>0</v>
      </c>
      <c r="AP200" s="92">
        <v>0</v>
      </c>
      <c r="AQ200" s="255">
        <v>0</v>
      </c>
      <c r="AR200" s="256">
        <v>0</v>
      </c>
      <c r="AS200" s="92">
        <v>0</v>
      </c>
      <c r="AT200" s="92">
        <v>0</v>
      </c>
      <c r="AU200" s="92">
        <v>0</v>
      </c>
      <c r="AV200" s="92">
        <v>0</v>
      </c>
      <c r="AW200" s="92">
        <v>0</v>
      </c>
      <c r="AX200" s="92">
        <v>0</v>
      </c>
      <c r="AY200" s="92">
        <v>0</v>
      </c>
      <c r="AZ200" s="92">
        <v>0</v>
      </c>
      <c r="BA200" s="92">
        <v>0</v>
      </c>
      <c r="BB200" s="92">
        <v>0</v>
      </c>
      <c r="BC200" s="92">
        <v>0</v>
      </c>
      <c r="BD200" s="92">
        <v>0</v>
      </c>
      <c r="BE200" s="92">
        <v>0</v>
      </c>
      <c r="BF200" s="92">
        <v>0</v>
      </c>
      <c r="BG200" s="92">
        <v>0</v>
      </c>
      <c r="BH200" s="92">
        <v>0</v>
      </c>
      <c r="BI200" s="92">
        <v>0</v>
      </c>
      <c r="BJ200" s="92">
        <v>0</v>
      </c>
      <c r="BK200" s="93">
        <v>0</v>
      </c>
    </row>
    <row r="201" spans="1:63" ht="20.25" customHeight="1" x14ac:dyDescent="0.15">
      <c r="A201" s="89" t="s">
        <v>61</v>
      </c>
      <c r="B201" s="249" t="s">
        <v>15</v>
      </c>
      <c r="C201" s="250" t="s">
        <v>16</v>
      </c>
      <c r="D201" s="90">
        <v>0</v>
      </c>
      <c r="E201" s="90">
        <v>0</v>
      </c>
      <c r="F201" s="90">
        <v>0</v>
      </c>
      <c r="G201" s="90">
        <v>0</v>
      </c>
      <c r="H201" s="90">
        <v>0</v>
      </c>
      <c r="I201" s="90">
        <v>0</v>
      </c>
      <c r="J201" s="90">
        <v>0</v>
      </c>
      <c r="K201" s="90">
        <v>0</v>
      </c>
      <c r="L201" s="90">
        <v>0</v>
      </c>
      <c r="M201" s="90">
        <v>0</v>
      </c>
      <c r="N201" s="90">
        <v>0</v>
      </c>
      <c r="O201" s="90">
        <v>0</v>
      </c>
      <c r="P201" s="90">
        <v>0</v>
      </c>
      <c r="Q201" s="90">
        <v>0</v>
      </c>
      <c r="R201" s="90">
        <v>0</v>
      </c>
      <c r="S201" s="90">
        <v>0</v>
      </c>
      <c r="T201" s="90">
        <v>0</v>
      </c>
      <c r="U201" s="90">
        <v>0</v>
      </c>
      <c r="V201" s="90">
        <v>0</v>
      </c>
      <c r="W201" s="90">
        <v>0</v>
      </c>
      <c r="X201" s="90">
        <v>0</v>
      </c>
      <c r="Y201" s="90">
        <v>0</v>
      </c>
      <c r="Z201" s="90">
        <v>0</v>
      </c>
      <c r="AA201" s="90">
        <v>0</v>
      </c>
      <c r="AB201" s="90">
        <v>0</v>
      </c>
      <c r="AC201" s="90">
        <v>0</v>
      </c>
      <c r="AD201" s="90">
        <v>0</v>
      </c>
      <c r="AE201" s="90">
        <v>0</v>
      </c>
      <c r="AF201" s="90">
        <v>0</v>
      </c>
      <c r="AG201" s="90">
        <v>0</v>
      </c>
      <c r="AH201" s="90">
        <v>0</v>
      </c>
      <c r="AI201" s="90">
        <v>0</v>
      </c>
      <c r="AJ201" s="90">
        <v>0</v>
      </c>
      <c r="AK201" s="90">
        <v>0</v>
      </c>
      <c r="AL201" s="90">
        <v>0</v>
      </c>
      <c r="AM201" s="90">
        <v>0</v>
      </c>
      <c r="AN201" s="90">
        <v>0</v>
      </c>
      <c r="AO201" s="90">
        <v>0</v>
      </c>
      <c r="AP201" s="90">
        <v>0</v>
      </c>
      <c r="AQ201" s="251">
        <v>0</v>
      </c>
      <c r="AR201" s="252">
        <v>0</v>
      </c>
      <c r="AS201" s="90">
        <v>0</v>
      </c>
      <c r="AT201" s="90">
        <v>0</v>
      </c>
      <c r="AU201" s="90">
        <v>0</v>
      </c>
      <c r="AV201" s="90">
        <v>0</v>
      </c>
      <c r="AW201" s="90">
        <v>0</v>
      </c>
      <c r="AX201" s="90">
        <v>0</v>
      </c>
      <c r="AY201" s="90">
        <v>0</v>
      </c>
      <c r="AZ201" s="90">
        <v>0</v>
      </c>
      <c r="BA201" s="90">
        <v>0</v>
      </c>
      <c r="BB201" s="90">
        <v>0</v>
      </c>
      <c r="BC201" s="90">
        <v>0</v>
      </c>
      <c r="BD201" s="90">
        <v>0</v>
      </c>
      <c r="BE201" s="90">
        <v>0</v>
      </c>
      <c r="BF201" s="90">
        <v>0</v>
      </c>
      <c r="BG201" s="90">
        <v>0</v>
      </c>
      <c r="BH201" s="90">
        <v>0</v>
      </c>
      <c r="BI201" s="90">
        <v>0</v>
      </c>
      <c r="BJ201" s="90">
        <v>0</v>
      </c>
      <c r="BK201" s="91">
        <v>0</v>
      </c>
    </row>
    <row r="202" spans="1:63" ht="20.25" customHeight="1" x14ac:dyDescent="0.15">
      <c r="A202" s="89" t="s">
        <v>61</v>
      </c>
      <c r="B202" s="253" t="s">
        <v>17</v>
      </c>
      <c r="C202" s="254" t="s">
        <v>18</v>
      </c>
      <c r="D202" s="92">
        <v>0</v>
      </c>
      <c r="E202" s="92">
        <v>0</v>
      </c>
      <c r="F202" s="92">
        <v>0</v>
      </c>
      <c r="G202" s="92">
        <v>0</v>
      </c>
      <c r="H202" s="92">
        <v>0</v>
      </c>
      <c r="I202" s="92">
        <v>0</v>
      </c>
      <c r="J202" s="92">
        <v>0</v>
      </c>
      <c r="K202" s="92">
        <v>0</v>
      </c>
      <c r="L202" s="92">
        <v>0</v>
      </c>
      <c r="M202" s="92">
        <v>0</v>
      </c>
      <c r="N202" s="92">
        <v>0</v>
      </c>
      <c r="O202" s="92">
        <v>0</v>
      </c>
      <c r="P202" s="92">
        <v>0</v>
      </c>
      <c r="Q202" s="92">
        <v>0</v>
      </c>
      <c r="R202" s="92">
        <v>0</v>
      </c>
      <c r="S202" s="92">
        <v>0</v>
      </c>
      <c r="T202" s="92">
        <v>0</v>
      </c>
      <c r="U202" s="92">
        <v>0</v>
      </c>
      <c r="V202" s="92">
        <v>0</v>
      </c>
      <c r="W202" s="92">
        <v>0</v>
      </c>
      <c r="X202" s="92">
        <v>0</v>
      </c>
      <c r="Y202" s="92">
        <v>0</v>
      </c>
      <c r="Z202" s="92">
        <v>0</v>
      </c>
      <c r="AA202" s="92">
        <v>0</v>
      </c>
      <c r="AB202" s="92">
        <v>0</v>
      </c>
      <c r="AC202" s="92">
        <v>0</v>
      </c>
      <c r="AD202" s="92">
        <v>0</v>
      </c>
      <c r="AE202" s="92">
        <v>0</v>
      </c>
      <c r="AF202" s="92">
        <v>0</v>
      </c>
      <c r="AG202" s="92">
        <v>0</v>
      </c>
      <c r="AH202" s="92">
        <v>0</v>
      </c>
      <c r="AI202" s="92">
        <v>0</v>
      </c>
      <c r="AJ202" s="92">
        <v>0</v>
      </c>
      <c r="AK202" s="92">
        <v>0</v>
      </c>
      <c r="AL202" s="92">
        <v>0</v>
      </c>
      <c r="AM202" s="92">
        <v>0</v>
      </c>
      <c r="AN202" s="92">
        <v>0</v>
      </c>
      <c r="AO202" s="92">
        <v>0</v>
      </c>
      <c r="AP202" s="92">
        <v>0</v>
      </c>
      <c r="AQ202" s="255">
        <v>0</v>
      </c>
      <c r="AR202" s="256">
        <v>0</v>
      </c>
      <c r="AS202" s="92">
        <v>0</v>
      </c>
      <c r="AT202" s="92">
        <v>0</v>
      </c>
      <c r="AU202" s="92">
        <v>0</v>
      </c>
      <c r="AV202" s="92">
        <v>0</v>
      </c>
      <c r="AW202" s="92">
        <v>0</v>
      </c>
      <c r="AX202" s="92">
        <v>0</v>
      </c>
      <c r="AY202" s="92">
        <v>0</v>
      </c>
      <c r="AZ202" s="92">
        <v>0</v>
      </c>
      <c r="BA202" s="92">
        <v>0</v>
      </c>
      <c r="BB202" s="92">
        <v>0</v>
      </c>
      <c r="BC202" s="92">
        <v>0</v>
      </c>
      <c r="BD202" s="92">
        <v>0</v>
      </c>
      <c r="BE202" s="92">
        <v>0</v>
      </c>
      <c r="BF202" s="92">
        <v>0</v>
      </c>
      <c r="BG202" s="92">
        <v>0</v>
      </c>
      <c r="BH202" s="92">
        <v>0</v>
      </c>
      <c r="BI202" s="92">
        <v>0</v>
      </c>
      <c r="BJ202" s="92">
        <v>0</v>
      </c>
      <c r="BK202" s="93">
        <v>0</v>
      </c>
    </row>
    <row r="203" spans="1:63" ht="20.25" customHeight="1" x14ac:dyDescent="0.15">
      <c r="A203" s="89" t="s">
        <v>61</v>
      </c>
      <c r="B203" s="249" t="s">
        <v>19</v>
      </c>
      <c r="C203" s="250" t="s">
        <v>20</v>
      </c>
      <c r="D203" s="90">
        <v>0</v>
      </c>
      <c r="E203" s="90">
        <v>0</v>
      </c>
      <c r="F203" s="90">
        <v>0</v>
      </c>
      <c r="G203" s="90">
        <v>0</v>
      </c>
      <c r="H203" s="90">
        <v>0</v>
      </c>
      <c r="I203" s="90">
        <v>0</v>
      </c>
      <c r="J203" s="90">
        <v>0</v>
      </c>
      <c r="K203" s="90">
        <v>0</v>
      </c>
      <c r="L203" s="90">
        <v>0</v>
      </c>
      <c r="M203" s="90">
        <v>0</v>
      </c>
      <c r="N203" s="90">
        <v>0</v>
      </c>
      <c r="O203" s="90">
        <v>0</v>
      </c>
      <c r="P203" s="90">
        <v>0</v>
      </c>
      <c r="Q203" s="90">
        <v>0</v>
      </c>
      <c r="R203" s="90">
        <v>0</v>
      </c>
      <c r="S203" s="90">
        <v>0</v>
      </c>
      <c r="T203" s="90">
        <v>0</v>
      </c>
      <c r="U203" s="90">
        <v>0</v>
      </c>
      <c r="V203" s="90">
        <v>0</v>
      </c>
      <c r="W203" s="90">
        <v>0</v>
      </c>
      <c r="X203" s="90">
        <v>0</v>
      </c>
      <c r="Y203" s="90">
        <v>0</v>
      </c>
      <c r="Z203" s="90">
        <v>0</v>
      </c>
      <c r="AA203" s="90">
        <v>0</v>
      </c>
      <c r="AB203" s="90">
        <v>0</v>
      </c>
      <c r="AC203" s="90">
        <v>0</v>
      </c>
      <c r="AD203" s="90">
        <v>0</v>
      </c>
      <c r="AE203" s="90">
        <v>0</v>
      </c>
      <c r="AF203" s="90">
        <v>0</v>
      </c>
      <c r="AG203" s="90">
        <v>0</v>
      </c>
      <c r="AH203" s="90">
        <v>0</v>
      </c>
      <c r="AI203" s="90">
        <v>0</v>
      </c>
      <c r="AJ203" s="90">
        <v>0</v>
      </c>
      <c r="AK203" s="90">
        <v>0</v>
      </c>
      <c r="AL203" s="90">
        <v>0</v>
      </c>
      <c r="AM203" s="90">
        <v>0</v>
      </c>
      <c r="AN203" s="90">
        <v>0</v>
      </c>
      <c r="AO203" s="90">
        <v>0</v>
      </c>
      <c r="AP203" s="90">
        <v>0</v>
      </c>
      <c r="AQ203" s="251">
        <v>0</v>
      </c>
      <c r="AR203" s="252">
        <v>0</v>
      </c>
      <c r="AS203" s="90">
        <v>0</v>
      </c>
      <c r="AT203" s="90">
        <v>0</v>
      </c>
      <c r="AU203" s="90">
        <v>0</v>
      </c>
      <c r="AV203" s="90">
        <v>0</v>
      </c>
      <c r="AW203" s="90">
        <v>0</v>
      </c>
      <c r="AX203" s="90">
        <v>0</v>
      </c>
      <c r="AY203" s="90">
        <v>0</v>
      </c>
      <c r="AZ203" s="90">
        <v>0</v>
      </c>
      <c r="BA203" s="90">
        <v>0</v>
      </c>
      <c r="BB203" s="90">
        <v>0</v>
      </c>
      <c r="BC203" s="90">
        <v>0</v>
      </c>
      <c r="BD203" s="90">
        <v>0</v>
      </c>
      <c r="BE203" s="90">
        <v>0</v>
      </c>
      <c r="BF203" s="90">
        <v>0</v>
      </c>
      <c r="BG203" s="90">
        <v>0</v>
      </c>
      <c r="BH203" s="90">
        <v>0</v>
      </c>
      <c r="BI203" s="90">
        <v>0</v>
      </c>
      <c r="BJ203" s="90">
        <v>0</v>
      </c>
      <c r="BK203" s="91">
        <v>0</v>
      </c>
    </row>
    <row r="204" spans="1:63" ht="20.25" customHeight="1" x14ac:dyDescent="0.15">
      <c r="A204" s="89" t="s">
        <v>61</v>
      </c>
      <c r="B204" s="253" t="s">
        <v>21</v>
      </c>
      <c r="C204" s="254" t="s">
        <v>22</v>
      </c>
      <c r="D204" s="92">
        <v>0</v>
      </c>
      <c r="E204" s="92">
        <v>0</v>
      </c>
      <c r="F204" s="92">
        <v>0</v>
      </c>
      <c r="G204" s="92">
        <v>0</v>
      </c>
      <c r="H204" s="92">
        <v>0</v>
      </c>
      <c r="I204" s="92">
        <v>0</v>
      </c>
      <c r="J204" s="92">
        <v>0</v>
      </c>
      <c r="K204" s="92">
        <v>0</v>
      </c>
      <c r="L204" s="92">
        <v>0</v>
      </c>
      <c r="M204" s="92">
        <v>0</v>
      </c>
      <c r="N204" s="92">
        <v>0</v>
      </c>
      <c r="O204" s="92">
        <v>0</v>
      </c>
      <c r="P204" s="92">
        <v>0</v>
      </c>
      <c r="Q204" s="92">
        <v>0</v>
      </c>
      <c r="R204" s="92">
        <v>0</v>
      </c>
      <c r="S204" s="92">
        <v>0</v>
      </c>
      <c r="T204" s="92">
        <v>0</v>
      </c>
      <c r="U204" s="92">
        <v>0</v>
      </c>
      <c r="V204" s="92">
        <v>0</v>
      </c>
      <c r="W204" s="92">
        <v>0</v>
      </c>
      <c r="X204" s="92">
        <v>0</v>
      </c>
      <c r="Y204" s="92">
        <v>0</v>
      </c>
      <c r="Z204" s="92">
        <v>0</v>
      </c>
      <c r="AA204" s="92">
        <v>0</v>
      </c>
      <c r="AB204" s="92">
        <v>0</v>
      </c>
      <c r="AC204" s="92">
        <v>0</v>
      </c>
      <c r="AD204" s="92">
        <v>0</v>
      </c>
      <c r="AE204" s="92">
        <v>0</v>
      </c>
      <c r="AF204" s="92">
        <v>0</v>
      </c>
      <c r="AG204" s="92">
        <v>0</v>
      </c>
      <c r="AH204" s="92">
        <v>0</v>
      </c>
      <c r="AI204" s="92">
        <v>0</v>
      </c>
      <c r="AJ204" s="92">
        <v>0</v>
      </c>
      <c r="AK204" s="92">
        <v>0</v>
      </c>
      <c r="AL204" s="92">
        <v>0</v>
      </c>
      <c r="AM204" s="92">
        <v>0</v>
      </c>
      <c r="AN204" s="92">
        <v>0</v>
      </c>
      <c r="AO204" s="92">
        <v>0</v>
      </c>
      <c r="AP204" s="92">
        <v>0</v>
      </c>
      <c r="AQ204" s="255">
        <v>0</v>
      </c>
      <c r="AR204" s="256">
        <v>0</v>
      </c>
      <c r="AS204" s="92">
        <v>0</v>
      </c>
      <c r="AT204" s="92">
        <v>0</v>
      </c>
      <c r="AU204" s="92">
        <v>0</v>
      </c>
      <c r="AV204" s="92">
        <v>0</v>
      </c>
      <c r="AW204" s="92">
        <v>0</v>
      </c>
      <c r="AX204" s="92">
        <v>0</v>
      </c>
      <c r="AY204" s="92">
        <v>0</v>
      </c>
      <c r="AZ204" s="92">
        <v>0</v>
      </c>
      <c r="BA204" s="92">
        <v>0</v>
      </c>
      <c r="BB204" s="92">
        <v>0</v>
      </c>
      <c r="BC204" s="92">
        <v>0</v>
      </c>
      <c r="BD204" s="92">
        <v>0</v>
      </c>
      <c r="BE204" s="92">
        <v>0</v>
      </c>
      <c r="BF204" s="92">
        <v>0</v>
      </c>
      <c r="BG204" s="92">
        <v>0</v>
      </c>
      <c r="BH204" s="92">
        <v>0</v>
      </c>
      <c r="BI204" s="92">
        <v>0</v>
      </c>
      <c r="BJ204" s="92">
        <v>0</v>
      </c>
      <c r="BK204" s="93">
        <v>0</v>
      </c>
    </row>
    <row r="205" spans="1:63" ht="20.25" customHeight="1" x14ac:dyDescent="0.15">
      <c r="A205" s="89" t="s">
        <v>61</v>
      </c>
      <c r="B205" s="249" t="s">
        <v>23</v>
      </c>
      <c r="C205" s="250" t="s">
        <v>24</v>
      </c>
      <c r="D205" s="90">
        <v>0</v>
      </c>
      <c r="E205" s="90">
        <v>0</v>
      </c>
      <c r="F205" s="90">
        <v>0</v>
      </c>
      <c r="G205" s="90">
        <v>0</v>
      </c>
      <c r="H205" s="90">
        <v>0</v>
      </c>
      <c r="I205" s="90">
        <v>0</v>
      </c>
      <c r="J205" s="90">
        <v>0</v>
      </c>
      <c r="K205" s="90">
        <v>0</v>
      </c>
      <c r="L205" s="90">
        <v>0</v>
      </c>
      <c r="M205" s="90">
        <v>0</v>
      </c>
      <c r="N205" s="90">
        <v>0</v>
      </c>
      <c r="O205" s="90">
        <v>0</v>
      </c>
      <c r="P205" s="90">
        <v>0</v>
      </c>
      <c r="Q205" s="90">
        <v>0</v>
      </c>
      <c r="R205" s="90">
        <v>0</v>
      </c>
      <c r="S205" s="90">
        <v>0</v>
      </c>
      <c r="T205" s="90">
        <v>0</v>
      </c>
      <c r="U205" s="90">
        <v>0</v>
      </c>
      <c r="V205" s="90">
        <v>0</v>
      </c>
      <c r="W205" s="90">
        <v>0</v>
      </c>
      <c r="X205" s="90">
        <v>0</v>
      </c>
      <c r="Y205" s="90">
        <v>0</v>
      </c>
      <c r="Z205" s="90">
        <v>0</v>
      </c>
      <c r="AA205" s="90">
        <v>0</v>
      </c>
      <c r="AB205" s="90">
        <v>0</v>
      </c>
      <c r="AC205" s="90">
        <v>0</v>
      </c>
      <c r="AD205" s="90">
        <v>0</v>
      </c>
      <c r="AE205" s="90">
        <v>0</v>
      </c>
      <c r="AF205" s="90">
        <v>0</v>
      </c>
      <c r="AG205" s="90">
        <v>0</v>
      </c>
      <c r="AH205" s="90">
        <v>0</v>
      </c>
      <c r="AI205" s="90">
        <v>0</v>
      </c>
      <c r="AJ205" s="90">
        <v>0</v>
      </c>
      <c r="AK205" s="90">
        <v>0</v>
      </c>
      <c r="AL205" s="90">
        <v>0</v>
      </c>
      <c r="AM205" s="90">
        <v>0</v>
      </c>
      <c r="AN205" s="90">
        <v>0</v>
      </c>
      <c r="AO205" s="90">
        <v>0</v>
      </c>
      <c r="AP205" s="90">
        <v>0</v>
      </c>
      <c r="AQ205" s="251">
        <v>0</v>
      </c>
      <c r="AR205" s="252">
        <v>0</v>
      </c>
      <c r="AS205" s="90">
        <v>0</v>
      </c>
      <c r="AT205" s="90">
        <v>0</v>
      </c>
      <c r="AU205" s="90">
        <v>0</v>
      </c>
      <c r="AV205" s="90">
        <v>0</v>
      </c>
      <c r="AW205" s="90">
        <v>0</v>
      </c>
      <c r="AX205" s="90">
        <v>0</v>
      </c>
      <c r="AY205" s="90">
        <v>0</v>
      </c>
      <c r="AZ205" s="90">
        <v>0</v>
      </c>
      <c r="BA205" s="90">
        <v>0</v>
      </c>
      <c r="BB205" s="90">
        <v>0</v>
      </c>
      <c r="BC205" s="90">
        <v>0</v>
      </c>
      <c r="BD205" s="90">
        <v>0</v>
      </c>
      <c r="BE205" s="90">
        <v>0</v>
      </c>
      <c r="BF205" s="90">
        <v>0</v>
      </c>
      <c r="BG205" s="90">
        <v>0</v>
      </c>
      <c r="BH205" s="90">
        <v>0</v>
      </c>
      <c r="BI205" s="90">
        <v>0</v>
      </c>
      <c r="BJ205" s="90">
        <v>0</v>
      </c>
      <c r="BK205" s="91">
        <v>0</v>
      </c>
    </row>
    <row r="206" spans="1:63" ht="20.25" customHeight="1" x14ac:dyDescent="0.15">
      <c r="A206" s="89" t="s">
        <v>61</v>
      </c>
      <c r="B206" s="253" t="s">
        <v>25</v>
      </c>
      <c r="C206" s="270">
        <v>68</v>
      </c>
      <c r="D206" s="92">
        <v>0</v>
      </c>
      <c r="E206" s="92">
        <v>0</v>
      </c>
      <c r="F206" s="92">
        <v>0</v>
      </c>
      <c r="G206" s="92">
        <v>0</v>
      </c>
      <c r="H206" s="92">
        <v>0</v>
      </c>
      <c r="I206" s="92">
        <v>0</v>
      </c>
      <c r="J206" s="92">
        <v>0</v>
      </c>
      <c r="K206" s="92">
        <v>0</v>
      </c>
      <c r="L206" s="92">
        <v>0</v>
      </c>
      <c r="M206" s="92">
        <v>0</v>
      </c>
      <c r="N206" s="92">
        <v>0</v>
      </c>
      <c r="O206" s="92">
        <v>0</v>
      </c>
      <c r="P206" s="92">
        <v>0</v>
      </c>
      <c r="Q206" s="92">
        <v>0</v>
      </c>
      <c r="R206" s="92">
        <v>0</v>
      </c>
      <c r="S206" s="92">
        <v>0</v>
      </c>
      <c r="T206" s="92">
        <v>0</v>
      </c>
      <c r="U206" s="92">
        <v>0</v>
      </c>
      <c r="V206" s="92">
        <v>0</v>
      </c>
      <c r="W206" s="92">
        <v>0</v>
      </c>
      <c r="X206" s="92">
        <v>0</v>
      </c>
      <c r="Y206" s="92">
        <v>0</v>
      </c>
      <c r="Z206" s="92">
        <v>0</v>
      </c>
      <c r="AA206" s="92">
        <v>0</v>
      </c>
      <c r="AB206" s="92">
        <v>0</v>
      </c>
      <c r="AC206" s="92">
        <v>0</v>
      </c>
      <c r="AD206" s="92">
        <v>0</v>
      </c>
      <c r="AE206" s="92">
        <v>0</v>
      </c>
      <c r="AF206" s="92">
        <v>0</v>
      </c>
      <c r="AG206" s="92">
        <v>0</v>
      </c>
      <c r="AH206" s="92">
        <v>0</v>
      </c>
      <c r="AI206" s="92">
        <v>0</v>
      </c>
      <c r="AJ206" s="92">
        <v>0</v>
      </c>
      <c r="AK206" s="92">
        <v>0</v>
      </c>
      <c r="AL206" s="92">
        <v>0</v>
      </c>
      <c r="AM206" s="92">
        <v>0</v>
      </c>
      <c r="AN206" s="92">
        <v>0</v>
      </c>
      <c r="AO206" s="92">
        <v>0</v>
      </c>
      <c r="AP206" s="92">
        <v>0</v>
      </c>
      <c r="AQ206" s="255">
        <v>0</v>
      </c>
      <c r="AR206" s="256">
        <v>0</v>
      </c>
      <c r="AS206" s="92">
        <v>0</v>
      </c>
      <c r="AT206" s="92">
        <v>0</v>
      </c>
      <c r="AU206" s="92">
        <v>0</v>
      </c>
      <c r="AV206" s="92">
        <v>0</v>
      </c>
      <c r="AW206" s="92">
        <v>0</v>
      </c>
      <c r="AX206" s="92">
        <v>0</v>
      </c>
      <c r="AY206" s="92">
        <v>0</v>
      </c>
      <c r="AZ206" s="92">
        <v>0</v>
      </c>
      <c r="BA206" s="92">
        <v>0</v>
      </c>
      <c r="BB206" s="92">
        <v>0</v>
      </c>
      <c r="BC206" s="92">
        <v>0</v>
      </c>
      <c r="BD206" s="92">
        <v>0</v>
      </c>
      <c r="BE206" s="92">
        <v>0</v>
      </c>
      <c r="BF206" s="92">
        <v>0</v>
      </c>
      <c r="BG206" s="92">
        <v>0</v>
      </c>
      <c r="BH206" s="92">
        <v>0</v>
      </c>
      <c r="BI206" s="92">
        <v>0</v>
      </c>
      <c r="BJ206" s="92">
        <v>0</v>
      </c>
      <c r="BK206" s="93">
        <v>0</v>
      </c>
    </row>
    <row r="207" spans="1:63" ht="20.25" customHeight="1" x14ac:dyDescent="0.15">
      <c r="A207" s="89" t="s">
        <v>61</v>
      </c>
      <c r="B207" s="249" t="s">
        <v>26</v>
      </c>
      <c r="C207" s="250" t="s">
        <v>27</v>
      </c>
      <c r="D207" s="90">
        <v>0</v>
      </c>
      <c r="E207" s="90">
        <v>0</v>
      </c>
      <c r="F207" s="90">
        <v>0</v>
      </c>
      <c r="G207" s="90">
        <v>0</v>
      </c>
      <c r="H207" s="90">
        <v>0</v>
      </c>
      <c r="I207" s="90">
        <v>0</v>
      </c>
      <c r="J207" s="90">
        <v>0</v>
      </c>
      <c r="K207" s="90">
        <v>0</v>
      </c>
      <c r="L207" s="90">
        <v>0</v>
      </c>
      <c r="M207" s="90">
        <v>0</v>
      </c>
      <c r="N207" s="90">
        <v>0</v>
      </c>
      <c r="O207" s="90">
        <v>0</v>
      </c>
      <c r="P207" s="90">
        <v>0</v>
      </c>
      <c r="Q207" s="90">
        <v>0</v>
      </c>
      <c r="R207" s="90">
        <v>0</v>
      </c>
      <c r="S207" s="90">
        <v>0</v>
      </c>
      <c r="T207" s="90">
        <v>0</v>
      </c>
      <c r="U207" s="90">
        <v>0</v>
      </c>
      <c r="V207" s="90">
        <v>0</v>
      </c>
      <c r="W207" s="90">
        <v>0</v>
      </c>
      <c r="X207" s="90">
        <v>0</v>
      </c>
      <c r="Y207" s="90">
        <v>0</v>
      </c>
      <c r="Z207" s="90">
        <v>0</v>
      </c>
      <c r="AA207" s="90">
        <v>0</v>
      </c>
      <c r="AB207" s="90">
        <v>0</v>
      </c>
      <c r="AC207" s="90">
        <v>0</v>
      </c>
      <c r="AD207" s="90">
        <v>0</v>
      </c>
      <c r="AE207" s="90">
        <v>0</v>
      </c>
      <c r="AF207" s="90">
        <v>0</v>
      </c>
      <c r="AG207" s="90">
        <v>0</v>
      </c>
      <c r="AH207" s="90">
        <v>0</v>
      </c>
      <c r="AI207" s="90">
        <v>0</v>
      </c>
      <c r="AJ207" s="90">
        <v>0</v>
      </c>
      <c r="AK207" s="90">
        <v>0</v>
      </c>
      <c r="AL207" s="90">
        <v>0</v>
      </c>
      <c r="AM207" s="90">
        <v>0</v>
      </c>
      <c r="AN207" s="90">
        <v>0</v>
      </c>
      <c r="AO207" s="90">
        <v>0</v>
      </c>
      <c r="AP207" s="90">
        <v>0</v>
      </c>
      <c r="AQ207" s="251">
        <v>0</v>
      </c>
      <c r="AR207" s="252">
        <v>0</v>
      </c>
      <c r="AS207" s="90">
        <v>0</v>
      </c>
      <c r="AT207" s="90">
        <v>0</v>
      </c>
      <c r="AU207" s="90">
        <v>0</v>
      </c>
      <c r="AV207" s="90">
        <v>0</v>
      </c>
      <c r="AW207" s="90">
        <v>0</v>
      </c>
      <c r="AX207" s="90">
        <v>0</v>
      </c>
      <c r="AY207" s="90">
        <v>0</v>
      </c>
      <c r="AZ207" s="90">
        <v>0</v>
      </c>
      <c r="BA207" s="90">
        <v>0</v>
      </c>
      <c r="BB207" s="90">
        <v>0</v>
      </c>
      <c r="BC207" s="90">
        <v>0</v>
      </c>
      <c r="BD207" s="90">
        <v>0</v>
      </c>
      <c r="BE207" s="90">
        <v>0</v>
      </c>
      <c r="BF207" s="90">
        <v>0</v>
      </c>
      <c r="BG207" s="90">
        <v>0</v>
      </c>
      <c r="BH207" s="90">
        <v>0</v>
      </c>
      <c r="BI207" s="90">
        <v>0</v>
      </c>
      <c r="BJ207" s="90">
        <v>0</v>
      </c>
      <c r="BK207" s="91">
        <v>0</v>
      </c>
    </row>
    <row r="208" spans="1:63" ht="20.25" customHeight="1" x14ac:dyDescent="0.15">
      <c r="A208" s="89" t="s">
        <v>61</v>
      </c>
      <c r="B208" s="253" t="s">
        <v>28</v>
      </c>
      <c r="C208" s="270">
        <v>77</v>
      </c>
      <c r="D208" s="92">
        <v>0</v>
      </c>
      <c r="E208" s="92">
        <v>0</v>
      </c>
      <c r="F208" s="92">
        <v>0</v>
      </c>
      <c r="G208" s="92">
        <v>0</v>
      </c>
      <c r="H208" s="92">
        <v>0</v>
      </c>
      <c r="I208" s="92">
        <v>0</v>
      </c>
      <c r="J208" s="92">
        <v>0</v>
      </c>
      <c r="K208" s="92">
        <v>0</v>
      </c>
      <c r="L208" s="92">
        <v>0</v>
      </c>
      <c r="M208" s="92">
        <v>0</v>
      </c>
      <c r="N208" s="92">
        <v>0</v>
      </c>
      <c r="O208" s="92">
        <v>0</v>
      </c>
      <c r="P208" s="92">
        <v>0</v>
      </c>
      <c r="Q208" s="92">
        <v>0</v>
      </c>
      <c r="R208" s="92">
        <v>0</v>
      </c>
      <c r="S208" s="92">
        <v>0</v>
      </c>
      <c r="T208" s="92">
        <v>0</v>
      </c>
      <c r="U208" s="92">
        <v>0</v>
      </c>
      <c r="V208" s="92">
        <v>0</v>
      </c>
      <c r="W208" s="92">
        <v>0</v>
      </c>
      <c r="X208" s="92">
        <v>0</v>
      </c>
      <c r="Y208" s="92">
        <v>0</v>
      </c>
      <c r="Z208" s="92">
        <v>0</v>
      </c>
      <c r="AA208" s="92">
        <v>0</v>
      </c>
      <c r="AB208" s="92">
        <v>0</v>
      </c>
      <c r="AC208" s="92">
        <v>0</v>
      </c>
      <c r="AD208" s="92">
        <v>0</v>
      </c>
      <c r="AE208" s="92">
        <v>0</v>
      </c>
      <c r="AF208" s="92">
        <v>0</v>
      </c>
      <c r="AG208" s="92">
        <v>0</v>
      </c>
      <c r="AH208" s="92">
        <v>0</v>
      </c>
      <c r="AI208" s="92">
        <v>0</v>
      </c>
      <c r="AJ208" s="92">
        <v>0</v>
      </c>
      <c r="AK208" s="92">
        <v>0</v>
      </c>
      <c r="AL208" s="92">
        <v>0</v>
      </c>
      <c r="AM208" s="92">
        <v>0</v>
      </c>
      <c r="AN208" s="92">
        <v>0</v>
      </c>
      <c r="AO208" s="92">
        <v>0</v>
      </c>
      <c r="AP208" s="92">
        <v>0</v>
      </c>
      <c r="AQ208" s="255">
        <v>0</v>
      </c>
      <c r="AR208" s="256">
        <v>0</v>
      </c>
      <c r="AS208" s="92">
        <v>0</v>
      </c>
      <c r="AT208" s="92">
        <v>0</v>
      </c>
      <c r="AU208" s="92">
        <v>0</v>
      </c>
      <c r="AV208" s="92">
        <v>0</v>
      </c>
      <c r="AW208" s="92">
        <v>0</v>
      </c>
      <c r="AX208" s="92">
        <v>0</v>
      </c>
      <c r="AY208" s="92">
        <v>0</v>
      </c>
      <c r="AZ208" s="92">
        <v>0</v>
      </c>
      <c r="BA208" s="92">
        <v>0</v>
      </c>
      <c r="BB208" s="92">
        <v>0</v>
      </c>
      <c r="BC208" s="92">
        <v>0</v>
      </c>
      <c r="BD208" s="92">
        <v>0</v>
      </c>
      <c r="BE208" s="92">
        <v>0</v>
      </c>
      <c r="BF208" s="92">
        <v>0</v>
      </c>
      <c r="BG208" s="92">
        <v>0</v>
      </c>
      <c r="BH208" s="92">
        <v>0</v>
      </c>
      <c r="BI208" s="92">
        <v>0</v>
      </c>
      <c r="BJ208" s="92">
        <v>0</v>
      </c>
      <c r="BK208" s="93">
        <v>0</v>
      </c>
    </row>
    <row r="209" spans="1:63" ht="20.25" customHeight="1" x14ac:dyDescent="0.15">
      <c r="A209" s="89" t="s">
        <v>61</v>
      </c>
      <c r="B209" s="249" t="s">
        <v>29</v>
      </c>
      <c r="C209" s="250" t="s">
        <v>30</v>
      </c>
      <c r="D209" s="90">
        <v>0</v>
      </c>
      <c r="E209" s="90">
        <v>0</v>
      </c>
      <c r="F209" s="90">
        <v>0</v>
      </c>
      <c r="G209" s="90">
        <v>0</v>
      </c>
      <c r="H209" s="90">
        <v>0</v>
      </c>
      <c r="I209" s="90">
        <v>0</v>
      </c>
      <c r="J209" s="90">
        <v>0</v>
      </c>
      <c r="K209" s="90">
        <v>0</v>
      </c>
      <c r="L209" s="90">
        <v>0</v>
      </c>
      <c r="M209" s="90">
        <v>0</v>
      </c>
      <c r="N209" s="90">
        <v>0</v>
      </c>
      <c r="O209" s="90">
        <v>0</v>
      </c>
      <c r="P209" s="90">
        <v>0</v>
      </c>
      <c r="Q209" s="90">
        <v>0</v>
      </c>
      <c r="R209" s="90">
        <v>0</v>
      </c>
      <c r="S209" s="90">
        <v>0</v>
      </c>
      <c r="T209" s="90">
        <v>0</v>
      </c>
      <c r="U209" s="90">
        <v>0</v>
      </c>
      <c r="V209" s="90">
        <v>0</v>
      </c>
      <c r="W209" s="90">
        <v>0</v>
      </c>
      <c r="X209" s="90">
        <v>0</v>
      </c>
      <c r="Y209" s="90">
        <v>0</v>
      </c>
      <c r="Z209" s="90">
        <v>0</v>
      </c>
      <c r="AA209" s="90">
        <v>0</v>
      </c>
      <c r="AB209" s="90">
        <v>0</v>
      </c>
      <c r="AC209" s="90">
        <v>0</v>
      </c>
      <c r="AD209" s="90">
        <v>0</v>
      </c>
      <c r="AE209" s="90">
        <v>0</v>
      </c>
      <c r="AF209" s="90">
        <v>0</v>
      </c>
      <c r="AG209" s="90">
        <v>0</v>
      </c>
      <c r="AH209" s="90">
        <v>0</v>
      </c>
      <c r="AI209" s="90">
        <v>0</v>
      </c>
      <c r="AJ209" s="90">
        <v>0</v>
      </c>
      <c r="AK209" s="90">
        <v>0</v>
      </c>
      <c r="AL209" s="90">
        <v>0</v>
      </c>
      <c r="AM209" s="90">
        <v>0</v>
      </c>
      <c r="AN209" s="90">
        <v>0</v>
      </c>
      <c r="AO209" s="90">
        <v>0</v>
      </c>
      <c r="AP209" s="90">
        <v>0</v>
      </c>
      <c r="AQ209" s="251">
        <v>0</v>
      </c>
      <c r="AR209" s="252">
        <v>0</v>
      </c>
      <c r="AS209" s="90">
        <v>0</v>
      </c>
      <c r="AT209" s="90">
        <v>0</v>
      </c>
      <c r="AU209" s="90">
        <v>0</v>
      </c>
      <c r="AV209" s="90">
        <v>0</v>
      </c>
      <c r="AW209" s="90">
        <v>0</v>
      </c>
      <c r="AX209" s="90">
        <v>0</v>
      </c>
      <c r="AY209" s="90">
        <v>0</v>
      </c>
      <c r="AZ209" s="90">
        <v>0</v>
      </c>
      <c r="BA209" s="90">
        <v>0</v>
      </c>
      <c r="BB209" s="90">
        <v>0</v>
      </c>
      <c r="BC209" s="90">
        <v>0</v>
      </c>
      <c r="BD209" s="90">
        <v>0</v>
      </c>
      <c r="BE209" s="90">
        <v>0</v>
      </c>
      <c r="BF209" s="90">
        <v>0</v>
      </c>
      <c r="BG209" s="90">
        <v>0</v>
      </c>
      <c r="BH209" s="90">
        <v>0</v>
      </c>
      <c r="BI209" s="90">
        <v>0</v>
      </c>
      <c r="BJ209" s="90">
        <v>0</v>
      </c>
      <c r="BK209" s="91">
        <v>0</v>
      </c>
    </row>
    <row r="210" spans="1:63" ht="20.25" customHeight="1" x14ac:dyDescent="0.15">
      <c r="A210" s="258" t="s">
        <v>61</v>
      </c>
      <c r="B210" s="271" t="s">
        <v>31</v>
      </c>
      <c r="C210" s="272" t="s">
        <v>32</v>
      </c>
      <c r="D210" s="273">
        <v>1</v>
      </c>
      <c r="E210" s="273">
        <v>0</v>
      </c>
      <c r="F210" s="273">
        <v>1</v>
      </c>
      <c r="G210" s="273">
        <v>1</v>
      </c>
      <c r="H210" s="273">
        <v>0</v>
      </c>
      <c r="I210" s="273">
        <v>0</v>
      </c>
      <c r="J210" s="273">
        <v>0</v>
      </c>
      <c r="K210" s="273">
        <v>0</v>
      </c>
      <c r="L210" s="273">
        <v>2</v>
      </c>
      <c r="M210" s="273">
        <v>0</v>
      </c>
      <c r="N210" s="273">
        <v>2</v>
      </c>
      <c r="O210" s="273">
        <v>2</v>
      </c>
      <c r="P210" s="273">
        <v>1</v>
      </c>
      <c r="Q210" s="273">
        <v>0</v>
      </c>
      <c r="R210" s="273">
        <v>1</v>
      </c>
      <c r="S210" s="273">
        <v>1</v>
      </c>
      <c r="T210" s="273">
        <v>4</v>
      </c>
      <c r="U210" s="273">
        <v>0</v>
      </c>
      <c r="V210" s="273">
        <v>4</v>
      </c>
      <c r="W210" s="273">
        <v>4</v>
      </c>
      <c r="X210" s="273">
        <v>0</v>
      </c>
      <c r="Y210" s="273">
        <v>0</v>
      </c>
      <c r="Z210" s="273">
        <v>0</v>
      </c>
      <c r="AA210" s="273">
        <v>0</v>
      </c>
      <c r="AB210" s="273">
        <v>0</v>
      </c>
      <c r="AC210" s="273">
        <v>0</v>
      </c>
      <c r="AD210" s="273">
        <v>0</v>
      </c>
      <c r="AE210" s="273">
        <v>0</v>
      </c>
      <c r="AF210" s="273">
        <v>0</v>
      </c>
      <c r="AG210" s="273">
        <v>0</v>
      </c>
      <c r="AH210" s="273">
        <v>0</v>
      </c>
      <c r="AI210" s="273">
        <v>0</v>
      </c>
      <c r="AJ210" s="273">
        <v>0</v>
      </c>
      <c r="AK210" s="273">
        <v>0</v>
      </c>
      <c r="AL210" s="273">
        <v>0</v>
      </c>
      <c r="AM210" s="273">
        <v>0</v>
      </c>
      <c r="AN210" s="273">
        <v>0</v>
      </c>
      <c r="AO210" s="273">
        <v>0</v>
      </c>
      <c r="AP210" s="273">
        <v>0</v>
      </c>
      <c r="AQ210" s="274">
        <v>0</v>
      </c>
      <c r="AR210" s="275">
        <v>0</v>
      </c>
      <c r="AS210" s="273">
        <v>0</v>
      </c>
      <c r="AT210" s="273">
        <v>0</v>
      </c>
      <c r="AU210" s="273">
        <v>0</v>
      </c>
      <c r="AV210" s="273">
        <v>0</v>
      </c>
      <c r="AW210" s="273">
        <v>0</v>
      </c>
      <c r="AX210" s="273">
        <v>0</v>
      </c>
      <c r="AY210" s="273">
        <v>0</v>
      </c>
      <c r="AZ210" s="273">
        <v>0</v>
      </c>
      <c r="BA210" s="273">
        <v>0</v>
      </c>
      <c r="BB210" s="273">
        <v>0</v>
      </c>
      <c r="BC210" s="273">
        <v>0</v>
      </c>
      <c r="BD210" s="273">
        <v>0</v>
      </c>
      <c r="BE210" s="273">
        <v>0</v>
      </c>
      <c r="BF210" s="273">
        <v>0</v>
      </c>
      <c r="BG210" s="273">
        <v>0</v>
      </c>
      <c r="BH210" s="273">
        <v>0</v>
      </c>
      <c r="BI210" s="273">
        <v>0</v>
      </c>
      <c r="BJ210" s="273">
        <v>0</v>
      </c>
      <c r="BK210" s="276">
        <v>0</v>
      </c>
    </row>
    <row r="211" spans="1:63" ht="20.5" customHeight="1" x14ac:dyDescent="0.15">
      <c r="A211" s="265"/>
      <c r="B211" s="266"/>
      <c r="C211" s="267"/>
      <c r="D211" s="268"/>
      <c r="E211" s="268"/>
      <c r="F211" s="268"/>
      <c r="G211" s="268"/>
      <c r="H211" s="268"/>
      <c r="I211" s="268"/>
      <c r="J211" s="268"/>
      <c r="K211" s="268"/>
      <c r="L211" s="268"/>
      <c r="M211" s="268"/>
      <c r="N211" s="268"/>
      <c r="O211" s="268"/>
      <c r="P211" s="268"/>
      <c r="Q211" s="268"/>
      <c r="R211" s="268"/>
      <c r="S211" s="268"/>
      <c r="T211" s="268"/>
      <c r="U211" s="268"/>
      <c r="V211" s="268"/>
      <c r="W211" s="268"/>
      <c r="X211" s="268"/>
      <c r="Y211" s="268"/>
      <c r="Z211" s="268"/>
      <c r="AA211" s="268"/>
      <c r="AB211" s="268"/>
      <c r="AC211" s="268"/>
      <c r="AD211" s="268"/>
      <c r="AE211" s="268"/>
      <c r="AF211" s="268"/>
      <c r="AG211" s="268"/>
      <c r="AH211" s="268"/>
      <c r="AI211" s="268"/>
      <c r="AJ211" s="268"/>
      <c r="AK211" s="268"/>
      <c r="AL211" s="268"/>
      <c r="AM211" s="268"/>
      <c r="AN211" s="268"/>
      <c r="AO211" s="268"/>
      <c r="AP211" s="268"/>
      <c r="AQ211" s="268"/>
      <c r="AR211" s="268"/>
      <c r="AS211" s="268"/>
      <c r="AT211" s="268"/>
      <c r="AU211" s="268"/>
      <c r="AV211" s="268"/>
      <c r="AW211" s="268"/>
      <c r="AX211" s="268"/>
      <c r="AY211" s="268"/>
      <c r="AZ211" s="268"/>
      <c r="BA211" s="268"/>
      <c r="BB211" s="268"/>
      <c r="BC211" s="268"/>
      <c r="BD211" s="268"/>
      <c r="BE211" s="268"/>
      <c r="BF211" s="268"/>
      <c r="BG211" s="268"/>
      <c r="BH211" s="268"/>
      <c r="BI211" s="268"/>
      <c r="BJ211" s="268"/>
      <c r="BK211" s="269"/>
    </row>
    <row r="212" spans="1:63" ht="20.25" customHeight="1" x14ac:dyDescent="0.15">
      <c r="A212" s="1035" t="s">
        <v>69</v>
      </c>
      <c r="B212" s="1043" t="s">
        <v>1</v>
      </c>
      <c r="C212" s="1043" t="s">
        <v>2</v>
      </c>
      <c r="D212" s="1022" t="s">
        <v>105</v>
      </c>
      <c r="E212" s="1028"/>
      <c r="F212" s="1028"/>
      <c r="G212" s="1028"/>
      <c r="H212" s="1028"/>
      <c r="I212" s="1028"/>
      <c r="J212" s="1028"/>
      <c r="K212" s="1028"/>
      <c r="L212" s="1028"/>
      <c r="M212" s="1028"/>
      <c r="N212" s="1028"/>
      <c r="O212" s="1028"/>
      <c r="P212" s="1028"/>
      <c r="Q212" s="1028"/>
      <c r="R212" s="1028"/>
      <c r="S212" s="1028"/>
      <c r="T212" s="1028"/>
      <c r="U212" s="1028"/>
      <c r="V212" s="1028"/>
      <c r="W212" s="1034"/>
      <c r="X212" s="1022" t="s">
        <v>223</v>
      </c>
      <c r="Y212" s="1028"/>
      <c r="Z212" s="1028"/>
      <c r="AA212" s="1028"/>
      <c r="AB212" s="1028"/>
      <c r="AC212" s="1028"/>
      <c r="AD212" s="1028"/>
      <c r="AE212" s="1028"/>
      <c r="AF212" s="1028"/>
      <c r="AG212" s="1028"/>
      <c r="AH212" s="1028"/>
      <c r="AI212" s="1028"/>
      <c r="AJ212" s="1028"/>
      <c r="AK212" s="1028"/>
      <c r="AL212" s="1028"/>
      <c r="AM212" s="1028"/>
      <c r="AN212" s="1028"/>
      <c r="AO212" s="1028"/>
      <c r="AP212" s="1028"/>
      <c r="AQ212" s="1029"/>
      <c r="AR212" s="1032" t="s">
        <v>98</v>
      </c>
      <c r="AS212" s="1028"/>
      <c r="AT212" s="1028"/>
      <c r="AU212" s="1028"/>
      <c r="AV212" s="1028"/>
      <c r="AW212" s="1028"/>
      <c r="AX212" s="1028"/>
      <c r="AY212" s="1028"/>
      <c r="AZ212" s="1028"/>
      <c r="BA212" s="1028"/>
      <c r="BB212" s="1028"/>
      <c r="BC212" s="1028"/>
      <c r="BD212" s="1028"/>
      <c r="BE212" s="1028"/>
      <c r="BF212" s="1028"/>
      <c r="BG212" s="1028"/>
      <c r="BH212" s="1028"/>
      <c r="BI212" s="1028"/>
      <c r="BJ212" s="1028"/>
      <c r="BK212" s="1033"/>
    </row>
    <row r="213" spans="1:63" ht="20.25" customHeight="1" x14ac:dyDescent="0.15">
      <c r="A213" s="1041"/>
      <c r="B213" s="881"/>
      <c r="C213" s="881"/>
      <c r="D213" s="883" t="s">
        <v>4</v>
      </c>
      <c r="E213" s="1026"/>
      <c r="F213" s="1026"/>
      <c r="G213" s="1027"/>
      <c r="H213" s="883" t="s">
        <v>5</v>
      </c>
      <c r="I213" s="1026"/>
      <c r="J213" s="1026"/>
      <c r="K213" s="1027"/>
      <c r="L213" s="883" t="s">
        <v>6</v>
      </c>
      <c r="M213" s="1026"/>
      <c r="N213" s="1026"/>
      <c r="O213" s="1027"/>
      <c r="P213" s="883" t="s">
        <v>7</v>
      </c>
      <c r="Q213" s="1026"/>
      <c r="R213" s="1026"/>
      <c r="S213" s="1027"/>
      <c r="T213" s="883" t="s">
        <v>8</v>
      </c>
      <c r="U213" s="1026"/>
      <c r="V213" s="1026"/>
      <c r="W213" s="1027"/>
      <c r="X213" s="883" t="s">
        <v>4</v>
      </c>
      <c r="Y213" s="1026"/>
      <c r="Z213" s="1026"/>
      <c r="AA213" s="1027"/>
      <c r="AB213" s="883" t="s">
        <v>5</v>
      </c>
      <c r="AC213" s="1026"/>
      <c r="AD213" s="1026"/>
      <c r="AE213" s="1027"/>
      <c r="AF213" s="883" t="s">
        <v>6</v>
      </c>
      <c r="AG213" s="1026"/>
      <c r="AH213" s="1026"/>
      <c r="AI213" s="1027"/>
      <c r="AJ213" s="883" t="s">
        <v>7</v>
      </c>
      <c r="AK213" s="1026"/>
      <c r="AL213" s="1026"/>
      <c r="AM213" s="1027"/>
      <c r="AN213" s="883" t="s">
        <v>8</v>
      </c>
      <c r="AO213" s="1026"/>
      <c r="AP213" s="1026"/>
      <c r="AQ213" s="1038"/>
      <c r="AR213" s="1021" t="s">
        <v>4</v>
      </c>
      <c r="AS213" s="1026"/>
      <c r="AT213" s="1026"/>
      <c r="AU213" s="1027"/>
      <c r="AV213" s="883" t="s">
        <v>5</v>
      </c>
      <c r="AW213" s="1026"/>
      <c r="AX213" s="1026"/>
      <c r="AY213" s="1027"/>
      <c r="AZ213" s="883" t="s">
        <v>6</v>
      </c>
      <c r="BA213" s="1026"/>
      <c r="BB213" s="1026"/>
      <c r="BC213" s="1027"/>
      <c r="BD213" s="883" t="s">
        <v>7</v>
      </c>
      <c r="BE213" s="1026"/>
      <c r="BF213" s="1026"/>
      <c r="BG213" s="1027"/>
      <c r="BH213" s="883" t="s">
        <v>8</v>
      </c>
      <c r="BI213" s="1026"/>
      <c r="BJ213" s="1026"/>
      <c r="BK213" s="1030"/>
    </row>
    <row r="214" spans="1:63" ht="20.25" customHeight="1" x14ac:dyDescent="0.15">
      <c r="A214" s="1042"/>
      <c r="B214" s="1046"/>
      <c r="C214" s="1046"/>
      <c r="D214" s="245" t="s">
        <v>9</v>
      </c>
      <c r="E214" s="245" t="s">
        <v>10</v>
      </c>
      <c r="F214" s="245" t="s">
        <v>8</v>
      </c>
      <c r="G214" s="245" t="s">
        <v>12</v>
      </c>
      <c r="H214" s="245" t="s">
        <v>9</v>
      </c>
      <c r="I214" s="245" t="s">
        <v>10</v>
      </c>
      <c r="J214" s="245" t="s">
        <v>8</v>
      </c>
      <c r="K214" s="245" t="s">
        <v>12</v>
      </c>
      <c r="L214" s="245" t="s">
        <v>9</v>
      </c>
      <c r="M214" s="245" t="s">
        <v>10</v>
      </c>
      <c r="N214" s="245" t="s">
        <v>8</v>
      </c>
      <c r="O214" s="245" t="s">
        <v>12</v>
      </c>
      <c r="P214" s="245" t="s">
        <v>9</v>
      </c>
      <c r="Q214" s="245" t="s">
        <v>10</v>
      </c>
      <c r="R214" s="245" t="s">
        <v>8</v>
      </c>
      <c r="S214" s="245" t="s">
        <v>12</v>
      </c>
      <c r="T214" s="245" t="s">
        <v>9</v>
      </c>
      <c r="U214" s="245" t="s">
        <v>10</v>
      </c>
      <c r="V214" s="245" t="s">
        <v>8</v>
      </c>
      <c r="W214" s="245" t="s">
        <v>12</v>
      </c>
      <c r="X214" s="245" t="s">
        <v>9</v>
      </c>
      <c r="Y214" s="245" t="s">
        <v>10</v>
      </c>
      <c r="Z214" s="245" t="s">
        <v>8</v>
      </c>
      <c r="AA214" s="245" t="s">
        <v>12</v>
      </c>
      <c r="AB214" s="245" t="s">
        <v>9</v>
      </c>
      <c r="AC214" s="245" t="s">
        <v>10</v>
      </c>
      <c r="AD214" s="245" t="s">
        <v>8</v>
      </c>
      <c r="AE214" s="245" t="s">
        <v>12</v>
      </c>
      <c r="AF214" s="245" t="s">
        <v>9</v>
      </c>
      <c r="AG214" s="245" t="s">
        <v>10</v>
      </c>
      <c r="AH214" s="245" t="s">
        <v>8</v>
      </c>
      <c r="AI214" s="245" t="s">
        <v>12</v>
      </c>
      <c r="AJ214" s="245" t="s">
        <v>9</v>
      </c>
      <c r="AK214" s="245" t="s">
        <v>10</v>
      </c>
      <c r="AL214" s="245" t="s">
        <v>8</v>
      </c>
      <c r="AM214" s="245" t="s">
        <v>12</v>
      </c>
      <c r="AN214" s="245" t="s">
        <v>9</v>
      </c>
      <c r="AO214" s="245" t="s">
        <v>10</v>
      </c>
      <c r="AP214" s="245" t="s">
        <v>8</v>
      </c>
      <c r="AQ214" s="246" t="s">
        <v>12</v>
      </c>
      <c r="AR214" s="247" t="s">
        <v>9</v>
      </c>
      <c r="AS214" s="245" t="s">
        <v>10</v>
      </c>
      <c r="AT214" s="245" t="s">
        <v>8</v>
      </c>
      <c r="AU214" s="245" t="s">
        <v>12</v>
      </c>
      <c r="AV214" s="245" t="s">
        <v>9</v>
      </c>
      <c r="AW214" s="245" t="s">
        <v>10</v>
      </c>
      <c r="AX214" s="245" t="s">
        <v>8</v>
      </c>
      <c r="AY214" s="245" t="s">
        <v>12</v>
      </c>
      <c r="AZ214" s="245" t="s">
        <v>9</v>
      </c>
      <c r="BA214" s="245" t="s">
        <v>10</v>
      </c>
      <c r="BB214" s="245" t="s">
        <v>8</v>
      </c>
      <c r="BC214" s="245" t="s">
        <v>12</v>
      </c>
      <c r="BD214" s="245" t="s">
        <v>9</v>
      </c>
      <c r="BE214" s="245" t="s">
        <v>10</v>
      </c>
      <c r="BF214" s="245" t="s">
        <v>8</v>
      </c>
      <c r="BG214" s="245" t="s">
        <v>12</v>
      </c>
      <c r="BH214" s="245" t="s">
        <v>9</v>
      </c>
      <c r="BI214" s="245" t="s">
        <v>10</v>
      </c>
      <c r="BJ214" s="245" t="s">
        <v>8</v>
      </c>
      <c r="BK214" s="248" t="s">
        <v>12</v>
      </c>
    </row>
    <row r="215" spans="1:63" ht="20.25" customHeight="1" x14ac:dyDescent="0.15">
      <c r="A215" s="89" t="s">
        <v>62</v>
      </c>
      <c r="B215" s="249" t="s">
        <v>13</v>
      </c>
      <c r="C215" s="250" t="s">
        <v>14</v>
      </c>
      <c r="D215" s="90">
        <v>0</v>
      </c>
      <c r="E215" s="90">
        <v>0</v>
      </c>
      <c r="F215" s="90">
        <v>0</v>
      </c>
      <c r="G215" s="90">
        <v>0</v>
      </c>
      <c r="H215" s="90">
        <v>0</v>
      </c>
      <c r="I215" s="90">
        <v>0</v>
      </c>
      <c r="J215" s="90">
        <v>0</v>
      </c>
      <c r="K215" s="90">
        <v>0</v>
      </c>
      <c r="L215" s="90">
        <v>0</v>
      </c>
      <c r="M215" s="90">
        <v>0</v>
      </c>
      <c r="N215" s="90">
        <v>0</v>
      </c>
      <c r="O215" s="90">
        <v>0</v>
      </c>
      <c r="P215" s="90">
        <v>0</v>
      </c>
      <c r="Q215" s="90">
        <v>0</v>
      </c>
      <c r="R215" s="90">
        <v>0</v>
      </c>
      <c r="S215" s="90">
        <v>0</v>
      </c>
      <c r="T215" s="90">
        <v>0</v>
      </c>
      <c r="U215" s="90">
        <v>0</v>
      </c>
      <c r="V215" s="90">
        <v>0</v>
      </c>
      <c r="W215" s="90">
        <v>0</v>
      </c>
      <c r="X215" s="90">
        <v>0</v>
      </c>
      <c r="Y215" s="90">
        <v>0</v>
      </c>
      <c r="Z215" s="90">
        <v>0</v>
      </c>
      <c r="AA215" s="90">
        <v>0</v>
      </c>
      <c r="AB215" s="90">
        <v>0</v>
      </c>
      <c r="AC215" s="90">
        <v>0</v>
      </c>
      <c r="AD215" s="90">
        <v>0</v>
      </c>
      <c r="AE215" s="90">
        <v>0</v>
      </c>
      <c r="AF215" s="90">
        <v>0</v>
      </c>
      <c r="AG215" s="90">
        <v>0</v>
      </c>
      <c r="AH215" s="90">
        <v>0</v>
      </c>
      <c r="AI215" s="90">
        <v>0</v>
      </c>
      <c r="AJ215" s="90">
        <v>0</v>
      </c>
      <c r="AK215" s="90">
        <v>0</v>
      </c>
      <c r="AL215" s="90">
        <v>0</v>
      </c>
      <c r="AM215" s="90">
        <v>0</v>
      </c>
      <c r="AN215" s="90">
        <v>0</v>
      </c>
      <c r="AO215" s="90">
        <v>0</v>
      </c>
      <c r="AP215" s="90">
        <v>0</v>
      </c>
      <c r="AQ215" s="251">
        <v>0</v>
      </c>
      <c r="AR215" s="252">
        <v>0</v>
      </c>
      <c r="AS215" s="90">
        <v>0</v>
      </c>
      <c r="AT215" s="90">
        <v>0</v>
      </c>
      <c r="AU215" s="90">
        <v>0</v>
      </c>
      <c r="AV215" s="90">
        <v>0</v>
      </c>
      <c r="AW215" s="90">
        <v>0</v>
      </c>
      <c r="AX215" s="90">
        <v>0</v>
      </c>
      <c r="AY215" s="90">
        <v>0</v>
      </c>
      <c r="AZ215" s="90">
        <v>0</v>
      </c>
      <c r="BA215" s="90">
        <v>0</v>
      </c>
      <c r="BB215" s="90">
        <v>0</v>
      </c>
      <c r="BC215" s="90">
        <v>0</v>
      </c>
      <c r="BD215" s="90">
        <v>0</v>
      </c>
      <c r="BE215" s="90">
        <v>0</v>
      </c>
      <c r="BF215" s="90">
        <v>0</v>
      </c>
      <c r="BG215" s="90">
        <v>0</v>
      </c>
      <c r="BH215" s="90">
        <v>0</v>
      </c>
      <c r="BI215" s="90">
        <v>0</v>
      </c>
      <c r="BJ215" s="90">
        <v>0</v>
      </c>
      <c r="BK215" s="91">
        <v>0</v>
      </c>
    </row>
    <row r="216" spans="1:63" ht="20.25" customHeight="1" x14ac:dyDescent="0.15">
      <c r="A216" s="89" t="s">
        <v>62</v>
      </c>
      <c r="B216" s="253" t="s">
        <v>15</v>
      </c>
      <c r="C216" s="254" t="s">
        <v>16</v>
      </c>
      <c r="D216" s="92">
        <v>0</v>
      </c>
      <c r="E216" s="92">
        <v>0</v>
      </c>
      <c r="F216" s="92">
        <v>0</v>
      </c>
      <c r="G216" s="92">
        <v>0</v>
      </c>
      <c r="H216" s="92">
        <v>0</v>
      </c>
      <c r="I216" s="92">
        <v>0</v>
      </c>
      <c r="J216" s="92">
        <v>0</v>
      </c>
      <c r="K216" s="92">
        <v>0</v>
      </c>
      <c r="L216" s="92">
        <v>0</v>
      </c>
      <c r="M216" s="92">
        <v>0</v>
      </c>
      <c r="N216" s="92">
        <v>0</v>
      </c>
      <c r="O216" s="92">
        <v>0</v>
      </c>
      <c r="P216" s="92">
        <v>0</v>
      </c>
      <c r="Q216" s="92">
        <v>0</v>
      </c>
      <c r="R216" s="92">
        <v>0</v>
      </c>
      <c r="S216" s="92">
        <v>0</v>
      </c>
      <c r="T216" s="92">
        <v>0</v>
      </c>
      <c r="U216" s="92">
        <v>0</v>
      </c>
      <c r="V216" s="92">
        <v>0</v>
      </c>
      <c r="W216" s="92">
        <v>0</v>
      </c>
      <c r="X216" s="92">
        <v>0</v>
      </c>
      <c r="Y216" s="92">
        <v>0</v>
      </c>
      <c r="Z216" s="92">
        <v>0</v>
      </c>
      <c r="AA216" s="92">
        <v>0</v>
      </c>
      <c r="AB216" s="92">
        <v>0</v>
      </c>
      <c r="AC216" s="92">
        <v>0</v>
      </c>
      <c r="AD216" s="92">
        <v>0</v>
      </c>
      <c r="AE216" s="92">
        <v>0</v>
      </c>
      <c r="AF216" s="92">
        <v>0</v>
      </c>
      <c r="AG216" s="92">
        <v>0</v>
      </c>
      <c r="AH216" s="92">
        <v>0</v>
      </c>
      <c r="AI216" s="92">
        <v>0</v>
      </c>
      <c r="AJ216" s="92">
        <v>0</v>
      </c>
      <c r="AK216" s="92">
        <v>0</v>
      </c>
      <c r="AL216" s="92">
        <v>0</v>
      </c>
      <c r="AM216" s="92">
        <v>0</v>
      </c>
      <c r="AN216" s="92">
        <v>0</v>
      </c>
      <c r="AO216" s="92">
        <v>0</v>
      </c>
      <c r="AP216" s="92">
        <v>0</v>
      </c>
      <c r="AQ216" s="255">
        <v>0</v>
      </c>
      <c r="AR216" s="256">
        <v>0</v>
      </c>
      <c r="AS216" s="92">
        <v>0</v>
      </c>
      <c r="AT216" s="92">
        <v>0</v>
      </c>
      <c r="AU216" s="92">
        <v>0</v>
      </c>
      <c r="AV216" s="92">
        <v>0</v>
      </c>
      <c r="AW216" s="92">
        <v>0</v>
      </c>
      <c r="AX216" s="92">
        <v>0</v>
      </c>
      <c r="AY216" s="92">
        <v>0</v>
      </c>
      <c r="AZ216" s="92">
        <v>0</v>
      </c>
      <c r="BA216" s="92">
        <v>0</v>
      </c>
      <c r="BB216" s="92">
        <v>0</v>
      </c>
      <c r="BC216" s="92">
        <v>0</v>
      </c>
      <c r="BD216" s="92">
        <v>0</v>
      </c>
      <c r="BE216" s="92">
        <v>0</v>
      </c>
      <c r="BF216" s="92">
        <v>0</v>
      </c>
      <c r="BG216" s="92">
        <v>0</v>
      </c>
      <c r="BH216" s="92">
        <v>0</v>
      </c>
      <c r="BI216" s="92">
        <v>0</v>
      </c>
      <c r="BJ216" s="92">
        <v>0</v>
      </c>
      <c r="BK216" s="93">
        <v>0</v>
      </c>
    </row>
    <row r="217" spans="1:63" ht="20.25" customHeight="1" x14ac:dyDescent="0.15">
      <c r="A217" s="89" t="s">
        <v>62</v>
      </c>
      <c r="B217" s="249" t="s">
        <v>17</v>
      </c>
      <c r="C217" s="250" t="s">
        <v>18</v>
      </c>
      <c r="D217" s="90">
        <v>0</v>
      </c>
      <c r="E217" s="90">
        <v>0</v>
      </c>
      <c r="F217" s="90">
        <v>0</v>
      </c>
      <c r="G217" s="90">
        <v>0</v>
      </c>
      <c r="H217" s="90">
        <v>0</v>
      </c>
      <c r="I217" s="90">
        <v>0</v>
      </c>
      <c r="J217" s="90">
        <v>0</v>
      </c>
      <c r="K217" s="90">
        <v>0</v>
      </c>
      <c r="L217" s="90">
        <v>0</v>
      </c>
      <c r="M217" s="90">
        <v>0</v>
      </c>
      <c r="N217" s="90">
        <v>0</v>
      </c>
      <c r="O217" s="90">
        <v>0</v>
      </c>
      <c r="P217" s="90">
        <v>0</v>
      </c>
      <c r="Q217" s="90">
        <v>0</v>
      </c>
      <c r="R217" s="90">
        <v>0</v>
      </c>
      <c r="S217" s="90">
        <v>0</v>
      </c>
      <c r="T217" s="90">
        <v>0</v>
      </c>
      <c r="U217" s="90">
        <v>0</v>
      </c>
      <c r="V217" s="90">
        <v>0</v>
      </c>
      <c r="W217" s="90">
        <v>0</v>
      </c>
      <c r="X217" s="90">
        <v>0</v>
      </c>
      <c r="Y217" s="90">
        <v>0</v>
      </c>
      <c r="Z217" s="90">
        <v>0</v>
      </c>
      <c r="AA217" s="90">
        <v>0</v>
      </c>
      <c r="AB217" s="90">
        <v>0</v>
      </c>
      <c r="AC217" s="90">
        <v>0</v>
      </c>
      <c r="AD217" s="90">
        <v>0</v>
      </c>
      <c r="AE217" s="90">
        <v>0</v>
      </c>
      <c r="AF217" s="90">
        <v>0</v>
      </c>
      <c r="AG217" s="90">
        <v>0</v>
      </c>
      <c r="AH217" s="90">
        <v>0</v>
      </c>
      <c r="AI217" s="90">
        <v>0</v>
      </c>
      <c r="AJ217" s="90">
        <v>0</v>
      </c>
      <c r="AK217" s="90">
        <v>0</v>
      </c>
      <c r="AL217" s="90">
        <v>0</v>
      </c>
      <c r="AM217" s="90">
        <v>0</v>
      </c>
      <c r="AN217" s="90">
        <v>0</v>
      </c>
      <c r="AO217" s="90">
        <v>0</v>
      </c>
      <c r="AP217" s="90">
        <v>0</v>
      </c>
      <c r="AQ217" s="251">
        <v>0</v>
      </c>
      <c r="AR217" s="252">
        <v>0</v>
      </c>
      <c r="AS217" s="90">
        <v>0</v>
      </c>
      <c r="AT217" s="90">
        <v>0</v>
      </c>
      <c r="AU217" s="90">
        <v>0</v>
      </c>
      <c r="AV217" s="90">
        <v>0</v>
      </c>
      <c r="AW217" s="90">
        <v>0</v>
      </c>
      <c r="AX217" s="90">
        <v>0</v>
      </c>
      <c r="AY217" s="90">
        <v>0</v>
      </c>
      <c r="AZ217" s="90">
        <v>0</v>
      </c>
      <c r="BA217" s="90">
        <v>0</v>
      </c>
      <c r="BB217" s="90">
        <v>0</v>
      </c>
      <c r="BC217" s="90">
        <v>0</v>
      </c>
      <c r="BD217" s="90">
        <v>0</v>
      </c>
      <c r="BE217" s="90">
        <v>0</v>
      </c>
      <c r="BF217" s="90">
        <v>0</v>
      </c>
      <c r="BG217" s="90">
        <v>0</v>
      </c>
      <c r="BH217" s="90">
        <v>0</v>
      </c>
      <c r="BI217" s="90">
        <v>0</v>
      </c>
      <c r="BJ217" s="90">
        <v>0</v>
      </c>
      <c r="BK217" s="91">
        <v>0</v>
      </c>
    </row>
    <row r="218" spans="1:63" ht="20.25" customHeight="1" x14ac:dyDescent="0.15">
      <c r="A218" s="89" t="s">
        <v>62</v>
      </c>
      <c r="B218" s="253" t="s">
        <v>19</v>
      </c>
      <c r="C218" s="254" t="s">
        <v>20</v>
      </c>
      <c r="D218" s="92">
        <v>0</v>
      </c>
      <c r="E218" s="92">
        <v>0</v>
      </c>
      <c r="F218" s="92">
        <v>0</v>
      </c>
      <c r="G218" s="92">
        <v>0</v>
      </c>
      <c r="H218" s="92">
        <v>0</v>
      </c>
      <c r="I218" s="92">
        <v>0</v>
      </c>
      <c r="J218" s="92">
        <v>0</v>
      </c>
      <c r="K218" s="92">
        <v>0</v>
      </c>
      <c r="L218" s="92">
        <v>0</v>
      </c>
      <c r="M218" s="92">
        <v>0</v>
      </c>
      <c r="N218" s="92">
        <v>0</v>
      </c>
      <c r="O218" s="92">
        <v>0</v>
      </c>
      <c r="P218" s="92">
        <v>0</v>
      </c>
      <c r="Q218" s="92">
        <v>0</v>
      </c>
      <c r="R218" s="92">
        <v>0</v>
      </c>
      <c r="S218" s="92">
        <v>0</v>
      </c>
      <c r="T218" s="92">
        <v>0</v>
      </c>
      <c r="U218" s="92">
        <v>0</v>
      </c>
      <c r="V218" s="92">
        <v>0</v>
      </c>
      <c r="W218" s="92">
        <v>0</v>
      </c>
      <c r="X218" s="92">
        <v>0</v>
      </c>
      <c r="Y218" s="92">
        <v>0</v>
      </c>
      <c r="Z218" s="92">
        <v>0</v>
      </c>
      <c r="AA218" s="92">
        <v>0</v>
      </c>
      <c r="AB218" s="92">
        <v>0</v>
      </c>
      <c r="AC218" s="92">
        <v>0</v>
      </c>
      <c r="AD218" s="92">
        <v>0</v>
      </c>
      <c r="AE218" s="92">
        <v>0</v>
      </c>
      <c r="AF218" s="92">
        <v>0</v>
      </c>
      <c r="AG218" s="92">
        <v>0</v>
      </c>
      <c r="AH218" s="92">
        <v>0</v>
      </c>
      <c r="AI218" s="92">
        <v>0</v>
      </c>
      <c r="AJ218" s="92">
        <v>0</v>
      </c>
      <c r="AK218" s="92">
        <v>0</v>
      </c>
      <c r="AL218" s="92">
        <v>0</v>
      </c>
      <c r="AM218" s="92">
        <v>0</v>
      </c>
      <c r="AN218" s="92">
        <v>0</v>
      </c>
      <c r="AO218" s="92">
        <v>0</v>
      </c>
      <c r="AP218" s="92">
        <v>0</v>
      </c>
      <c r="AQ218" s="255">
        <v>0</v>
      </c>
      <c r="AR218" s="256">
        <v>0</v>
      </c>
      <c r="AS218" s="92">
        <v>0</v>
      </c>
      <c r="AT218" s="92">
        <v>0</v>
      </c>
      <c r="AU218" s="92">
        <v>0</v>
      </c>
      <c r="AV218" s="92">
        <v>0</v>
      </c>
      <c r="AW218" s="92">
        <v>0</v>
      </c>
      <c r="AX218" s="92">
        <v>0</v>
      </c>
      <c r="AY218" s="92">
        <v>0</v>
      </c>
      <c r="AZ218" s="92">
        <v>0</v>
      </c>
      <c r="BA218" s="92">
        <v>0</v>
      </c>
      <c r="BB218" s="92">
        <v>0</v>
      </c>
      <c r="BC218" s="92">
        <v>0</v>
      </c>
      <c r="BD218" s="92">
        <v>0</v>
      </c>
      <c r="BE218" s="92">
        <v>0</v>
      </c>
      <c r="BF218" s="92">
        <v>0</v>
      </c>
      <c r="BG218" s="92">
        <v>0</v>
      </c>
      <c r="BH218" s="92">
        <v>0</v>
      </c>
      <c r="BI218" s="92">
        <v>0</v>
      </c>
      <c r="BJ218" s="92">
        <v>0</v>
      </c>
      <c r="BK218" s="93">
        <v>0</v>
      </c>
    </row>
    <row r="219" spans="1:63" ht="20.25" customHeight="1" x14ac:dyDescent="0.15">
      <c r="A219" s="89" t="s">
        <v>62</v>
      </c>
      <c r="B219" s="249" t="s">
        <v>21</v>
      </c>
      <c r="C219" s="250" t="s">
        <v>22</v>
      </c>
      <c r="D219" s="90">
        <v>0</v>
      </c>
      <c r="E219" s="90">
        <v>0</v>
      </c>
      <c r="F219" s="90">
        <v>0</v>
      </c>
      <c r="G219" s="90">
        <v>0</v>
      </c>
      <c r="H219" s="90">
        <v>0</v>
      </c>
      <c r="I219" s="90">
        <v>0</v>
      </c>
      <c r="J219" s="90">
        <v>0</v>
      </c>
      <c r="K219" s="90">
        <v>0</v>
      </c>
      <c r="L219" s="90">
        <v>0</v>
      </c>
      <c r="M219" s="90">
        <v>0</v>
      </c>
      <c r="N219" s="90">
        <v>0</v>
      </c>
      <c r="O219" s="90">
        <v>0</v>
      </c>
      <c r="P219" s="90">
        <v>0</v>
      </c>
      <c r="Q219" s="90">
        <v>0</v>
      </c>
      <c r="R219" s="90">
        <v>0</v>
      </c>
      <c r="S219" s="90">
        <v>0</v>
      </c>
      <c r="T219" s="90">
        <v>0</v>
      </c>
      <c r="U219" s="90">
        <v>0</v>
      </c>
      <c r="V219" s="90">
        <v>0</v>
      </c>
      <c r="W219" s="90">
        <v>0</v>
      </c>
      <c r="X219" s="90">
        <v>0</v>
      </c>
      <c r="Y219" s="90">
        <v>0</v>
      </c>
      <c r="Z219" s="90">
        <v>0</v>
      </c>
      <c r="AA219" s="90">
        <v>0</v>
      </c>
      <c r="AB219" s="90">
        <v>0</v>
      </c>
      <c r="AC219" s="90">
        <v>0</v>
      </c>
      <c r="AD219" s="90">
        <v>0</v>
      </c>
      <c r="AE219" s="90">
        <v>0</v>
      </c>
      <c r="AF219" s="90">
        <v>0</v>
      </c>
      <c r="AG219" s="90">
        <v>0</v>
      </c>
      <c r="AH219" s="90">
        <v>0</v>
      </c>
      <c r="AI219" s="90">
        <v>0</v>
      </c>
      <c r="AJ219" s="90">
        <v>0</v>
      </c>
      <c r="AK219" s="90">
        <v>0</v>
      </c>
      <c r="AL219" s="90">
        <v>0</v>
      </c>
      <c r="AM219" s="90">
        <v>0</v>
      </c>
      <c r="AN219" s="90">
        <v>0</v>
      </c>
      <c r="AO219" s="90">
        <v>0</v>
      </c>
      <c r="AP219" s="90">
        <v>0</v>
      </c>
      <c r="AQ219" s="251">
        <v>0</v>
      </c>
      <c r="AR219" s="252">
        <v>0</v>
      </c>
      <c r="AS219" s="90">
        <v>0</v>
      </c>
      <c r="AT219" s="90">
        <v>0</v>
      </c>
      <c r="AU219" s="90">
        <v>0</v>
      </c>
      <c r="AV219" s="90">
        <v>0</v>
      </c>
      <c r="AW219" s="90">
        <v>0</v>
      </c>
      <c r="AX219" s="90">
        <v>0</v>
      </c>
      <c r="AY219" s="90">
        <v>0</v>
      </c>
      <c r="AZ219" s="90">
        <v>0</v>
      </c>
      <c r="BA219" s="90">
        <v>0</v>
      </c>
      <c r="BB219" s="90">
        <v>0</v>
      </c>
      <c r="BC219" s="90">
        <v>0</v>
      </c>
      <c r="BD219" s="90">
        <v>0</v>
      </c>
      <c r="BE219" s="90">
        <v>0</v>
      </c>
      <c r="BF219" s="90">
        <v>0</v>
      </c>
      <c r="BG219" s="90">
        <v>0</v>
      </c>
      <c r="BH219" s="90">
        <v>0</v>
      </c>
      <c r="BI219" s="90">
        <v>0</v>
      </c>
      <c r="BJ219" s="90">
        <v>0</v>
      </c>
      <c r="BK219" s="91">
        <v>0</v>
      </c>
    </row>
    <row r="220" spans="1:63" ht="20.25" customHeight="1" x14ac:dyDescent="0.15">
      <c r="A220" s="89" t="s">
        <v>62</v>
      </c>
      <c r="B220" s="253" t="s">
        <v>23</v>
      </c>
      <c r="C220" s="254" t="s">
        <v>24</v>
      </c>
      <c r="D220" s="92">
        <v>0</v>
      </c>
      <c r="E220" s="92">
        <v>0</v>
      </c>
      <c r="F220" s="92">
        <v>0</v>
      </c>
      <c r="G220" s="92">
        <v>0</v>
      </c>
      <c r="H220" s="92">
        <v>0</v>
      </c>
      <c r="I220" s="92">
        <v>0</v>
      </c>
      <c r="J220" s="92">
        <v>0</v>
      </c>
      <c r="K220" s="92">
        <v>0</v>
      </c>
      <c r="L220" s="92">
        <v>0</v>
      </c>
      <c r="M220" s="92">
        <v>0</v>
      </c>
      <c r="N220" s="92">
        <v>0</v>
      </c>
      <c r="O220" s="92">
        <v>0</v>
      </c>
      <c r="P220" s="92">
        <v>0</v>
      </c>
      <c r="Q220" s="92">
        <v>0</v>
      </c>
      <c r="R220" s="92">
        <v>0</v>
      </c>
      <c r="S220" s="92">
        <v>0</v>
      </c>
      <c r="T220" s="92">
        <v>0</v>
      </c>
      <c r="U220" s="92">
        <v>0</v>
      </c>
      <c r="V220" s="92">
        <v>0</v>
      </c>
      <c r="W220" s="92">
        <v>0</v>
      </c>
      <c r="X220" s="92">
        <v>0</v>
      </c>
      <c r="Y220" s="92">
        <v>0</v>
      </c>
      <c r="Z220" s="92">
        <v>0</v>
      </c>
      <c r="AA220" s="92">
        <v>0</v>
      </c>
      <c r="AB220" s="92">
        <v>0</v>
      </c>
      <c r="AC220" s="92">
        <v>0</v>
      </c>
      <c r="AD220" s="92">
        <v>0</v>
      </c>
      <c r="AE220" s="92">
        <v>0</v>
      </c>
      <c r="AF220" s="92">
        <v>0</v>
      </c>
      <c r="AG220" s="92">
        <v>0</v>
      </c>
      <c r="AH220" s="92">
        <v>0</v>
      </c>
      <c r="AI220" s="92">
        <v>0</v>
      </c>
      <c r="AJ220" s="92">
        <v>0</v>
      </c>
      <c r="AK220" s="92">
        <v>0</v>
      </c>
      <c r="AL220" s="92">
        <v>0</v>
      </c>
      <c r="AM220" s="92">
        <v>0</v>
      </c>
      <c r="AN220" s="92">
        <v>0</v>
      </c>
      <c r="AO220" s="92">
        <v>0</v>
      </c>
      <c r="AP220" s="92">
        <v>0</v>
      </c>
      <c r="AQ220" s="255">
        <v>0</v>
      </c>
      <c r="AR220" s="256">
        <v>0</v>
      </c>
      <c r="AS220" s="92">
        <v>0</v>
      </c>
      <c r="AT220" s="92">
        <v>0</v>
      </c>
      <c r="AU220" s="92">
        <v>0</v>
      </c>
      <c r="AV220" s="92">
        <v>0</v>
      </c>
      <c r="AW220" s="92">
        <v>0</v>
      </c>
      <c r="AX220" s="92">
        <v>0</v>
      </c>
      <c r="AY220" s="92">
        <v>0</v>
      </c>
      <c r="AZ220" s="92">
        <v>0</v>
      </c>
      <c r="BA220" s="92">
        <v>0</v>
      </c>
      <c r="BB220" s="92">
        <v>0</v>
      </c>
      <c r="BC220" s="92">
        <v>0</v>
      </c>
      <c r="BD220" s="92">
        <v>0</v>
      </c>
      <c r="BE220" s="92">
        <v>0</v>
      </c>
      <c r="BF220" s="92">
        <v>0</v>
      </c>
      <c r="BG220" s="92">
        <v>0</v>
      </c>
      <c r="BH220" s="92">
        <v>0</v>
      </c>
      <c r="BI220" s="92">
        <v>0</v>
      </c>
      <c r="BJ220" s="92">
        <v>0</v>
      </c>
      <c r="BK220" s="93">
        <v>0</v>
      </c>
    </row>
    <row r="221" spans="1:63" ht="20.25" customHeight="1" x14ac:dyDescent="0.15">
      <c r="A221" s="89" t="s">
        <v>62</v>
      </c>
      <c r="B221" s="249" t="s">
        <v>25</v>
      </c>
      <c r="C221" s="257">
        <v>68</v>
      </c>
      <c r="D221" s="90">
        <v>0</v>
      </c>
      <c r="E221" s="90">
        <v>0</v>
      </c>
      <c r="F221" s="90">
        <v>0</v>
      </c>
      <c r="G221" s="90">
        <v>0</v>
      </c>
      <c r="H221" s="90">
        <v>0</v>
      </c>
      <c r="I221" s="90">
        <v>0</v>
      </c>
      <c r="J221" s="90">
        <v>0</v>
      </c>
      <c r="K221" s="90">
        <v>0</v>
      </c>
      <c r="L221" s="90">
        <v>0</v>
      </c>
      <c r="M221" s="90">
        <v>0</v>
      </c>
      <c r="N221" s="90">
        <v>0</v>
      </c>
      <c r="O221" s="90">
        <v>0</v>
      </c>
      <c r="P221" s="90">
        <v>0</v>
      </c>
      <c r="Q221" s="90">
        <v>0</v>
      </c>
      <c r="R221" s="90">
        <v>0</v>
      </c>
      <c r="S221" s="90">
        <v>0</v>
      </c>
      <c r="T221" s="90">
        <v>0</v>
      </c>
      <c r="U221" s="90">
        <v>0</v>
      </c>
      <c r="V221" s="90">
        <v>0</v>
      </c>
      <c r="W221" s="90">
        <v>0</v>
      </c>
      <c r="X221" s="90">
        <v>0</v>
      </c>
      <c r="Y221" s="90">
        <v>0</v>
      </c>
      <c r="Z221" s="90">
        <v>0</v>
      </c>
      <c r="AA221" s="90">
        <v>0</v>
      </c>
      <c r="AB221" s="90">
        <v>0</v>
      </c>
      <c r="AC221" s="90">
        <v>0</v>
      </c>
      <c r="AD221" s="90">
        <v>0</v>
      </c>
      <c r="AE221" s="90">
        <v>0</v>
      </c>
      <c r="AF221" s="90">
        <v>0</v>
      </c>
      <c r="AG221" s="90">
        <v>0</v>
      </c>
      <c r="AH221" s="90">
        <v>0</v>
      </c>
      <c r="AI221" s="90">
        <v>0</v>
      </c>
      <c r="AJ221" s="90">
        <v>0</v>
      </c>
      <c r="AK221" s="90">
        <v>0</v>
      </c>
      <c r="AL221" s="90">
        <v>0</v>
      </c>
      <c r="AM221" s="90">
        <v>0</v>
      </c>
      <c r="AN221" s="90">
        <v>0</v>
      </c>
      <c r="AO221" s="90">
        <v>0</v>
      </c>
      <c r="AP221" s="90">
        <v>0</v>
      </c>
      <c r="AQ221" s="251">
        <v>0</v>
      </c>
      <c r="AR221" s="252">
        <v>0</v>
      </c>
      <c r="AS221" s="90">
        <v>0</v>
      </c>
      <c r="AT221" s="90">
        <v>0</v>
      </c>
      <c r="AU221" s="90">
        <v>0</v>
      </c>
      <c r="AV221" s="90">
        <v>0</v>
      </c>
      <c r="AW221" s="90">
        <v>0</v>
      </c>
      <c r="AX221" s="90">
        <v>0</v>
      </c>
      <c r="AY221" s="90">
        <v>0</v>
      </c>
      <c r="AZ221" s="90">
        <v>0</v>
      </c>
      <c r="BA221" s="90">
        <v>0</v>
      </c>
      <c r="BB221" s="90">
        <v>0</v>
      </c>
      <c r="BC221" s="90">
        <v>0</v>
      </c>
      <c r="BD221" s="90">
        <v>0</v>
      </c>
      <c r="BE221" s="90">
        <v>0</v>
      </c>
      <c r="BF221" s="90">
        <v>0</v>
      </c>
      <c r="BG221" s="90">
        <v>0</v>
      </c>
      <c r="BH221" s="90">
        <v>0</v>
      </c>
      <c r="BI221" s="90">
        <v>0</v>
      </c>
      <c r="BJ221" s="90">
        <v>0</v>
      </c>
      <c r="BK221" s="91">
        <v>0</v>
      </c>
    </row>
    <row r="222" spans="1:63" ht="20.25" customHeight="1" x14ac:dyDescent="0.15">
      <c r="A222" s="89" t="s">
        <v>62</v>
      </c>
      <c r="B222" s="253" t="s">
        <v>26</v>
      </c>
      <c r="C222" s="254" t="s">
        <v>27</v>
      </c>
      <c r="D222" s="92">
        <v>1</v>
      </c>
      <c r="E222" s="92">
        <v>0</v>
      </c>
      <c r="F222" s="92">
        <v>1</v>
      </c>
      <c r="G222" s="92">
        <v>1</v>
      </c>
      <c r="H222" s="92">
        <v>0</v>
      </c>
      <c r="I222" s="92">
        <v>0</v>
      </c>
      <c r="J222" s="92">
        <v>0</v>
      </c>
      <c r="K222" s="92">
        <v>0</v>
      </c>
      <c r="L222" s="92">
        <v>2</v>
      </c>
      <c r="M222" s="92">
        <v>0</v>
      </c>
      <c r="N222" s="92">
        <v>2</v>
      </c>
      <c r="O222" s="92">
        <v>2</v>
      </c>
      <c r="P222" s="92">
        <v>0</v>
      </c>
      <c r="Q222" s="92">
        <v>2</v>
      </c>
      <c r="R222" s="92">
        <v>2</v>
      </c>
      <c r="S222" s="92">
        <v>2</v>
      </c>
      <c r="T222" s="92">
        <v>3</v>
      </c>
      <c r="U222" s="92">
        <v>2</v>
      </c>
      <c r="V222" s="92">
        <v>5</v>
      </c>
      <c r="W222" s="92">
        <v>5</v>
      </c>
      <c r="X222" s="92">
        <v>0</v>
      </c>
      <c r="Y222" s="92">
        <v>0</v>
      </c>
      <c r="Z222" s="92">
        <v>0</v>
      </c>
      <c r="AA222" s="92">
        <v>0</v>
      </c>
      <c r="AB222" s="92">
        <v>0</v>
      </c>
      <c r="AC222" s="92">
        <v>0</v>
      </c>
      <c r="AD222" s="92">
        <v>0</v>
      </c>
      <c r="AE222" s="92">
        <v>0</v>
      </c>
      <c r="AF222" s="92">
        <v>0</v>
      </c>
      <c r="AG222" s="92">
        <v>0</v>
      </c>
      <c r="AH222" s="92">
        <v>0</v>
      </c>
      <c r="AI222" s="92">
        <v>0</v>
      </c>
      <c r="AJ222" s="92">
        <v>0</v>
      </c>
      <c r="AK222" s="92">
        <v>0</v>
      </c>
      <c r="AL222" s="92">
        <v>0</v>
      </c>
      <c r="AM222" s="92">
        <v>0</v>
      </c>
      <c r="AN222" s="92">
        <v>0</v>
      </c>
      <c r="AO222" s="92">
        <v>0</v>
      </c>
      <c r="AP222" s="92">
        <v>0</v>
      </c>
      <c r="AQ222" s="255">
        <v>0</v>
      </c>
      <c r="AR222" s="256">
        <v>0</v>
      </c>
      <c r="AS222" s="92">
        <v>0</v>
      </c>
      <c r="AT222" s="92">
        <v>0</v>
      </c>
      <c r="AU222" s="92">
        <v>0</v>
      </c>
      <c r="AV222" s="92">
        <v>0</v>
      </c>
      <c r="AW222" s="92">
        <v>0</v>
      </c>
      <c r="AX222" s="92">
        <v>0</v>
      </c>
      <c r="AY222" s="92">
        <v>0</v>
      </c>
      <c r="AZ222" s="92">
        <v>0</v>
      </c>
      <c r="BA222" s="92">
        <v>0</v>
      </c>
      <c r="BB222" s="92">
        <v>0</v>
      </c>
      <c r="BC222" s="92">
        <v>0</v>
      </c>
      <c r="BD222" s="92">
        <v>0</v>
      </c>
      <c r="BE222" s="92">
        <v>0</v>
      </c>
      <c r="BF222" s="92">
        <v>0</v>
      </c>
      <c r="BG222" s="92">
        <v>0</v>
      </c>
      <c r="BH222" s="92">
        <v>0</v>
      </c>
      <c r="BI222" s="92">
        <v>0</v>
      </c>
      <c r="BJ222" s="92">
        <v>0</v>
      </c>
      <c r="BK222" s="93">
        <v>0</v>
      </c>
    </row>
    <row r="223" spans="1:63" ht="20.25" customHeight="1" x14ac:dyDescent="0.15">
      <c r="A223" s="89" t="s">
        <v>62</v>
      </c>
      <c r="B223" s="249" t="s">
        <v>28</v>
      </c>
      <c r="C223" s="257">
        <v>77</v>
      </c>
      <c r="D223" s="90">
        <v>0</v>
      </c>
      <c r="E223" s="90">
        <v>0</v>
      </c>
      <c r="F223" s="90">
        <v>0</v>
      </c>
      <c r="G223" s="90">
        <v>0</v>
      </c>
      <c r="H223" s="90">
        <v>0</v>
      </c>
      <c r="I223" s="90">
        <v>0</v>
      </c>
      <c r="J223" s="90">
        <v>0</v>
      </c>
      <c r="K223" s="90">
        <v>0</v>
      </c>
      <c r="L223" s="90">
        <v>0</v>
      </c>
      <c r="M223" s="90">
        <v>0</v>
      </c>
      <c r="N223" s="90">
        <v>0</v>
      </c>
      <c r="O223" s="90">
        <v>0</v>
      </c>
      <c r="P223" s="90">
        <v>0</v>
      </c>
      <c r="Q223" s="90">
        <v>0</v>
      </c>
      <c r="R223" s="90">
        <v>0</v>
      </c>
      <c r="S223" s="90">
        <v>0</v>
      </c>
      <c r="T223" s="90">
        <v>0</v>
      </c>
      <c r="U223" s="90">
        <v>0</v>
      </c>
      <c r="V223" s="90">
        <v>0</v>
      </c>
      <c r="W223" s="90">
        <v>0</v>
      </c>
      <c r="X223" s="90">
        <v>0</v>
      </c>
      <c r="Y223" s="90">
        <v>0</v>
      </c>
      <c r="Z223" s="90">
        <v>0</v>
      </c>
      <c r="AA223" s="90">
        <v>0</v>
      </c>
      <c r="AB223" s="90">
        <v>0</v>
      </c>
      <c r="AC223" s="90">
        <v>0</v>
      </c>
      <c r="AD223" s="90">
        <v>0</v>
      </c>
      <c r="AE223" s="90">
        <v>0</v>
      </c>
      <c r="AF223" s="90">
        <v>0</v>
      </c>
      <c r="AG223" s="90">
        <v>0</v>
      </c>
      <c r="AH223" s="90">
        <v>0</v>
      </c>
      <c r="AI223" s="90">
        <v>0</v>
      </c>
      <c r="AJ223" s="90">
        <v>0</v>
      </c>
      <c r="AK223" s="90">
        <v>0</v>
      </c>
      <c r="AL223" s="90">
        <v>0</v>
      </c>
      <c r="AM223" s="90">
        <v>0</v>
      </c>
      <c r="AN223" s="90">
        <v>0</v>
      </c>
      <c r="AO223" s="90">
        <v>0</v>
      </c>
      <c r="AP223" s="90">
        <v>0</v>
      </c>
      <c r="AQ223" s="251">
        <v>0</v>
      </c>
      <c r="AR223" s="252">
        <v>0</v>
      </c>
      <c r="AS223" s="90">
        <v>0</v>
      </c>
      <c r="AT223" s="90">
        <v>0</v>
      </c>
      <c r="AU223" s="90">
        <v>0</v>
      </c>
      <c r="AV223" s="90">
        <v>0</v>
      </c>
      <c r="AW223" s="90">
        <v>0</v>
      </c>
      <c r="AX223" s="90">
        <v>0</v>
      </c>
      <c r="AY223" s="90">
        <v>0</v>
      </c>
      <c r="AZ223" s="90">
        <v>0</v>
      </c>
      <c r="BA223" s="90">
        <v>0</v>
      </c>
      <c r="BB223" s="90">
        <v>0</v>
      </c>
      <c r="BC223" s="90">
        <v>0</v>
      </c>
      <c r="BD223" s="90">
        <v>0</v>
      </c>
      <c r="BE223" s="90">
        <v>0</v>
      </c>
      <c r="BF223" s="90">
        <v>0</v>
      </c>
      <c r="BG223" s="90">
        <v>0</v>
      </c>
      <c r="BH223" s="90">
        <v>0</v>
      </c>
      <c r="BI223" s="90">
        <v>0</v>
      </c>
      <c r="BJ223" s="90">
        <v>0</v>
      </c>
      <c r="BK223" s="91">
        <v>0</v>
      </c>
    </row>
    <row r="224" spans="1:63" ht="20.25" customHeight="1" x14ac:dyDescent="0.15">
      <c r="A224" s="89" t="s">
        <v>62</v>
      </c>
      <c r="B224" s="253" t="s">
        <v>29</v>
      </c>
      <c r="C224" s="254" t="s">
        <v>30</v>
      </c>
      <c r="D224" s="92">
        <v>0</v>
      </c>
      <c r="E224" s="92">
        <v>0</v>
      </c>
      <c r="F224" s="92">
        <v>0</v>
      </c>
      <c r="G224" s="92">
        <v>0</v>
      </c>
      <c r="H224" s="92">
        <v>0</v>
      </c>
      <c r="I224" s="92">
        <v>0</v>
      </c>
      <c r="J224" s="92">
        <v>0</v>
      </c>
      <c r="K224" s="92">
        <v>0</v>
      </c>
      <c r="L224" s="92">
        <v>0</v>
      </c>
      <c r="M224" s="92">
        <v>0</v>
      </c>
      <c r="N224" s="92">
        <v>0</v>
      </c>
      <c r="O224" s="92">
        <v>0</v>
      </c>
      <c r="P224" s="92">
        <v>0</v>
      </c>
      <c r="Q224" s="92">
        <v>0</v>
      </c>
      <c r="R224" s="92">
        <v>0</v>
      </c>
      <c r="S224" s="92">
        <v>0</v>
      </c>
      <c r="T224" s="92">
        <v>0</v>
      </c>
      <c r="U224" s="92">
        <v>0</v>
      </c>
      <c r="V224" s="92">
        <v>0</v>
      </c>
      <c r="W224" s="92">
        <v>0</v>
      </c>
      <c r="X224" s="92">
        <v>0</v>
      </c>
      <c r="Y224" s="92">
        <v>0</v>
      </c>
      <c r="Z224" s="92">
        <v>0</v>
      </c>
      <c r="AA224" s="92">
        <v>0</v>
      </c>
      <c r="AB224" s="92">
        <v>0</v>
      </c>
      <c r="AC224" s="92">
        <v>0</v>
      </c>
      <c r="AD224" s="92">
        <v>0</v>
      </c>
      <c r="AE224" s="92">
        <v>0</v>
      </c>
      <c r="AF224" s="92">
        <v>0</v>
      </c>
      <c r="AG224" s="92">
        <v>0</v>
      </c>
      <c r="AH224" s="92">
        <v>0</v>
      </c>
      <c r="AI224" s="92">
        <v>0</v>
      </c>
      <c r="AJ224" s="92">
        <v>0</v>
      </c>
      <c r="AK224" s="92">
        <v>0</v>
      </c>
      <c r="AL224" s="92">
        <v>0</v>
      </c>
      <c r="AM224" s="92">
        <v>0</v>
      </c>
      <c r="AN224" s="92">
        <v>0</v>
      </c>
      <c r="AO224" s="92">
        <v>0</v>
      </c>
      <c r="AP224" s="92">
        <v>0</v>
      </c>
      <c r="AQ224" s="255">
        <v>0</v>
      </c>
      <c r="AR224" s="256">
        <v>0</v>
      </c>
      <c r="AS224" s="92">
        <v>0</v>
      </c>
      <c r="AT224" s="92">
        <v>0</v>
      </c>
      <c r="AU224" s="92">
        <v>0</v>
      </c>
      <c r="AV224" s="92">
        <v>0</v>
      </c>
      <c r="AW224" s="92">
        <v>0</v>
      </c>
      <c r="AX224" s="92">
        <v>0</v>
      </c>
      <c r="AY224" s="92">
        <v>0</v>
      </c>
      <c r="AZ224" s="92">
        <v>0</v>
      </c>
      <c r="BA224" s="92">
        <v>0</v>
      </c>
      <c r="BB224" s="92">
        <v>0</v>
      </c>
      <c r="BC224" s="92">
        <v>0</v>
      </c>
      <c r="BD224" s="92">
        <v>0</v>
      </c>
      <c r="BE224" s="92">
        <v>0</v>
      </c>
      <c r="BF224" s="92">
        <v>0</v>
      </c>
      <c r="BG224" s="92">
        <v>0</v>
      </c>
      <c r="BH224" s="92">
        <v>0</v>
      </c>
      <c r="BI224" s="92">
        <v>0</v>
      </c>
      <c r="BJ224" s="92">
        <v>0</v>
      </c>
      <c r="BK224" s="93">
        <v>0</v>
      </c>
    </row>
    <row r="225" spans="1:63" ht="20.25" customHeight="1" x14ac:dyDescent="0.15">
      <c r="A225" s="258" t="s">
        <v>62</v>
      </c>
      <c r="B225" s="259" t="s">
        <v>31</v>
      </c>
      <c r="C225" s="260" t="s">
        <v>32</v>
      </c>
      <c r="D225" s="261">
        <v>1</v>
      </c>
      <c r="E225" s="261">
        <v>0</v>
      </c>
      <c r="F225" s="261">
        <v>1</v>
      </c>
      <c r="G225" s="261">
        <v>1</v>
      </c>
      <c r="H225" s="261">
        <v>0</v>
      </c>
      <c r="I225" s="261">
        <v>0</v>
      </c>
      <c r="J225" s="261">
        <v>0</v>
      </c>
      <c r="K225" s="261">
        <v>0</v>
      </c>
      <c r="L225" s="261">
        <v>2</v>
      </c>
      <c r="M225" s="261">
        <v>0</v>
      </c>
      <c r="N225" s="261">
        <v>2</v>
      </c>
      <c r="O225" s="261">
        <v>2</v>
      </c>
      <c r="P225" s="261">
        <v>0</v>
      </c>
      <c r="Q225" s="261">
        <v>2</v>
      </c>
      <c r="R225" s="261">
        <v>2</v>
      </c>
      <c r="S225" s="261">
        <v>2</v>
      </c>
      <c r="T225" s="261">
        <v>3</v>
      </c>
      <c r="U225" s="261">
        <v>2</v>
      </c>
      <c r="V225" s="261">
        <v>5</v>
      </c>
      <c r="W225" s="261">
        <v>5</v>
      </c>
      <c r="X225" s="261">
        <v>0</v>
      </c>
      <c r="Y225" s="261">
        <v>0</v>
      </c>
      <c r="Z225" s="261">
        <v>0</v>
      </c>
      <c r="AA225" s="261">
        <v>0</v>
      </c>
      <c r="AB225" s="261">
        <v>0</v>
      </c>
      <c r="AC225" s="261">
        <v>0</v>
      </c>
      <c r="AD225" s="261">
        <v>0</v>
      </c>
      <c r="AE225" s="261">
        <v>0</v>
      </c>
      <c r="AF225" s="261">
        <v>0</v>
      </c>
      <c r="AG225" s="261">
        <v>0</v>
      </c>
      <c r="AH225" s="261">
        <v>0</v>
      </c>
      <c r="AI225" s="261">
        <v>0</v>
      </c>
      <c r="AJ225" s="261">
        <v>0</v>
      </c>
      <c r="AK225" s="261">
        <v>0</v>
      </c>
      <c r="AL225" s="261">
        <v>0</v>
      </c>
      <c r="AM225" s="261">
        <v>0</v>
      </c>
      <c r="AN225" s="261">
        <v>0</v>
      </c>
      <c r="AO225" s="261">
        <v>0</v>
      </c>
      <c r="AP225" s="261">
        <v>0</v>
      </c>
      <c r="AQ225" s="262">
        <v>0</v>
      </c>
      <c r="AR225" s="263">
        <v>0</v>
      </c>
      <c r="AS225" s="261">
        <v>0</v>
      </c>
      <c r="AT225" s="261">
        <v>0</v>
      </c>
      <c r="AU225" s="261">
        <v>0</v>
      </c>
      <c r="AV225" s="261">
        <v>0</v>
      </c>
      <c r="AW225" s="261">
        <v>0</v>
      </c>
      <c r="AX225" s="261">
        <v>0</v>
      </c>
      <c r="AY225" s="261">
        <v>0</v>
      </c>
      <c r="AZ225" s="261">
        <v>0</v>
      </c>
      <c r="BA225" s="261">
        <v>0</v>
      </c>
      <c r="BB225" s="261">
        <v>0</v>
      </c>
      <c r="BC225" s="261">
        <v>0</v>
      </c>
      <c r="BD225" s="261">
        <v>0</v>
      </c>
      <c r="BE225" s="261">
        <v>0</v>
      </c>
      <c r="BF225" s="261">
        <v>0</v>
      </c>
      <c r="BG225" s="261">
        <v>0</v>
      </c>
      <c r="BH225" s="261">
        <v>0</v>
      </c>
      <c r="BI225" s="261">
        <v>0</v>
      </c>
      <c r="BJ225" s="261">
        <v>0</v>
      </c>
      <c r="BK225" s="264">
        <v>0</v>
      </c>
    </row>
    <row r="226" spans="1:63" ht="20.5" customHeight="1" x14ac:dyDescent="0.15">
      <c r="A226" s="265"/>
      <c r="B226" s="266"/>
      <c r="C226" s="267"/>
      <c r="D226" s="268"/>
      <c r="E226" s="268"/>
      <c r="F226" s="268"/>
      <c r="G226" s="268"/>
      <c r="H226" s="268"/>
      <c r="I226" s="268"/>
      <c r="J226" s="268"/>
      <c r="K226" s="268"/>
      <c r="L226" s="268"/>
      <c r="M226" s="268"/>
      <c r="N226" s="268"/>
      <c r="O226" s="268"/>
      <c r="P226" s="268"/>
      <c r="Q226" s="268"/>
      <c r="R226" s="268"/>
      <c r="S226" s="268"/>
      <c r="T226" s="268"/>
      <c r="U226" s="268"/>
      <c r="V226" s="268"/>
      <c r="W226" s="268"/>
      <c r="X226" s="268"/>
      <c r="Y226" s="268"/>
      <c r="Z226" s="268"/>
      <c r="AA226" s="268"/>
      <c r="AB226" s="268"/>
      <c r="AC226" s="268"/>
      <c r="AD226" s="268"/>
      <c r="AE226" s="268"/>
      <c r="AF226" s="268"/>
      <c r="AG226" s="268"/>
      <c r="AH226" s="268"/>
      <c r="AI226" s="268"/>
      <c r="AJ226" s="268"/>
      <c r="AK226" s="268"/>
      <c r="AL226" s="268"/>
      <c r="AM226" s="268"/>
      <c r="AN226" s="268"/>
      <c r="AO226" s="268"/>
      <c r="AP226" s="268"/>
      <c r="AQ226" s="268"/>
      <c r="AR226" s="268"/>
      <c r="AS226" s="268"/>
      <c r="AT226" s="268"/>
      <c r="AU226" s="268"/>
      <c r="AV226" s="268"/>
      <c r="AW226" s="268"/>
      <c r="AX226" s="268"/>
      <c r="AY226" s="268"/>
      <c r="AZ226" s="268"/>
      <c r="BA226" s="268"/>
      <c r="BB226" s="268"/>
      <c r="BC226" s="268"/>
      <c r="BD226" s="268"/>
      <c r="BE226" s="268"/>
      <c r="BF226" s="268"/>
      <c r="BG226" s="268"/>
      <c r="BH226" s="268"/>
      <c r="BI226" s="268"/>
      <c r="BJ226" s="268"/>
      <c r="BK226" s="269"/>
    </row>
    <row r="227" spans="1:63" ht="20.25" customHeight="1" x14ac:dyDescent="0.15">
      <c r="A227" s="1035" t="s">
        <v>69</v>
      </c>
      <c r="B227" s="1043" t="s">
        <v>1</v>
      </c>
      <c r="C227" s="1043" t="s">
        <v>2</v>
      </c>
      <c r="D227" s="1022" t="s">
        <v>105</v>
      </c>
      <c r="E227" s="1023"/>
      <c r="F227" s="1023"/>
      <c r="G227" s="1023"/>
      <c r="H227" s="1023"/>
      <c r="I227" s="1023"/>
      <c r="J227" s="1023"/>
      <c r="K227" s="1023"/>
      <c r="L227" s="1023"/>
      <c r="M227" s="1023"/>
      <c r="N227" s="1023"/>
      <c r="O227" s="1023"/>
      <c r="P227" s="1023"/>
      <c r="Q227" s="1023"/>
      <c r="R227" s="1023"/>
      <c r="S227" s="1023"/>
      <c r="T227" s="1023"/>
      <c r="U227" s="1023"/>
      <c r="V227" s="1023"/>
      <c r="W227" s="1040"/>
      <c r="X227" s="1022" t="s">
        <v>223</v>
      </c>
      <c r="Y227" s="1023"/>
      <c r="Z227" s="1023"/>
      <c r="AA227" s="1023"/>
      <c r="AB227" s="1023"/>
      <c r="AC227" s="1023"/>
      <c r="AD227" s="1023"/>
      <c r="AE227" s="1023"/>
      <c r="AF227" s="1023"/>
      <c r="AG227" s="1023"/>
      <c r="AH227" s="1023"/>
      <c r="AI227" s="1023"/>
      <c r="AJ227" s="1023"/>
      <c r="AK227" s="1023"/>
      <c r="AL227" s="1023"/>
      <c r="AM227" s="1023"/>
      <c r="AN227" s="1023"/>
      <c r="AO227" s="1023"/>
      <c r="AP227" s="1023"/>
      <c r="AQ227" s="1024"/>
      <c r="AR227" s="1032" t="s">
        <v>98</v>
      </c>
      <c r="AS227" s="1023"/>
      <c r="AT227" s="1023"/>
      <c r="AU227" s="1023"/>
      <c r="AV227" s="1023"/>
      <c r="AW227" s="1023"/>
      <c r="AX227" s="1023"/>
      <c r="AY227" s="1023"/>
      <c r="AZ227" s="1023"/>
      <c r="BA227" s="1023"/>
      <c r="BB227" s="1023"/>
      <c r="BC227" s="1023"/>
      <c r="BD227" s="1023"/>
      <c r="BE227" s="1023"/>
      <c r="BF227" s="1023"/>
      <c r="BG227" s="1023"/>
      <c r="BH227" s="1023"/>
      <c r="BI227" s="1023"/>
      <c r="BJ227" s="1023"/>
      <c r="BK227" s="1039"/>
    </row>
    <row r="228" spans="1:63" ht="20.25" customHeight="1" x14ac:dyDescent="0.15">
      <c r="A228" s="1036"/>
      <c r="B228" s="1044"/>
      <c r="C228" s="1044"/>
      <c r="D228" s="883" t="s">
        <v>4</v>
      </c>
      <c r="E228" s="1019"/>
      <c r="F228" s="1019"/>
      <c r="G228" s="1020"/>
      <c r="H228" s="883" t="s">
        <v>5</v>
      </c>
      <c r="I228" s="1019"/>
      <c r="J228" s="1019"/>
      <c r="K228" s="1020"/>
      <c r="L228" s="883" t="s">
        <v>6</v>
      </c>
      <c r="M228" s="1019"/>
      <c r="N228" s="1019"/>
      <c r="O228" s="1020"/>
      <c r="P228" s="883" t="s">
        <v>7</v>
      </c>
      <c r="Q228" s="1019"/>
      <c r="R228" s="1019"/>
      <c r="S228" s="1020"/>
      <c r="T228" s="883" t="s">
        <v>8</v>
      </c>
      <c r="U228" s="1019"/>
      <c r="V228" s="1019"/>
      <c r="W228" s="1020"/>
      <c r="X228" s="883" t="s">
        <v>4</v>
      </c>
      <c r="Y228" s="1019"/>
      <c r="Z228" s="1019"/>
      <c r="AA228" s="1020"/>
      <c r="AB228" s="883" t="s">
        <v>5</v>
      </c>
      <c r="AC228" s="1019"/>
      <c r="AD228" s="1019"/>
      <c r="AE228" s="1020"/>
      <c r="AF228" s="883" t="s">
        <v>6</v>
      </c>
      <c r="AG228" s="1019"/>
      <c r="AH228" s="1019"/>
      <c r="AI228" s="1020"/>
      <c r="AJ228" s="883" t="s">
        <v>7</v>
      </c>
      <c r="AK228" s="1019"/>
      <c r="AL228" s="1019"/>
      <c r="AM228" s="1020"/>
      <c r="AN228" s="883" t="s">
        <v>8</v>
      </c>
      <c r="AO228" s="1019"/>
      <c r="AP228" s="1019"/>
      <c r="AQ228" s="1031"/>
      <c r="AR228" s="1021" t="s">
        <v>4</v>
      </c>
      <c r="AS228" s="1019"/>
      <c r="AT228" s="1019"/>
      <c r="AU228" s="1020"/>
      <c r="AV228" s="883" t="s">
        <v>5</v>
      </c>
      <c r="AW228" s="1019"/>
      <c r="AX228" s="1019"/>
      <c r="AY228" s="1020"/>
      <c r="AZ228" s="883" t="s">
        <v>6</v>
      </c>
      <c r="BA228" s="1019"/>
      <c r="BB228" s="1019"/>
      <c r="BC228" s="1020"/>
      <c r="BD228" s="883" t="s">
        <v>7</v>
      </c>
      <c r="BE228" s="1019"/>
      <c r="BF228" s="1019"/>
      <c r="BG228" s="1020"/>
      <c r="BH228" s="883" t="s">
        <v>8</v>
      </c>
      <c r="BI228" s="1019"/>
      <c r="BJ228" s="1019"/>
      <c r="BK228" s="1025"/>
    </row>
    <row r="229" spans="1:63" ht="20.25" customHeight="1" x14ac:dyDescent="0.15">
      <c r="A229" s="1037"/>
      <c r="B229" s="1045"/>
      <c r="C229" s="1045"/>
      <c r="D229" s="245" t="s">
        <v>9</v>
      </c>
      <c r="E229" s="245" t="s">
        <v>10</v>
      </c>
      <c r="F229" s="245" t="s">
        <v>8</v>
      </c>
      <c r="G229" s="245" t="s">
        <v>12</v>
      </c>
      <c r="H229" s="245" t="s">
        <v>9</v>
      </c>
      <c r="I229" s="245" t="s">
        <v>10</v>
      </c>
      <c r="J229" s="245" t="s">
        <v>8</v>
      </c>
      <c r="K229" s="245" t="s">
        <v>12</v>
      </c>
      <c r="L229" s="245" t="s">
        <v>9</v>
      </c>
      <c r="M229" s="245" t="s">
        <v>10</v>
      </c>
      <c r="N229" s="245" t="s">
        <v>8</v>
      </c>
      <c r="O229" s="245" t="s">
        <v>12</v>
      </c>
      <c r="P229" s="245" t="s">
        <v>9</v>
      </c>
      <c r="Q229" s="245" t="s">
        <v>10</v>
      </c>
      <c r="R229" s="245" t="s">
        <v>8</v>
      </c>
      <c r="S229" s="245" t="s">
        <v>12</v>
      </c>
      <c r="T229" s="245" t="s">
        <v>9</v>
      </c>
      <c r="U229" s="245" t="s">
        <v>10</v>
      </c>
      <c r="V229" s="245" t="s">
        <v>8</v>
      </c>
      <c r="W229" s="245" t="s">
        <v>12</v>
      </c>
      <c r="X229" s="245" t="s">
        <v>9</v>
      </c>
      <c r="Y229" s="245" t="s">
        <v>10</v>
      </c>
      <c r="Z229" s="245" t="s">
        <v>8</v>
      </c>
      <c r="AA229" s="245" t="s">
        <v>12</v>
      </c>
      <c r="AB229" s="245" t="s">
        <v>9</v>
      </c>
      <c r="AC229" s="245" t="s">
        <v>10</v>
      </c>
      <c r="AD229" s="245" t="s">
        <v>8</v>
      </c>
      <c r="AE229" s="245" t="s">
        <v>12</v>
      </c>
      <c r="AF229" s="245" t="s">
        <v>9</v>
      </c>
      <c r="AG229" s="245" t="s">
        <v>10</v>
      </c>
      <c r="AH229" s="245" t="s">
        <v>8</v>
      </c>
      <c r="AI229" s="245" t="s">
        <v>12</v>
      </c>
      <c r="AJ229" s="245" t="s">
        <v>9</v>
      </c>
      <c r="AK229" s="245" t="s">
        <v>10</v>
      </c>
      <c r="AL229" s="245" t="s">
        <v>8</v>
      </c>
      <c r="AM229" s="245" t="s">
        <v>12</v>
      </c>
      <c r="AN229" s="245" t="s">
        <v>9</v>
      </c>
      <c r="AO229" s="245" t="s">
        <v>10</v>
      </c>
      <c r="AP229" s="245" t="s">
        <v>8</v>
      </c>
      <c r="AQ229" s="246" t="s">
        <v>12</v>
      </c>
      <c r="AR229" s="247" t="s">
        <v>9</v>
      </c>
      <c r="AS229" s="245" t="s">
        <v>10</v>
      </c>
      <c r="AT229" s="245" t="s">
        <v>8</v>
      </c>
      <c r="AU229" s="245" t="s">
        <v>12</v>
      </c>
      <c r="AV229" s="245" t="s">
        <v>9</v>
      </c>
      <c r="AW229" s="245" t="s">
        <v>10</v>
      </c>
      <c r="AX229" s="245" t="s">
        <v>8</v>
      </c>
      <c r="AY229" s="245" t="s">
        <v>12</v>
      </c>
      <c r="AZ229" s="245" t="s">
        <v>9</v>
      </c>
      <c r="BA229" s="245" t="s">
        <v>10</v>
      </c>
      <c r="BB229" s="245" t="s">
        <v>8</v>
      </c>
      <c r="BC229" s="245" t="s">
        <v>12</v>
      </c>
      <c r="BD229" s="245" t="s">
        <v>9</v>
      </c>
      <c r="BE229" s="245" t="s">
        <v>10</v>
      </c>
      <c r="BF229" s="245" t="s">
        <v>8</v>
      </c>
      <c r="BG229" s="245" t="s">
        <v>12</v>
      </c>
      <c r="BH229" s="245" t="s">
        <v>9</v>
      </c>
      <c r="BI229" s="245" t="s">
        <v>10</v>
      </c>
      <c r="BJ229" s="245" t="s">
        <v>8</v>
      </c>
      <c r="BK229" s="248" t="s">
        <v>12</v>
      </c>
    </row>
    <row r="230" spans="1:63" ht="20.25" customHeight="1" x14ac:dyDescent="0.15">
      <c r="A230" s="89" t="s">
        <v>63</v>
      </c>
      <c r="B230" s="253" t="s">
        <v>13</v>
      </c>
      <c r="C230" s="254" t="s">
        <v>14</v>
      </c>
      <c r="D230" s="92">
        <v>0</v>
      </c>
      <c r="E230" s="92">
        <v>0</v>
      </c>
      <c r="F230" s="92">
        <v>0</v>
      </c>
      <c r="G230" s="92">
        <v>0</v>
      </c>
      <c r="H230" s="92">
        <v>0</v>
      </c>
      <c r="I230" s="92">
        <v>0</v>
      </c>
      <c r="J230" s="92">
        <v>0</v>
      </c>
      <c r="K230" s="92">
        <v>0</v>
      </c>
      <c r="L230" s="92">
        <v>0</v>
      </c>
      <c r="M230" s="92">
        <v>0</v>
      </c>
      <c r="N230" s="92">
        <v>0</v>
      </c>
      <c r="O230" s="92">
        <v>0</v>
      </c>
      <c r="P230" s="92">
        <v>0</v>
      </c>
      <c r="Q230" s="92">
        <v>0</v>
      </c>
      <c r="R230" s="92">
        <v>0</v>
      </c>
      <c r="S230" s="92">
        <v>0</v>
      </c>
      <c r="T230" s="92">
        <v>0</v>
      </c>
      <c r="U230" s="92">
        <v>0</v>
      </c>
      <c r="V230" s="92">
        <v>0</v>
      </c>
      <c r="W230" s="92">
        <v>0</v>
      </c>
      <c r="X230" s="92">
        <v>0</v>
      </c>
      <c r="Y230" s="92">
        <v>0</v>
      </c>
      <c r="Z230" s="92">
        <v>0</v>
      </c>
      <c r="AA230" s="92">
        <v>0</v>
      </c>
      <c r="AB230" s="92">
        <v>0</v>
      </c>
      <c r="AC230" s="92">
        <v>0</v>
      </c>
      <c r="AD230" s="92">
        <v>0</v>
      </c>
      <c r="AE230" s="92">
        <v>0</v>
      </c>
      <c r="AF230" s="92">
        <v>0</v>
      </c>
      <c r="AG230" s="92">
        <v>0</v>
      </c>
      <c r="AH230" s="92">
        <v>0</v>
      </c>
      <c r="AI230" s="92">
        <v>0</v>
      </c>
      <c r="AJ230" s="92">
        <v>0</v>
      </c>
      <c r="AK230" s="92">
        <v>0</v>
      </c>
      <c r="AL230" s="92">
        <v>0</v>
      </c>
      <c r="AM230" s="92">
        <v>0</v>
      </c>
      <c r="AN230" s="92">
        <v>0</v>
      </c>
      <c r="AO230" s="92">
        <v>0</v>
      </c>
      <c r="AP230" s="92">
        <v>0</v>
      </c>
      <c r="AQ230" s="255">
        <v>0</v>
      </c>
      <c r="AR230" s="256">
        <v>0</v>
      </c>
      <c r="AS230" s="92">
        <v>0</v>
      </c>
      <c r="AT230" s="92">
        <v>0</v>
      </c>
      <c r="AU230" s="92">
        <v>0</v>
      </c>
      <c r="AV230" s="92">
        <v>0</v>
      </c>
      <c r="AW230" s="92">
        <v>0</v>
      </c>
      <c r="AX230" s="92">
        <v>0</v>
      </c>
      <c r="AY230" s="92">
        <v>0</v>
      </c>
      <c r="AZ230" s="92">
        <v>0</v>
      </c>
      <c r="BA230" s="92">
        <v>0</v>
      </c>
      <c r="BB230" s="92">
        <v>0</v>
      </c>
      <c r="BC230" s="92">
        <v>0</v>
      </c>
      <c r="BD230" s="92">
        <v>0</v>
      </c>
      <c r="BE230" s="92">
        <v>0</v>
      </c>
      <c r="BF230" s="92">
        <v>0</v>
      </c>
      <c r="BG230" s="92">
        <v>0</v>
      </c>
      <c r="BH230" s="92">
        <v>0</v>
      </c>
      <c r="BI230" s="92">
        <v>0</v>
      </c>
      <c r="BJ230" s="92">
        <v>0</v>
      </c>
      <c r="BK230" s="93">
        <v>0</v>
      </c>
    </row>
    <row r="231" spans="1:63" ht="20.25" customHeight="1" x14ac:dyDescent="0.15">
      <c r="A231" s="89" t="s">
        <v>63</v>
      </c>
      <c r="B231" s="249" t="s">
        <v>15</v>
      </c>
      <c r="C231" s="250" t="s">
        <v>16</v>
      </c>
      <c r="D231" s="90">
        <v>0</v>
      </c>
      <c r="E231" s="90">
        <v>0</v>
      </c>
      <c r="F231" s="90">
        <v>0</v>
      </c>
      <c r="G231" s="90">
        <v>0</v>
      </c>
      <c r="H231" s="90">
        <v>0</v>
      </c>
      <c r="I231" s="90">
        <v>0</v>
      </c>
      <c r="J231" s="90">
        <v>0</v>
      </c>
      <c r="K231" s="90">
        <v>0</v>
      </c>
      <c r="L231" s="90">
        <v>0</v>
      </c>
      <c r="M231" s="90">
        <v>0</v>
      </c>
      <c r="N231" s="90">
        <v>0</v>
      </c>
      <c r="O231" s="90">
        <v>0</v>
      </c>
      <c r="P231" s="90">
        <v>0</v>
      </c>
      <c r="Q231" s="90">
        <v>0</v>
      </c>
      <c r="R231" s="90">
        <v>0</v>
      </c>
      <c r="S231" s="90">
        <v>0</v>
      </c>
      <c r="T231" s="90">
        <v>0</v>
      </c>
      <c r="U231" s="90">
        <v>0</v>
      </c>
      <c r="V231" s="90">
        <v>0</v>
      </c>
      <c r="W231" s="90">
        <v>0</v>
      </c>
      <c r="X231" s="90">
        <v>0</v>
      </c>
      <c r="Y231" s="90">
        <v>0</v>
      </c>
      <c r="Z231" s="90">
        <v>0</v>
      </c>
      <c r="AA231" s="90">
        <v>0</v>
      </c>
      <c r="AB231" s="90">
        <v>0</v>
      </c>
      <c r="AC231" s="90">
        <v>0</v>
      </c>
      <c r="AD231" s="90">
        <v>0</v>
      </c>
      <c r="AE231" s="90">
        <v>0</v>
      </c>
      <c r="AF231" s="90">
        <v>0</v>
      </c>
      <c r="AG231" s="90">
        <v>0</v>
      </c>
      <c r="AH231" s="90">
        <v>0</v>
      </c>
      <c r="AI231" s="90">
        <v>0</v>
      </c>
      <c r="AJ231" s="90">
        <v>0</v>
      </c>
      <c r="AK231" s="90">
        <v>0</v>
      </c>
      <c r="AL231" s="90">
        <v>0</v>
      </c>
      <c r="AM231" s="90">
        <v>0</v>
      </c>
      <c r="AN231" s="90">
        <v>0</v>
      </c>
      <c r="AO231" s="90">
        <v>0</v>
      </c>
      <c r="AP231" s="90">
        <v>0</v>
      </c>
      <c r="AQ231" s="251">
        <v>0</v>
      </c>
      <c r="AR231" s="252">
        <v>0</v>
      </c>
      <c r="AS231" s="90">
        <v>0</v>
      </c>
      <c r="AT231" s="90">
        <v>0</v>
      </c>
      <c r="AU231" s="90">
        <v>0</v>
      </c>
      <c r="AV231" s="90">
        <v>0</v>
      </c>
      <c r="AW231" s="90">
        <v>0</v>
      </c>
      <c r="AX231" s="90">
        <v>0</v>
      </c>
      <c r="AY231" s="90">
        <v>0</v>
      </c>
      <c r="AZ231" s="90">
        <v>0</v>
      </c>
      <c r="BA231" s="90">
        <v>0</v>
      </c>
      <c r="BB231" s="90">
        <v>0</v>
      </c>
      <c r="BC231" s="90">
        <v>0</v>
      </c>
      <c r="BD231" s="90">
        <v>0</v>
      </c>
      <c r="BE231" s="90">
        <v>0</v>
      </c>
      <c r="BF231" s="90">
        <v>0</v>
      </c>
      <c r="BG231" s="90">
        <v>0</v>
      </c>
      <c r="BH231" s="90">
        <v>0</v>
      </c>
      <c r="BI231" s="90">
        <v>0</v>
      </c>
      <c r="BJ231" s="90">
        <v>0</v>
      </c>
      <c r="BK231" s="91">
        <v>0</v>
      </c>
    </row>
    <row r="232" spans="1:63" ht="20.25" customHeight="1" x14ac:dyDescent="0.15">
      <c r="A232" s="89" t="s">
        <v>63</v>
      </c>
      <c r="B232" s="253" t="s">
        <v>17</v>
      </c>
      <c r="C232" s="254" t="s">
        <v>18</v>
      </c>
      <c r="D232" s="92">
        <v>0</v>
      </c>
      <c r="E232" s="92">
        <v>0</v>
      </c>
      <c r="F232" s="92">
        <v>0</v>
      </c>
      <c r="G232" s="92">
        <v>0</v>
      </c>
      <c r="H232" s="92">
        <v>0</v>
      </c>
      <c r="I232" s="92">
        <v>0</v>
      </c>
      <c r="J232" s="92">
        <v>0</v>
      </c>
      <c r="K232" s="92">
        <v>0</v>
      </c>
      <c r="L232" s="92">
        <v>0</v>
      </c>
      <c r="M232" s="92">
        <v>0</v>
      </c>
      <c r="N232" s="92">
        <v>0</v>
      </c>
      <c r="O232" s="92">
        <v>0</v>
      </c>
      <c r="P232" s="92">
        <v>0</v>
      </c>
      <c r="Q232" s="92">
        <v>0</v>
      </c>
      <c r="R232" s="92">
        <v>0</v>
      </c>
      <c r="S232" s="92">
        <v>0</v>
      </c>
      <c r="T232" s="92">
        <v>0</v>
      </c>
      <c r="U232" s="92">
        <v>0</v>
      </c>
      <c r="V232" s="92">
        <v>0</v>
      </c>
      <c r="W232" s="92">
        <v>0</v>
      </c>
      <c r="X232" s="92">
        <v>0</v>
      </c>
      <c r="Y232" s="92">
        <v>0</v>
      </c>
      <c r="Z232" s="92">
        <v>0</v>
      </c>
      <c r="AA232" s="92">
        <v>0</v>
      </c>
      <c r="AB232" s="92">
        <v>0</v>
      </c>
      <c r="AC232" s="92">
        <v>0</v>
      </c>
      <c r="AD232" s="92">
        <v>0</v>
      </c>
      <c r="AE232" s="92">
        <v>0</v>
      </c>
      <c r="AF232" s="92">
        <v>0</v>
      </c>
      <c r="AG232" s="92">
        <v>0</v>
      </c>
      <c r="AH232" s="92">
        <v>0</v>
      </c>
      <c r="AI232" s="92">
        <v>0</v>
      </c>
      <c r="AJ232" s="92">
        <v>0</v>
      </c>
      <c r="AK232" s="92">
        <v>0</v>
      </c>
      <c r="AL232" s="92">
        <v>0</v>
      </c>
      <c r="AM232" s="92">
        <v>0</v>
      </c>
      <c r="AN232" s="92">
        <v>0</v>
      </c>
      <c r="AO232" s="92">
        <v>0</v>
      </c>
      <c r="AP232" s="92">
        <v>0</v>
      </c>
      <c r="AQ232" s="255">
        <v>0</v>
      </c>
      <c r="AR232" s="256">
        <v>0</v>
      </c>
      <c r="AS232" s="92">
        <v>0</v>
      </c>
      <c r="AT232" s="92">
        <v>0</v>
      </c>
      <c r="AU232" s="92">
        <v>0</v>
      </c>
      <c r="AV232" s="92">
        <v>0</v>
      </c>
      <c r="AW232" s="92">
        <v>0</v>
      </c>
      <c r="AX232" s="92">
        <v>0</v>
      </c>
      <c r="AY232" s="92">
        <v>0</v>
      </c>
      <c r="AZ232" s="92">
        <v>0</v>
      </c>
      <c r="BA232" s="92">
        <v>0</v>
      </c>
      <c r="BB232" s="92">
        <v>0</v>
      </c>
      <c r="BC232" s="92">
        <v>0</v>
      </c>
      <c r="BD232" s="92">
        <v>0</v>
      </c>
      <c r="BE232" s="92">
        <v>0</v>
      </c>
      <c r="BF232" s="92">
        <v>0</v>
      </c>
      <c r="BG232" s="92">
        <v>0</v>
      </c>
      <c r="BH232" s="92">
        <v>0</v>
      </c>
      <c r="BI232" s="92">
        <v>0</v>
      </c>
      <c r="BJ232" s="92">
        <v>0</v>
      </c>
      <c r="BK232" s="93">
        <v>0</v>
      </c>
    </row>
    <row r="233" spans="1:63" ht="20.25" customHeight="1" x14ac:dyDescent="0.15">
      <c r="A233" s="89" t="s">
        <v>63</v>
      </c>
      <c r="B233" s="249" t="s">
        <v>19</v>
      </c>
      <c r="C233" s="250" t="s">
        <v>20</v>
      </c>
      <c r="D233" s="90">
        <v>0</v>
      </c>
      <c r="E233" s="90">
        <v>0</v>
      </c>
      <c r="F233" s="90">
        <v>0</v>
      </c>
      <c r="G233" s="90">
        <v>0</v>
      </c>
      <c r="H233" s="90">
        <v>0</v>
      </c>
      <c r="I233" s="90">
        <v>0</v>
      </c>
      <c r="J233" s="90">
        <v>0</v>
      </c>
      <c r="K233" s="90">
        <v>0</v>
      </c>
      <c r="L233" s="90">
        <v>0</v>
      </c>
      <c r="M233" s="90">
        <v>0</v>
      </c>
      <c r="N233" s="90">
        <v>0</v>
      </c>
      <c r="O233" s="90">
        <v>0</v>
      </c>
      <c r="P233" s="90">
        <v>0</v>
      </c>
      <c r="Q233" s="90">
        <v>0</v>
      </c>
      <c r="R233" s="90">
        <v>0</v>
      </c>
      <c r="S233" s="90">
        <v>0</v>
      </c>
      <c r="T233" s="90">
        <v>0</v>
      </c>
      <c r="U233" s="90">
        <v>0</v>
      </c>
      <c r="V233" s="90">
        <v>0</v>
      </c>
      <c r="W233" s="90">
        <v>0</v>
      </c>
      <c r="X233" s="90">
        <v>0</v>
      </c>
      <c r="Y233" s="90">
        <v>0</v>
      </c>
      <c r="Z233" s="90">
        <v>0</v>
      </c>
      <c r="AA233" s="90">
        <v>0</v>
      </c>
      <c r="AB233" s="90">
        <v>0</v>
      </c>
      <c r="AC233" s="90">
        <v>0</v>
      </c>
      <c r="AD233" s="90">
        <v>0</v>
      </c>
      <c r="AE233" s="90">
        <v>0</v>
      </c>
      <c r="AF233" s="90">
        <v>0</v>
      </c>
      <c r="AG233" s="90">
        <v>0</v>
      </c>
      <c r="AH233" s="90">
        <v>0</v>
      </c>
      <c r="AI233" s="90">
        <v>0</v>
      </c>
      <c r="AJ233" s="90">
        <v>0</v>
      </c>
      <c r="AK233" s="90">
        <v>0</v>
      </c>
      <c r="AL233" s="90">
        <v>0</v>
      </c>
      <c r="AM233" s="90">
        <v>0</v>
      </c>
      <c r="AN233" s="90">
        <v>0</v>
      </c>
      <c r="AO233" s="90">
        <v>0</v>
      </c>
      <c r="AP233" s="90">
        <v>0</v>
      </c>
      <c r="AQ233" s="251">
        <v>0</v>
      </c>
      <c r="AR233" s="252">
        <v>0</v>
      </c>
      <c r="AS233" s="90">
        <v>0</v>
      </c>
      <c r="AT233" s="90">
        <v>0</v>
      </c>
      <c r="AU233" s="90">
        <v>0</v>
      </c>
      <c r="AV233" s="90">
        <v>0</v>
      </c>
      <c r="AW233" s="90">
        <v>0</v>
      </c>
      <c r="AX233" s="90">
        <v>0</v>
      </c>
      <c r="AY233" s="90">
        <v>0</v>
      </c>
      <c r="AZ233" s="90">
        <v>0</v>
      </c>
      <c r="BA233" s="90">
        <v>0</v>
      </c>
      <c r="BB233" s="90">
        <v>0</v>
      </c>
      <c r="BC233" s="90">
        <v>0</v>
      </c>
      <c r="BD233" s="90">
        <v>0</v>
      </c>
      <c r="BE233" s="90">
        <v>0</v>
      </c>
      <c r="BF233" s="90">
        <v>0</v>
      </c>
      <c r="BG233" s="90">
        <v>0</v>
      </c>
      <c r="BH233" s="90">
        <v>0</v>
      </c>
      <c r="BI233" s="90">
        <v>0</v>
      </c>
      <c r="BJ233" s="90">
        <v>0</v>
      </c>
      <c r="BK233" s="91">
        <v>0</v>
      </c>
    </row>
    <row r="234" spans="1:63" ht="20.25" customHeight="1" x14ac:dyDescent="0.15">
      <c r="A234" s="89" t="s">
        <v>63</v>
      </c>
      <c r="B234" s="253" t="s">
        <v>21</v>
      </c>
      <c r="C234" s="254" t="s">
        <v>22</v>
      </c>
      <c r="D234" s="92">
        <v>0</v>
      </c>
      <c r="E234" s="92">
        <v>0</v>
      </c>
      <c r="F234" s="92">
        <v>0</v>
      </c>
      <c r="G234" s="92">
        <v>0</v>
      </c>
      <c r="H234" s="92">
        <v>0</v>
      </c>
      <c r="I234" s="92">
        <v>0</v>
      </c>
      <c r="J234" s="92">
        <v>0</v>
      </c>
      <c r="K234" s="92">
        <v>0</v>
      </c>
      <c r="L234" s="92">
        <v>4</v>
      </c>
      <c r="M234" s="92">
        <v>1</v>
      </c>
      <c r="N234" s="92">
        <v>5</v>
      </c>
      <c r="O234" s="92">
        <v>4</v>
      </c>
      <c r="P234" s="92">
        <v>2</v>
      </c>
      <c r="Q234" s="92">
        <v>2</v>
      </c>
      <c r="R234" s="92">
        <v>4</v>
      </c>
      <c r="S234" s="92">
        <v>2</v>
      </c>
      <c r="T234" s="92">
        <v>6</v>
      </c>
      <c r="U234" s="92">
        <v>3</v>
      </c>
      <c r="V234" s="92">
        <v>9</v>
      </c>
      <c r="W234" s="92">
        <v>6</v>
      </c>
      <c r="X234" s="92">
        <v>0</v>
      </c>
      <c r="Y234" s="92">
        <v>0</v>
      </c>
      <c r="Z234" s="92">
        <v>0</v>
      </c>
      <c r="AA234" s="92">
        <v>0</v>
      </c>
      <c r="AB234" s="92">
        <v>0</v>
      </c>
      <c r="AC234" s="92">
        <v>0</v>
      </c>
      <c r="AD234" s="92">
        <v>0</v>
      </c>
      <c r="AE234" s="92">
        <v>0</v>
      </c>
      <c r="AF234" s="92">
        <v>0</v>
      </c>
      <c r="AG234" s="92">
        <v>0</v>
      </c>
      <c r="AH234" s="92">
        <v>0</v>
      </c>
      <c r="AI234" s="92">
        <v>0</v>
      </c>
      <c r="AJ234" s="92">
        <v>0</v>
      </c>
      <c r="AK234" s="92">
        <v>0</v>
      </c>
      <c r="AL234" s="92">
        <v>0</v>
      </c>
      <c r="AM234" s="92">
        <v>0</v>
      </c>
      <c r="AN234" s="92">
        <v>0</v>
      </c>
      <c r="AO234" s="92">
        <v>0</v>
      </c>
      <c r="AP234" s="92">
        <v>0</v>
      </c>
      <c r="AQ234" s="255">
        <v>0</v>
      </c>
      <c r="AR234" s="256">
        <v>0</v>
      </c>
      <c r="AS234" s="92">
        <v>0</v>
      </c>
      <c r="AT234" s="92">
        <v>0</v>
      </c>
      <c r="AU234" s="92">
        <v>0</v>
      </c>
      <c r="AV234" s="92">
        <v>0</v>
      </c>
      <c r="AW234" s="92">
        <v>0</v>
      </c>
      <c r="AX234" s="92">
        <v>0</v>
      </c>
      <c r="AY234" s="92">
        <v>0</v>
      </c>
      <c r="AZ234" s="92">
        <v>0</v>
      </c>
      <c r="BA234" s="92">
        <v>0</v>
      </c>
      <c r="BB234" s="92">
        <v>0</v>
      </c>
      <c r="BC234" s="92">
        <v>0</v>
      </c>
      <c r="BD234" s="92">
        <v>0</v>
      </c>
      <c r="BE234" s="92">
        <v>0</v>
      </c>
      <c r="BF234" s="92">
        <v>0</v>
      </c>
      <c r="BG234" s="92">
        <v>0</v>
      </c>
      <c r="BH234" s="92">
        <v>0</v>
      </c>
      <c r="BI234" s="92">
        <v>0</v>
      </c>
      <c r="BJ234" s="92">
        <v>0</v>
      </c>
      <c r="BK234" s="93">
        <v>0</v>
      </c>
    </row>
    <row r="235" spans="1:63" ht="20.25" customHeight="1" x14ac:dyDescent="0.15">
      <c r="A235" s="89" t="s">
        <v>63</v>
      </c>
      <c r="B235" s="249" t="s">
        <v>23</v>
      </c>
      <c r="C235" s="250" t="s">
        <v>24</v>
      </c>
      <c r="D235" s="90">
        <v>1</v>
      </c>
      <c r="E235" s="90">
        <v>0</v>
      </c>
      <c r="F235" s="90">
        <v>1</v>
      </c>
      <c r="G235" s="90">
        <v>1</v>
      </c>
      <c r="H235" s="90">
        <v>0</v>
      </c>
      <c r="I235" s="90">
        <v>0</v>
      </c>
      <c r="J235" s="90">
        <v>0</v>
      </c>
      <c r="K235" s="90">
        <v>0</v>
      </c>
      <c r="L235" s="90">
        <v>1</v>
      </c>
      <c r="M235" s="90">
        <v>0</v>
      </c>
      <c r="N235" s="90">
        <v>1</v>
      </c>
      <c r="O235" s="90">
        <v>1</v>
      </c>
      <c r="P235" s="90">
        <v>1</v>
      </c>
      <c r="Q235" s="90">
        <v>1</v>
      </c>
      <c r="R235" s="90">
        <v>2</v>
      </c>
      <c r="S235" s="90">
        <v>1</v>
      </c>
      <c r="T235" s="90">
        <v>3</v>
      </c>
      <c r="U235" s="90">
        <v>1</v>
      </c>
      <c r="V235" s="90">
        <v>4</v>
      </c>
      <c r="W235" s="90">
        <v>3</v>
      </c>
      <c r="X235" s="90">
        <v>0</v>
      </c>
      <c r="Y235" s="90">
        <v>0</v>
      </c>
      <c r="Z235" s="90">
        <v>0</v>
      </c>
      <c r="AA235" s="90">
        <v>0</v>
      </c>
      <c r="AB235" s="90">
        <v>0</v>
      </c>
      <c r="AC235" s="90">
        <v>0</v>
      </c>
      <c r="AD235" s="90">
        <v>0</v>
      </c>
      <c r="AE235" s="90">
        <v>0</v>
      </c>
      <c r="AF235" s="90">
        <v>0</v>
      </c>
      <c r="AG235" s="90">
        <v>0</v>
      </c>
      <c r="AH235" s="90">
        <v>0</v>
      </c>
      <c r="AI235" s="90">
        <v>0</v>
      </c>
      <c r="AJ235" s="90">
        <v>0</v>
      </c>
      <c r="AK235" s="90">
        <v>0</v>
      </c>
      <c r="AL235" s="90">
        <v>0</v>
      </c>
      <c r="AM235" s="90">
        <v>0</v>
      </c>
      <c r="AN235" s="90">
        <v>0</v>
      </c>
      <c r="AO235" s="90">
        <v>0</v>
      </c>
      <c r="AP235" s="90">
        <v>0</v>
      </c>
      <c r="AQ235" s="251">
        <v>0</v>
      </c>
      <c r="AR235" s="252">
        <v>0</v>
      </c>
      <c r="AS235" s="90">
        <v>0</v>
      </c>
      <c r="AT235" s="90">
        <v>0</v>
      </c>
      <c r="AU235" s="90">
        <v>0</v>
      </c>
      <c r="AV235" s="90">
        <v>0</v>
      </c>
      <c r="AW235" s="90">
        <v>0</v>
      </c>
      <c r="AX235" s="90">
        <v>0</v>
      </c>
      <c r="AY235" s="90">
        <v>0</v>
      </c>
      <c r="AZ235" s="90">
        <v>0</v>
      </c>
      <c r="BA235" s="90">
        <v>0</v>
      </c>
      <c r="BB235" s="90">
        <v>0</v>
      </c>
      <c r="BC235" s="90">
        <v>0</v>
      </c>
      <c r="BD235" s="90">
        <v>0</v>
      </c>
      <c r="BE235" s="90">
        <v>0</v>
      </c>
      <c r="BF235" s="90">
        <v>0</v>
      </c>
      <c r="BG235" s="90">
        <v>0</v>
      </c>
      <c r="BH235" s="90">
        <v>0</v>
      </c>
      <c r="BI235" s="90">
        <v>0</v>
      </c>
      <c r="BJ235" s="90">
        <v>0</v>
      </c>
      <c r="BK235" s="91">
        <v>0</v>
      </c>
    </row>
    <row r="236" spans="1:63" ht="20.25" customHeight="1" x14ac:dyDescent="0.15">
      <c r="A236" s="89" t="s">
        <v>63</v>
      </c>
      <c r="B236" s="253" t="s">
        <v>25</v>
      </c>
      <c r="C236" s="270">
        <v>68</v>
      </c>
      <c r="D236" s="92">
        <v>0</v>
      </c>
      <c r="E236" s="92">
        <v>0</v>
      </c>
      <c r="F236" s="92">
        <v>0</v>
      </c>
      <c r="G236" s="92">
        <v>0</v>
      </c>
      <c r="H236" s="92">
        <v>0</v>
      </c>
      <c r="I236" s="92">
        <v>0</v>
      </c>
      <c r="J236" s="92">
        <v>0</v>
      </c>
      <c r="K236" s="92">
        <v>0</v>
      </c>
      <c r="L236" s="92">
        <v>0</v>
      </c>
      <c r="M236" s="92">
        <v>0</v>
      </c>
      <c r="N236" s="92">
        <v>0</v>
      </c>
      <c r="O236" s="92">
        <v>0</v>
      </c>
      <c r="P236" s="92">
        <v>0</v>
      </c>
      <c r="Q236" s="92">
        <v>0</v>
      </c>
      <c r="R236" s="92">
        <v>0</v>
      </c>
      <c r="S236" s="92">
        <v>0</v>
      </c>
      <c r="T236" s="92">
        <v>0</v>
      </c>
      <c r="U236" s="92">
        <v>0</v>
      </c>
      <c r="V236" s="92">
        <v>0</v>
      </c>
      <c r="W236" s="92">
        <v>0</v>
      </c>
      <c r="X236" s="92">
        <v>0</v>
      </c>
      <c r="Y236" s="92">
        <v>0</v>
      </c>
      <c r="Z236" s="92">
        <v>0</v>
      </c>
      <c r="AA236" s="92">
        <v>0</v>
      </c>
      <c r="AB236" s="92">
        <v>0</v>
      </c>
      <c r="AC236" s="92">
        <v>0</v>
      </c>
      <c r="AD236" s="92">
        <v>0</v>
      </c>
      <c r="AE236" s="92">
        <v>0</v>
      </c>
      <c r="AF236" s="92">
        <v>0</v>
      </c>
      <c r="AG236" s="92">
        <v>0</v>
      </c>
      <c r="AH236" s="92">
        <v>0</v>
      </c>
      <c r="AI236" s="92">
        <v>0</v>
      </c>
      <c r="AJ236" s="92">
        <v>0</v>
      </c>
      <c r="AK236" s="92">
        <v>0</v>
      </c>
      <c r="AL236" s="92">
        <v>0</v>
      </c>
      <c r="AM236" s="92">
        <v>0</v>
      </c>
      <c r="AN236" s="92">
        <v>0</v>
      </c>
      <c r="AO236" s="92">
        <v>0</v>
      </c>
      <c r="AP236" s="92">
        <v>0</v>
      </c>
      <c r="AQ236" s="255">
        <v>0</v>
      </c>
      <c r="AR236" s="256">
        <v>0</v>
      </c>
      <c r="AS236" s="92">
        <v>0</v>
      </c>
      <c r="AT236" s="92">
        <v>0</v>
      </c>
      <c r="AU236" s="92">
        <v>0</v>
      </c>
      <c r="AV236" s="92">
        <v>0</v>
      </c>
      <c r="AW236" s="92">
        <v>0</v>
      </c>
      <c r="AX236" s="92">
        <v>0</v>
      </c>
      <c r="AY236" s="92">
        <v>0</v>
      </c>
      <c r="AZ236" s="92">
        <v>0</v>
      </c>
      <c r="BA236" s="92">
        <v>0</v>
      </c>
      <c r="BB236" s="92">
        <v>0</v>
      </c>
      <c r="BC236" s="92">
        <v>0</v>
      </c>
      <c r="BD236" s="92">
        <v>0</v>
      </c>
      <c r="BE236" s="92">
        <v>0</v>
      </c>
      <c r="BF236" s="92">
        <v>0</v>
      </c>
      <c r="BG236" s="92">
        <v>0</v>
      </c>
      <c r="BH236" s="92">
        <v>0</v>
      </c>
      <c r="BI236" s="92">
        <v>0</v>
      </c>
      <c r="BJ236" s="92">
        <v>0</v>
      </c>
      <c r="BK236" s="93">
        <v>0</v>
      </c>
    </row>
    <row r="237" spans="1:63" ht="20.25" customHeight="1" x14ac:dyDescent="0.15">
      <c r="A237" s="89" t="s">
        <v>63</v>
      </c>
      <c r="B237" s="249" t="s">
        <v>26</v>
      </c>
      <c r="C237" s="250" t="s">
        <v>27</v>
      </c>
      <c r="D237" s="90">
        <v>0</v>
      </c>
      <c r="E237" s="90">
        <v>0</v>
      </c>
      <c r="F237" s="90">
        <v>0</v>
      </c>
      <c r="G237" s="90">
        <v>0</v>
      </c>
      <c r="H237" s="90">
        <v>0</v>
      </c>
      <c r="I237" s="90">
        <v>0</v>
      </c>
      <c r="J237" s="90">
        <v>0</v>
      </c>
      <c r="K237" s="90">
        <v>0</v>
      </c>
      <c r="L237" s="90">
        <v>0</v>
      </c>
      <c r="M237" s="90">
        <v>0</v>
      </c>
      <c r="N237" s="90">
        <v>0</v>
      </c>
      <c r="O237" s="90">
        <v>0</v>
      </c>
      <c r="P237" s="90">
        <v>0</v>
      </c>
      <c r="Q237" s="90">
        <v>0</v>
      </c>
      <c r="R237" s="90">
        <v>0</v>
      </c>
      <c r="S237" s="90">
        <v>0</v>
      </c>
      <c r="T237" s="90">
        <v>0</v>
      </c>
      <c r="U237" s="90">
        <v>0</v>
      </c>
      <c r="V237" s="90">
        <v>0</v>
      </c>
      <c r="W237" s="90">
        <v>0</v>
      </c>
      <c r="X237" s="90">
        <v>0</v>
      </c>
      <c r="Y237" s="90">
        <v>0</v>
      </c>
      <c r="Z237" s="90">
        <v>0</v>
      </c>
      <c r="AA237" s="90">
        <v>0</v>
      </c>
      <c r="AB237" s="90">
        <v>0</v>
      </c>
      <c r="AC237" s="90">
        <v>0</v>
      </c>
      <c r="AD237" s="90">
        <v>0</v>
      </c>
      <c r="AE237" s="90">
        <v>0</v>
      </c>
      <c r="AF237" s="90">
        <v>0</v>
      </c>
      <c r="AG237" s="90">
        <v>0</v>
      </c>
      <c r="AH237" s="90">
        <v>0</v>
      </c>
      <c r="AI237" s="90">
        <v>0</v>
      </c>
      <c r="AJ237" s="90">
        <v>0</v>
      </c>
      <c r="AK237" s="90">
        <v>0</v>
      </c>
      <c r="AL237" s="90">
        <v>0</v>
      </c>
      <c r="AM237" s="90">
        <v>0</v>
      </c>
      <c r="AN237" s="90">
        <v>0</v>
      </c>
      <c r="AO237" s="90">
        <v>0</v>
      </c>
      <c r="AP237" s="90">
        <v>0</v>
      </c>
      <c r="AQ237" s="251">
        <v>0</v>
      </c>
      <c r="AR237" s="252">
        <v>0</v>
      </c>
      <c r="AS237" s="90">
        <v>0</v>
      </c>
      <c r="AT237" s="90">
        <v>0</v>
      </c>
      <c r="AU237" s="90">
        <v>0</v>
      </c>
      <c r="AV237" s="90">
        <v>0</v>
      </c>
      <c r="AW237" s="90">
        <v>0</v>
      </c>
      <c r="AX237" s="90">
        <v>0</v>
      </c>
      <c r="AY237" s="90">
        <v>0</v>
      </c>
      <c r="AZ237" s="90">
        <v>0</v>
      </c>
      <c r="BA237" s="90">
        <v>0</v>
      </c>
      <c r="BB237" s="90">
        <v>0</v>
      </c>
      <c r="BC237" s="90">
        <v>0</v>
      </c>
      <c r="BD237" s="90">
        <v>0</v>
      </c>
      <c r="BE237" s="90">
        <v>0</v>
      </c>
      <c r="BF237" s="90">
        <v>0</v>
      </c>
      <c r="BG237" s="90">
        <v>0</v>
      </c>
      <c r="BH237" s="90">
        <v>0</v>
      </c>
      <c r="BI237" s="90">
        <v>0</v>
      </c>
      <c r="BJ237" s="90">
        <v>0</v>
      </c>
      <c r="BK237" s="91">
        <v>0</v>
      </c>
    </row>
    <row r="238" spans="1:63" ht="20.25" customHeight="1" x14ac:dyDescent="0.15">
      <c r="A238" s="89" t="s">
        <v>63</v>
      </c>
      <c r="B238" s="253" t="s">
        <v>28</v>
      </c>
      <c r="C238" s="270">
        <v>77</v>
      </c>
      <c r="D238" s="92">
        <v>0</v>
      </c>
      <c r="E238" s="92">
        <v>0</v>
      </c>
      <c r="F238" s="92">
        <v>0</v>
      </c>
      <c r="G238" s="92">
        <v>0</v>
      </c>
      <c r="H238" s="92">
        <v>0</v>
      </c>
      <c r="I238" s="92">
        <v>0</v>
      </c>
      <c r="J238" s="92">
        <v>0</v>
      </c>
      <c r="K238" s="92">
        <v>0</v>
      </c>
      <c r="L238" s="92">
        <v>0</v>
      </c>
      <c r="M238" s="92">
        <v>0</v>
      </c>
      <c r="N238" s="92">
        <v>0</v>
      </c>
      <c r="O238" s="92">
        <v>0</v>
      </c>
      <c r="P238" s="92">
        <v>0</v>
      </c>
      <c r="Q238" s="92">
        <v>0</v>
      </c>
      <c r="R238" s="92">
        <v>0</v>
      </c>
      <c r="S238" s="92">
        <v>0</v>
      </c>
      <c r="T238" s="92">
        <v>0</v>
      </c>
      <c r="U238" s="92">
        <v>0</v>
      </c>
      <c r="V238" s="92">
        <v>0</v>
      </c>
      <c r="W238" s="92">
        <v>0</v>
      </c>
      <c r="X238" s="92">
        <v>0</v>
      </c>
      <c r="Y238" s="92">
        <v>0</v>
      </c>
      <c r="Z238" s="92">
        <v>0</v>
      </c>
      <c r="AA238" s="92">
        <v>0</v>
      </c>
      <c r="AB238" s="92">
        <v>0</v>
      </c>
      <c r="AC238" s="92">
        <v>0</v>
      </c>
      <c r="AD238" s="92">
        <v>0</v>
      </c>
      <c r="AE238" s="92">
        <v>0</v>
      </c>
      <c r="AF238" s="92">
        <v>0</v>
      </c>
      <c r="AG238" s="92">
        <v>0</v>
      </c>
      <c r="AH238" s="92">
        <v>0</v>
      </c>
      <c r="AI238" s="92">
        <v>0</v>
      </c>
      <c r="AJ238" s="92">
        <v>0</v>
      </c>
      <c r="AK238" s="92">
        <v>0</v>
      </c>
      <c r="AL238" s="92">
        <v>0</v>
      </c>
      <c r="AM238" s="92">
        <v>0</v>
      </c>
      <c r="AN238" s="92">
        <v>0</v>
      </c>
      <c r="AO238" s="92">
        <v>0</v>
      </c>
      <c r="AP238" s="92">
        <v>0</v>
      </c>
      <c r="AQ238" s="255">
        <v>0</v>
      </c>
      <c r="AR238" s="256">
        <v>0</v>
      </c>
      <c r="AS238" s="92">
        <v>0</v>
      </c>
      <c r="AT238" s="92">
        <v>0</v>
      </c>
      <c r="AU238" s="92">
        <v>0</v>
      </c>
      <c r="AV238" s="92">
        <v>0</v>
      </c>
      <c r="AW238" s="92">
        <v>0</v>
      </c>
      <c r="AX238" s="92">
        <v>0</v>
      </c>
      <c r="AY238" s="92">
        <v>0</v>
      </c>
      <c r="AZ238" s="92">
        <v>0</v>
      </c>
      <c r="BA238" s="92">
        <v>0</v>
      </c>
      <c r="BB238" s="92">
        <v>0</v>
      </c>
      <c r="BC238" s="92">
        <v>0</v>
      </c>
      <c r="BD238" s="92">
        <v>0</v>
      </c>
      <c r="BE238" s="92">
        <v>0</v>
      </c>
      <c r="BF238" s="92">
        <v>0</v>
      </c>
      <c r="BG238" s="92">
        <v>0</v>
      </c>
      <c r="BH238" s="92">
        <v>0</v>
      </c>
      <c r="BI238" s="92">
        <v>0</v>
      </c>
      <c r="BJ238" s="92">
        <v>0</v>
      </c>
      <c r="BK238" s="93">
        <v>0</v>
      </c>
    </row>
    <row r="239" spans="1:63" ht="20.25" customHeight="1" x14ac:dyDescent="0.15">
      <c r="A239" s="89" t="s">
        <v>63</v>
      </c>
      <c r="B239" s="249" t="s">
        <v>29</v>
      </c>
      <c r="C239" s="250" t="s">
        <v>30</v>
      </c>
      <c r="D239" s="90">
        <v>0</v>
      </c>
      <c r="E239" s="90">
        <v>0</v>
      </c>
      <c r="F239" s="90">
        <v>0</v>
      </c>
      <c r="G239" s="90">
        <v>0</v>
      </c>
      <c r="H239" s="90">
        <v>0</v>
      </c>
      <c r="I239" s="90">
        <v>0</v>
      </c>
      <c r="J239" s="90">
        <v>0</v>
      </c>
      <c r="K239" s="90">
        <v>0</v>
      </c>
      <c r="L239" s="90">
        <v>0</v>
      </c>
      <c r="M239" s="90">
        <v>0</v>
      </c>
      <c r="N239" s="90">
        <v>0</v>
      </c>
      <c r="O239" s="90">
        <v>0</v>
      </c>
      <c r="P239" s="90">
        <v>0</v>
      </c>
      <c r="Q239" s="90">
        <v>0</v>
      </c>
      <c r="R239" s="90">
        <v>0</v>
      </c>
      <c r="S239" s="90">
        <v>0</v>
      </c>
      <c r="T239" s="90">
        <v>0</v>
      </c>
      <c r="U239" s="90">
        <v>0</v>
      </c>
      <c r="V239" s="90">
        <v>0</v>
      </c>
      <c r="W239" s="90">
        <v>0</v>
      </c>
      <c r="X239" s="90">
        <v>0</v>
      </c>
      <c r="Y239" s="90">
        <v>0</v>
      </c>
      <c r="Z239" s="90">
        <v>0</v>
      </c>
      <c r="AA239" s="90">
        <v>0</v>
      </c>
      <c r="AB239" s="90">
        <v>0</v>
      </c>
      <c r="AC239" s="90">
        <v>0</v>
      </c>
      <c r="AD239" s="90">
        <v>0</v>
      </c>
      <c r="AE239" s="90">
        <v>0</v>
      </c>
      <c r="AF239" s="90">
        <v>0</v>
      </c>
      <c r="AG239" s="90">
        <v>0</v>
      </c>
      <c r="AH239" s="90">
        <v>0</v>
      </c>
      <c r="AI239" s="90">
        <v>0</v>
      </c>
      <c r="AJ239" s="90">
        <v>0</v>
      </c>
      <c r="AK239" s="90">
        <v>0</v>
      </c>
      <c r="AL239" s="90">
        <v>0</v>
      </c>
      <c r="AM239" s="90">
        <v>0</v>
      </c>
      <c r="AN239" s="90">
        <v>0</v>
      </c>
      <c r="AO239" s="90">
        <v>0</v>
      </c>
      <c r="AP239" s="90">
        <v>0</v>
      </c>
      <c r="AQ239" s="251">
        <v>0</v>
      </c>
      <c r="AR239" s="252">
        <v>0</v>
      </c>
      <c r="AS239" s="90">
        <v>0</v>
      </c>
      <c r="AT239" s="90">
        <v>0</v>
      </c>
      <c r="AU239" s="90">
        <v>0</v>
      </c>
      <c r="AV239" s="90">
        <v>0</v>
      </c>
      <c r="AW239" s="90">
        <v>0</v>
      </c>
      <c r="AX239" s="90">
        <v>0</v>
      </c>
      <c r="AY239" s="90">
        <v>0</v>
      </c>
      <c r="AZ239" s="90">
        <v>0</v>
      </c>
      <c r="BA239" s="90">
        <v>0</v>
      </c>
      <c r="BB239" s="90">
        <v>0</v>
      </c>
      <c r="BC239" s="90">
        <v>0</v>
      </c>
      <c r="BD239" s="90">
        <v>0</v>
      </c>
      <c r="BE239" s="90">
        <v>0</v>
      </c>
      <c r="BF239" s="90">
        <v>0</v>
      </c>
      <c r="BG239" s="90">
        <v>0</v>
      </c>
      <c r="BH239" s="90">
        <v>0</v>
      </c>
      <c r="BI239" s="90">
        <v>0</v>
      </c>
      <c r="BJ239" s="90">
        <v>0</v>
      </c>
      <c r="BK239" s="91">
        <v>0</v>
      </c>
    </row>
    <row r="240" spans="1:63" ht="20.25" customHeight="1" x14ac:dyDescent="0.15">
      <c r="A240" s="258" t="s">
        <v>63</v>
      </c>
      <c r="B240" s="271" t="s">
        <v>31</v>
      </c>
      <c r="C240" s="272" t="s">
        <v>32</v>
      </c>
      <c r="D240" s="273">
        <v>1</v>
      </c>
      <c r="E240" s="273">
        <v>0</v>
      </c>
      <c r="F240" s="273">
        <v>1</v>
      </c>
      <c r="G240" s="273">
        <v>1</v>
      </c>
      <c r="H240" s="273">
        <v>0</v>
      </c>
      <c r="I240" s="273">
        <v>0</v>
      </c>
      <c r="J240" s="273">
        <v>0</v>
      </c>
      <c r="K240" s="273">
        <v>0</v>
      </c>
      <c r="L240" s="273">
        <v>5</v>
      </c>
      <c r="M240" s="273">
        <v>1</v>
      </c>
      <c r="N240" s="273">
        <v>6</v>
      </c>
      <c r="O240" s="273">
        <v>5</v>
      </c>
      <c r="P240" s="273">
        <v>3</v>
      </c>
      <c r="Q240" s="273">
        <v>3</v>
      </c>
      <c r="R240" s="273">
        <v>6</v>
      </c>
      <c r="S240" s="273">
        <v>3</v>
      </c>
      <c r="T240" s="273">
        <v>9</v>
      </c>
      <c r="U240" s="273">
        <v>4</v>
      </c>
      <c r="V240" s="273">
        <v>13</v>
      </c>
      <c r="W240" s="273">
        <v>9</v>
      </c>
      <c r="X240" s="273">
        <v>0</v>
      </c>
      <c r="Y240" s="273">
        <v>0</v>
      </c>
      <c r="Z240" s="273">
        <v>0</v>
      </c>
      <c r="AA240" s="273">
        <v>0</v>
      </c>
      <c r="AB240" s="273">
        <v>0</v>
      </c>
      <c r="AC240" s="273">
        <v>0</v>
      </c>
      <c r="AD240" s="273">
        <v>0</v>
      </c>
      <c r="AE240" s="273">
        <v>0</v>
      </c>
      <c r="AF240" s="273">
        <v>0</v>
      </c>
      <c r="AG240" s="273">
        <v>0</v>
      </c>
      <c r="AH240" s="273">
        <v>0</v>
      </c>
      <c r="AI240" s="273">
        <v>0</v>
      </c>
      <c r="AJ240" s="273">
        <v>0</v>
      </c>
      <c r="AK240" s="273">
        <v>0</v>
      </c>
      <c r="AL240" s="273">
        <v>0</v>
      </c>
      <c r="AM240" s="273">
        <v>0</v>
      </c>
      <c r="AN240" s="273">
        <v>0</v>
      </c>
      <c r="AO240" s="273">
        <v>0</v>
      </c>
      <c r="AP240" s="273">
        <v>0</v>
      </c>
      <c r="AQ240" s="274">
        <v>0</v>
      </c>
      <c r="AR240" s="275">
        <v>0</v>
      </c>
      <c r="AS240" s="273">
        <v>0</v>
      </c>
      <c r="AT240" s="273">
        <v>0</v>
      </c>
      <c r="AU240" s="273">
        <v>0</v>
      </c>
      <c r="AV240" s="273">
        <v>0</v>
      </c>
      <c r="AW240" s="273">
        <v>0</v>
      </c>
      <c r="AX240" s="273">
        <v>0</v>
      </c>
      <c r="AY240" s="273">
        <v>0</v>
      </c>
      <c r="AZ240" s="273">
        <v>0</v>
      </c>
      <c r="BA240" s="273">
        <v>0</v>
      </c>
      <c r="BB240" s="273">
        <v>0</v>
      </c>
      <c r="BC240" s="273">
        <v>0</v>
      </c>
      <c r="BD240" s="273">
        <v>0</v>
      </c>
      <c r="BE240" s="273">
        <v>0</v>
      </c>
      <c r="BF240" s="273">
        <v>0</v>
      </c>
      <c r="BG240" s="273">
        <v>0</v>
      </c>
      <c r="BH240" s="273">
        <v>0</v>
      </c>
      <c r="BI240" s="273">
        <v>0</v>
      </c>
      <c r="BJ240" s="273">
        <v>0</v>
      </c>
      <c r="BK240" s="276">
        <v>0</v>
      </c>
    </row>
    <row r="241" spans="1:63" ht="20.5" customHeight="1" x14ac:dyDescent="0.15">
      <c r="A241" s="265"/>
      <c r="B241" s="266"/>
      <c r="C241" s="267"/>
      <c r="D241" s="268"/>
      <c r="E241" s="268"/>
      <c r="F241" s="268"/>
      <c r="G241" s="268"/>
      <c r="H241" s="268"/>
      <c r="I241" s="268"/>
      <c r="J241" s="268"/>
      <c r="K241" s="268"/>
      <c r="L241" s="268"/>
      <c r="M241" s="268"/>
      <c r="N241" s="268"/>
      <c r="O241" s="268"/>
      <c r="P241" s="268"/>
      <c r="Q241" s="268"/>
      <c r="R241" s="268"/>
      <c r="S241" s="268"/>
      <c r="T241" s="268"/>
      <c r="U241" s="268"/>
      <c r="V241" s="268"/>
      <c r="W241" s="268"/>
      <c r="X241" s="268"/>
      <c r="Y241" s="268"/>
      <c r="Z241" s="268"/>
      <c r="AA241" s="268"/>
      <c r="AB241" s="268"/>
      <c r="AC241" s="268"/>
      <c r="AD241" s="268"/>
      <c r="AE241" s="268"/>
      <c r="AF241" s="268"/>
      <c r="AG241" s="268"/>
      <c r="AH241" s="268"/>
      <c r="AI241" s="268"/>
      <c r="AJ241" s="268"/>
      <c r="AK241" s="268"/>
      <c r="AL241" s="268"/>
      <c r="AM241" s="268"/>
      <c r="AN241" s="268"/>
      <c r="AO241" s="268"/>
      <c r="AP241" s="268"/>
      <c r="AQ241" s="268"/>
      <c r="AR241" s="268"/>
      <c r="AS241" s="268"/>
      <c r="AT241" s="268"/>
      <c r="AU241" s="268"/>
      <c r="AV241" s="268"/>
      <c r="AW241" s="268"/>
      <c r="AX241" s="268"/>
      <c r="AY241" s="268"/>
      <c r="AZ241" s="268"/>
      <c r="BA241" s="268"/>
      <c r="BB241" s="268"/>
      <c r="BC241" s="268"/>
      <c r="BD241" s="268"/>
      <c r="BE241" s="268"/>
      <c r="BF241" s="268"/>
      <c r="BG241" s="268"/>
      <c r="BH241" s="268"/>
      <c r="BI241" s="268"/>
      <c r="BJ241" s="268"/>
      <c r="BK241" s="269"/>
    </row>
    <row r="242" spans="1:63" ht="20.25" customHeight="1" x14ac:dyDescent="0.15">
      <c r="A242" s="1035" t="s">
        <v>69</v>
      </c>
      <c r="B242" s="1043" t="s">
        <v>1</v>
      </c>
      <c r="C242" s="1043" t="s">
        <v>2</v>
      </c>
      <c r="D242" s="1022" t="s">
        <v>105</v>
      </c>
      <c r="E242" s="1028"/>
      <c r="F242" s="1028"/>
      <c r="G242" s="1028"/>
      <c r="H242" s="1028"/>
      <c r="I242" s="1028"/>
      <c r="J242" s="1028"/>
      <c r="K242" s="1028"/>
      <c r="L242" s="1028"/>
      <c r="M242" s="1028"/>
      <c r="N242" s="1028"/>
      <c r="O242" s="1028"/>
      <c r="P242" s="1028"/>
      <c r="Q242" s="1028"/>
      <c r="R242" s="1028"/>
      <c r="S242" s="1028"/>
      <c r="T242" s="1028"/>
      <c r="U242" s="1028"/>
      <c r="V242" s="1028"/>
      <c r="W242" s="1034"/>
      <c r="X242" s="1022" t="s">
        <v>223</v>
      </c>
      <c r="Y242" s="1028"/>
      <c r="Z242" s="1028"/>
      <c r="AA242" s="1028"/>
      <c r="AB242" s="1028"/>
      <c r="AC242" s="1028"/>
      <c r="AD242" s="1028"/>
      <c r="AE242" s="1028"/>
      <c r="AF242" s="1028"/>
      <c r="AG242" s="1028"/>
      <c r="AH242" s="1028"/>
      <c r="AI242" s="1028"/>
      <c r="AJ242" s="1028"/>
      <c r="AK242" s="1028"/>
      <c r="AL242" s="1028"/>
      <c r="AM242" s="1028"/>
      <c r="AN242" s="1028"/>
      <c r="AO242" s="1028"/>
      <c r="AP242" s="1028"/>
      <c r="AQ242" s="1029"/>
      <c r="AR242" s="1032" t="s">
        <v>98</v>
      </c>
      <c r="AS242" s="1028"/>
      <c r="AT242" s="1028"/>
      <c r="AU242" s="1028"/>
      <c r="AV242" s="1028"/>
      <c r="AW242" s="1028"/>
      <c r="AX242" s="1028"/>
      <c r="AY242" s="1028"/>
      <c r="AZ242" s="1028"/>
      <c r="BA242" s="1028"/>
      <c r="BB242" s="1028"/>
      <c r="BC242" s="1028"/>
      <c r="BD242" s="1028"/>
      <c r="BE242" s="1028"/>
      <c r="BF242" s="1028"/>
      <c r="BG242" s="1028"/>
      <c r="BH242" s="1028"/>
      <c r="BI242" s="1028"/>
      <c r="BJ242" s="1028"/>
      <c r="BK242" s="1033"/>
    </row>
    <row r="243" spans="1:63" ht="20.25" customHeight="1" x14ac:dyDescent="0.15">
      <c r="A243" s="1041"/>
      <c r="B243" s="881"/>
      <c r="C243" s="881"/>
      <c r="D243" s="883" t="s">
        <v>4</v>
      </c>
      <c r="E243" s="1026"/>
      <c r="F243" s="1026"/>
      <c r="G243" s="1027"/>
      <c r="H243" s="883" t="s">
        <v>5</v>
      </c>
      <c r="I243" s="1026"/>
      <c r="J243" s="1026"/>
      <c r="K243" s="1027"/>
      <c r="L243" s="883" t="s">
        <v>6</v>
      </c>
      <c r="M243" s="1026"/>
      <c r="N243" s="1026"/>
      <c r="O243" s="1027"/>
      <c r="P243" s="883" t="s">
        <v>7</v>
      </c>
      <c r="Q243" s="1026"/>
      <c r="R243" s="1026"/>
      <c r="S243" s="1027"/>
      <c r="T243" s="883" t="s">
        <v>8</v>
      </c>
      <c r="U243" s="1026"/>
      <c r="V243" s="1026"/>
      <c r="W243" s="1027"/>
      <c r="X243" s="883" t="s">
        <v>4</v>
      </c>
      <c r="Y243" s="1026"/>
      <c r="Z243" s="1026"/>
      <c r="AA243" s="1027"/>
      <c r="AB243" s="883" t="s">
        <v>5</v>
      </c>
      <c r="AC243" s="1026"/>
      <c r="AD243" s="1026"/>
      <c r="AE243" s="1027"/>
      <c r="AF243" s="883" t="s">
        <v>6</v>
      </c>
      <c r="AG243" s="1026"/>
      <c r="AH243" s="1026"/>
      <c r="AI243" s="1027"/>
      <c r="AJ243" s="883" t="s">
        <v>7</v>
      </c>
      <c r="AK243" s="1026"/>
      <c r="AL243" s="1026"/>
      <c r="AM243" s="1027"/>
      <c r="AN243" s="883" t="s">
        <v>8</v>
      </c>
      <c r="AO243" s="1026"/>
      <c r="AP243" s="1026"/>
      <c r="AQ243" s="1038"/>
      <c r="AR243" s="1021" t="s">
        <v>4</v>
      </c>
      <c r="AS243" s="1026"/>
      <c r="AT243" s="1026"/>
      <c r="AU243" s="1027"/>
      <c r="AV243" s="883" t="s">
        <v>5</v>
      </c>
      <c r="AW243" s="1026"/>
      <c r="AX243" s="1026"/>
      <c r="AY243" s="1027"/>
      <c r="AZ243" s="883" t="s">
        <v>6</v>
      </c>
      <c r="BA243" s="1026"/>
      <c r="BB243" s="1026"/>
      <c r="BC243" s="1027"/>
      <c r="BD243" s="883" t="s">
        <v>7</v>
      </c>
      <c r="BE243" s="1026"/>
      <c r="BF243" s="1026"/>
      <c r="BG243" s="1027"/>
      <c r="BH243" s="883" t="s">
        <v>8</v>
      </c>
      <c r="BI243" s="1026"/>
      <c r="BJ243" s="1026"/>
      <c r="BK243" s="1030"/>
    </row>
    <row r="244" spans="1:63" ht="20.25" customHeight="1" x14ac:dyDescent="0.15">
      <c r="A244" s="1042"/>
      <c r="B244" s="1046"/>
      <c r="C244" s="1046"/>
      <c r="D244" s="245" t="s">
        <v>9</v>
      </c>
      <c r="E244" s="245" t="s">
        <v>10</v>
      </c>
      <c r="F244" s="245" t="s">
        <v>8</v>
      </c>
      <c r="G244" s="245" t="s">
        <v>12</v>
      </c>
      <c r="H244" s="245" t="s">
        <v>9</v>
      </c>
      <c r="I244" s="245" t="s">
        <v>10</v>
      </c>
      <c r="J244" s="245" t="s">
        <v>8</v>
      </c>
      <c r="K244" s="245" t="s">
        <v>12</v>
      </c>
      <c r="L244" s="245" t="s">
        <v>9</v>
      </c>
      <c r="M244" s="245" t="s">
        <v>10</v>
      </c>
      <c r="N244" s="245" t="s">
        <v>8</v>
      </c>
      <c r="O244" s="245" t="s">
        <v>12</v>
      </c>
      <c r="P244" s="245" t="s">
        <v>9</v>
      </c>
      <c r="Q244" s="245" t="s">
        <v>10</v>
      </c>
      <c r="R244" s="245" t="s">
        <v>8</v>
      </c>
      <c r="S244" s="245" t="s">
        <v>12</v>
      </c>
      <c r="T244" s="245" t="s">
        <v>9</v>
      </c>
      <c r="U244" s="245" t="s">
        <v>10</v>
      </c>
      <c r="V244" s="245" t="s">
        <v>8</v>
      </c>
      <c r="W244" s="245" t="s">
        <v>12</v>
      </c>
      <c r="X244" s="245" t="s">
        <v>9</v>
      </c>
      <c r="Y244" s="245" t="s">
        <v>10</v>
      </c>
      <c r="Z244" s="245" t="s">
        <v>8</v>
      </c>
      <c r="AA244" s="245" t="s">
        <v>12</v>
      </c>
      <c r="AB244" s="245" t="s">
        <v>9</v>
      </c>
      <c r="AC244" s="245" t="s">
        <v>10</v>
      </c>
      <c r="AD244" s="245" t="s">
        <v>8</v>
      </c>
      <c r="AE244" s="245" t="s">
        <v>12</v>
      </c>
      <c r="AF244" s="245" t="s">
        <v>9</v>
      </c>
      <c r="AG244" s="245" t="s">
        <v>10</v>
      </c>
      <c r="AH244" s="245" t="s">
        <v>8</v>
      </c>
      <c r="AI244" s="245" t="s">
        <v>12</v>
      </c>
      <c r="AJ244" s="245" t="s">
        <v>9</v>
      </c>
      <c r="AK244" s="245" t="s">
        <v>10</v>
      </c>
      <c r="AL244" s="245" t="s">
        <v>8</v>
      </c>
      <c r="AM244" s="245" t="s">
        <v>12</v>
      </c>
      <c r="AN244" s="245" t="s">
        <v>9</v>
      </c>
      <c r="AO244" s="245" t="s">
        <v>10</v>
      </c>
      <c r="AP244" s="245" t="s">
        <v>8</v>
      </c>
      <c r="AQ244" s="246" t="s">
        <v>12</v>
      </c>
      <c r="AR244" s="247" t="s">
        <v>9</v>
      </c>
      <c r="AS244" s="245" t="s">
        <v>10</v>
      </c>
      <c r="AT244" s="245" t="s">
        <v>8</v>
      </c>
      <c r="AU244" s="245" t="s">
        <v>12</v>
      </c>
      <c r="AV244" s="245" t="s">
        <v>9</v>
      </c>
      <c r="AW244" s="245" t="s">
        <v>10</v>
      </c>
      <c r="AX244" s="245" t="s">
        <v>8</v>
      </c>
      <c r="AY244" s="245" t="s">
        <v>12</v>
      </c>
      <c r="AZ244" s="245" t="s">
        <v>9</v>
      </c>
      <c r="BA244" s="245" t="s">
        <v>10</v>
      </c>
      <c r="BB244" s="245" t="s">
        <v>8</v>
      </c>
      <c r="BC244" s="245" t="s">
        <v>12</v>
      </c>
      <c r="BD244" s="245" t="s">
        <v>9</v>
      </c>
      <c r="BE244" s="245" t="s">
        <v>10</v>
      </c>
      <c r="BF244" s="245" t="s">
        <v>8</v>
      </c>
      <c r="BG244" s="245" t="s">
        <v>12</v>
      </c>
      <c r="BH244" s="245" t="s">
        <v>9</v>
      </c>
      <c r="BI244" s="245" t="s">
        <v>10</v>
      </c>
      <c r="BJ244" s="245" t="s">
        <v>8</v>
      </c>
      <c r="BK244" s="248" t="s">
        <v>12</v>
      </c>
    </row>
    <row r="245" spans="1:63" ht="20.25" customHeight="1" x14ac:dyDescent="0.15">
      <c r="A245" s="89" t="s">
        <v>64</v>
      </c>
      <c r="B245" s="249" t="s">
        <v>13</v>
      </c>
      <c r="C245" s="250" t="s">
        <v>14</v>
      </c>
      <c r="D245" s="90">
        <v>0</v>
      </c>
      <c r="E245" s="90">
        <v>0</v>
      </c>
      <c r="F245" s="90">
        <v>0</v>
      </c>
      <c r="G245" s="90">
        <v>0</v>
      </c>
      <c r="H245" s="90">
        <v>0</v>
      </c>
      <c r="I245" s="90">
        <v>0</v>
      </c>
      <c r="J245" s="90">
        <v>0</v>
      </c>
      <c r="K245" s="90">
        <v>0</v>
      </c>
      <c r="L245" s="90">
        <v>0</v>
      </c>
      <c r="M245" s="90">
        <v>0</v>
      </c>
      <c r="N245" s="90">
        <v>0</v>
      </c>
      <c r="O245" s="90">
        <v>0</v>
      </c>
      <c r="P245" s="90">
        <v>0</v>
      </c>
      <c r="Q245" s="90">
        <v>0</v>
      </c>
      <c r="R245" s="90">
        <v>0</v>
      </c>
      <c r="S245" s="90">
        <v>0</v>
      </c>
      <c r="T245" s="90">
        <v>0</v>
      </c>
      <c r="U245" s="90">
        <v>0</v>
      </c>
      <c r="V245" s="90">
        <v>0</v>
      </c>
      <c r="W245" s="90">
        <v>0</v>
      </c>
      <c r="X245" s="90">
        <v>0</v>
      </c>
      <c r="Y245" s="90">
        <v>0</v>
      </c>
      <c r="Z245" s="90">
        <v>0</v>
      </c>
      <c r="AA245" s="90">
        <v>0</v>
      </c>
      <c r="AB245" s="90">
        <v>0</v>
      </c>
      <c r="AC245" s="90">
        <v>0</v>
      </c>
      <c r="AD245" s="90">
        <v>0</v>
      </c>
      <c r="AE245" s="90">
        <v>0</v>
      </c>
      <c r="AF245" s="90">
        <v>0</v>
      </c>
      <c r="AG245" s="90">
        <v>0</v>
      </c>
      <c r="AH245" s="90">
        <v>0</v>
      </c>
      <c r="AI245" s="90">
        <v>0</v>
      </c>
      <c r="AJ245" s="90">
        <v>0</v>
      </c>
      <c r="AK245" s="90">
        <v>0</v>
      </c>
      <c r="AL245" s="90">
        <v>0</v>
      </c>
      <c r="AM245" s="90">
        <v>0</v>
      </c>
      <c r="AN245" s="90">
        <v>0</v>
      </c>
      <c r="AO245" s="90">
        <v>0</v>
      </c>
      <c r="AP245" s="90">
        <v>0</v>
      </c>
      <c r="AQ245" s="251">
        <v>0</v>
      </c>
      <c r="AR245" s="252">
        <v>0</v>
      </c>
      <c r="AS245" s="90">
        <v>0</v>
      </c>
      <c r="AT245" s="90">
        <v>0</v>
      </c>
      <c r="AU245" s="90">
        <v>0</v>
      </c>
      <c r="AV245" s="90">
        <v>0</v>
      </c>
      <c r="AW245" s="90">
        <v>0</v>
      </c>
      <c r="AX245" s="90">
        <v>0</v>
      </c>
      <c r="AY245" s="90">
        <v>0</v>
      </c>
      <c r="AZ245" s="90">
        <v>0</v>
      </c>
      <c r="BA245" s="90">
        <v>0</v>
      </c>
      <c r="BB245" s="90">
        <v>0</v>
      </c>
      <c r="BC245" s="90">
        <v>0</v>
      </c>
      <c r="BD245" s="90">
        <v>0</v>
      </c>
      <c r="BE245" s="90">
        <v>0</v>
      </c>
      <c r="BF245" s="90">
        <v>0</v>
      </c>
      <c r="BG245" s="90">
        <v>0</v>
      </c>
      <c r="BH245" s="90">
        <v>0</v>
      </c>
      <c r="BI245" s="90">
        <v>0</v>
      </c>
      <c r="BJ245" s="90">
        <v>0</v>
      </c>
      <c r="BK245" s="91">
        <v>0</v>
      </c>
    </row>
    <row r="246" spans="1:63" ht="20.25" customHeight="1" x14ac:dyDescent="0.15">
      <c r="A246" s="89" t="s">
        <v>64</v>
      </c>
      <c r="B246" s="253" t="s">
        <v>15</v>
      </c>
      <c r="C246" s="254" t="s">
        <v>16</v>
      </c>
      <c r="D246" s="92">
        <v>0</v>
      </c>
      <c r="E246" s="92">
        <v>0</v>
      </c>
      <c r="F246" s="92">
        <v>0</v>
      </c>
      <c r="G246" s="92">
        <v>0</v>
      </c>
      <c r="H246" s="92">
        <v>0</v>
      </c>
      <c r="I246" s="92">
        <v>0</v>
      </c>
      <c r="J246" s="92">
        <v>0</v>
      </c>
      <c r="K246" s="92">
        <v>0</v>
      </c>
      <c r="L246" s="92">
        <v>0</v>
      </c>
      <c r="M246" s="92">
        <v>0</v>
      </c>
      <c r="N246" s="92">
        <v>0</v>
      </c>
      <c r="O246" s="92">
        <v>0</v>
      </c>
      <c r="P246" s="92">
        <v>0</v>
      </c>
      <c r="Q246" s="92">
        <v>0</v>
      </c>
      <c r="R246" s="92">
        <v>0</v>
      </c>
      <c r="S246" s="92">
        <v>0</v>
      </c>
      <c r="T246" s="92">
        <v>0</v>
      </c>
      <c r="U246" s="92">
        <v>0</v>
      </c>
      <c r="V246" s="92">
        <v>0</v>
      </c>
      <c r="W246" s="92">
        <v>0</v>
      </c>
      <c r="X246" s="92">
        <v>0</v>
      </c>
      <c r="Y246" s="92">
        <v>0</v>
      </c>
      <c r="Z246" s="92">
        <v>0</v>
      </c>
      <c r="AA246" s="92">
        <v>0</v>
      </c>
      <c r="AB246" s="92">
        <v>0</v>
      </c>
      <c r="AC246" s="92">
        <v>0</v>
      </c>
      <c r="AD246" s="92">
        <v>0</v>
      </c>
      <c r="AE246" s="92">
        <v>0</v>
      </c>
      <c r="AF246" s="92">
        <v>0</v>
      </c>
      <c r="AG246" s="92">
        <v>0</v>
      </c>
      <c r="AH246" s="92">
        <v>0</v>
      </c>
      <c r="AI246" s="92">
        <v>0</v>
      </c>
      <c r="AJ246" s="92">
        <v>0</v>
      </c>
      <c r="AK246" s="92">
        <v>0</v>
      </c>
      <c r="AL246" s="92">
        <v>0</v>
      </c>
      <c r="AM246" s="92">
        <v>0</v>
      </c>
      <c r="AN246" s="92">
        <v>0</v>
      </c>
      <c r="AO246" s="92">
        <v>0</v>
      </c>
      <c r="AP246" s="92">
        <v>0</v>
      </c>
      <c r="AQ246" s="255">
        <v>0</v>
      </c>
      <c r="AR246" s="256">
        <v>0</v>
      </c>
      <c r="AS246" s="92">
        <v>0</v>
      </c>
      <c r="AT246" s="92">
        <v>0</v>
      </c>
      <c r="AU246" s="92">
        <v>0</v>
      </c>
      <c r="AV246" s="92">
        <v>0</v>
      </c>
      <c r="AW246" s="92">
        <v>0</v>
      </c>
      <c r="AX246" s="92">
        <v>0</v>
      </c>
      <c r="AY246" s="92">
        <v>0</v>
      </c>
      <c r="AZ246" s="92">
        <v>0</v>
      </c>
      <c r="BA246" s="92">
        <v>0</v>
      </c>
      <c r="BB246" s="92">
        <v>0</v>
      </c>
      <c r="BC246" s="92">
        <v>0</v>
      </c>
      <c r="BD246" s="92">
        <v>0</v>
      </c>
      <c r="BE246" s="92">
        <v>0</v>
      </c>
      <c r="BF246" s="92">
        <v>0</v>
      </c>
      <c r="BG246" s="92">
        <v>0</v>
      </c>
      <c r="BH246" s="92">
        <v>0</v>
      </c>
      <c r="BI246" s="92">
        <v>0</v>
      </c>
      <c r="BJ246" s="92">
        <v>0</v>
      </c>
      <c r="BK246" s="93">
        <v>0</v>
      </c>
    </row>
    <row r="247" spans="1:63" ht="20.25" customHeight="1" x14ac:dyDescent="0.15">
      <c r="A247" s="89" t="s">
        <v>64</v>
      </c>
      <c r="B247" s="249" t="s">
        <v>17</v>
      </c>
      <c r="C247" s="250" t="s">
        <v>18</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0">
        <v>0</v>
      </c>
      <c r="AA247" s="90">
        <v>0</v>
      </c>
      <c r="AB247" s="90">
        <v>0</v>
      </c>
      <c r="AC247" s="90">
        <v>0</v>
      </c>
      <c r="AD247" s="90">
        <v>0</v>
      </c>
      <c r="AE247" s="90">
        <v>0</v>
      </c>
      <c r="AF247" s="90">
        <v>0</v>
      </c>
      <c r="AG247" s="90">
        <v>0</v>
      </c>
      <c r="AH247" s="90">
        <v>0</v>
      </c>
      <c r="AI247" s="90">
        <v>0</v>
      </c>
      <c r="AJ247" s="90">
        <v>0</v>
      </c>
      <c r="AK247" s="90">
        <v>0</v>
      </c>
      <c r="AL247" s="90">
        <v>0</v>
      </c>
      <c r="AM247" s="90">
        <v>0</v>
      </c>
      <c r="AN247" s="90">
        <v>0</v>
      </c>
      <c r="AO247" s="90">
        <v>0</v>
      </c>
      <c r="AP247" s="90">
        <v>0</v>
      </c>
      <c r="AQ247" s="251">
        <v>0</v>
      </c>
      <c r="AR247" s="252">
        <v>0</v>
      </c>
      <c r="AS247" s="90">
        <v>0</v>
      </c>
      <c r="AT247" s="90">
        <v>0</v>
      </c>
      <c r="AU247" s="90">
        <v>0</v>
      </c>
      <c r="AV247" s="90">
        <v>0</v>
      </c>
      <c r="AW247" s="90">
        <v>0</v>
      </c>
      <c r="AX247" s="90">
        <v>0</v>
      </c>
      <c r="AY247" s="90">
        <v>0</v>
      </c>
      <c r="AZ247" s="90">
        <v>0</v>
      </c>
      <c r="BA247" s="90">
        <v>0</v>
      </c>
      <c r="BB247" s="90">
        <v>0</v>
      </c>
      <c r="BC247" s="90">
        <v>0</v>
      </c>
      <c r="BD247" s="90">
        <v>0</v>
      </c>
      <c r="BE247" s="90">
        <v>0</v>
      </c>
      <c r="BF247" s="90">
        <v>0</v>
      </c>
      <c r="BG247" s="90">
        <v>0</v>
      </c>
      <c r="BH247" s="90">
        <v>0</v>
      </c>
      <c r="BI247" s="90">
        <v>0</v>
      </c>
      <c r="BJ247" s="90">
        <v>0</v>
      </c>
      <c r="BK247" s="91">
        <v>0</v>
      </c>
    </row>
    <row r="248" spans="1:63" ht="20.25" customHeight="1" x14ac:dyDescent="0.15">
      <c r="A248" s="89" t="s">
        <v>64</v>
      </c>
      <c r="B248" s="253" t="s">
        <v>19</v>
      </c>
      <c r="C248" s="254" t="s">
        <v>20</v>
      </c>
      <c r="D248" s="92">
        <v>1</v>
      </c>
      <c r="E248" s="92">
        <v>0</v>
      </c>
      <c r="F248" s="92">
        <v>1</v>
      </c>
      <c r="G248" s="92">
        <v>1</v>
      </c>
      <c r="H248" s="92">
        <v>0</v>
      </c>
      <c r="I248" s="92">
        <v>0</v>
      </c>
      <c r="J248" s="92">
        <v>0</v>
      </c>
      <c r="K248" s="92">
        <v>0</v>
      </c>
      <c r="L248" s="92">
        <v>1</v>
      </c>
      <c r="M248" s="92">
        <v>0</v>
      </c>
      <c r="N248" s="92">
        <v>1</v>
      </c>
      <c r="O248" s="92">
        <v>1</v>
      </c>
      <c r="P248" s="92">
        <v>0</v>
      </c>
      <c r="Q248" s="92">
        <v>0</v>
      </c>
      <c r="R248" s="92">
        <v>0</v>
      </c>
      <c r="S248" s="92">
        <v>0</v>
      </c>
      <c r="T248" s="92">
        <v>2</v>
      </c>
      <c r="U248" s="92">
        <v>0</v>
      </c>
      <c r="V248" s="92">
        <v>2</v>
      </c>
      <c r="W248" s="92">
        <v>2</v>
      </c>
      <c r="X248" s="92">
        <v>0</v>
      </c>
      <c r="Y248" s="92">
        <v>0</v>
      </c>
      <c r="Z248" s="92">
        <v>0</v>
      </c>
      <c r="AA248" s="92">
        <v>0</v>
      </c>
      <c r="AB248" s="92">
        <v>0</v>
      </c>
      <c r="AC248" s="92">
        <v>0</v>
      </c>
      <c r="AD248" s="92">
        <v>0</v>
      </c>
      <c r="AE248" s="92">
        <v>0</v>
      </c>
      <c r="AF248" s="92">
        <v>0</v>
      </c>
      <c r="AG248" s="92">
        <v>0</v>
      </c>
      <c r="AH248" s="92">
        <v>0</v>
      </c>
      <c r="AI248" s="92">
        <v>0</v>
      </c>
      <c r="AJ248" s="92">
        <v>0</v>
      </c>
      <c r="AK248" s="92">
        <v>0</v>
      </c>
      <c r="AL248" s="92">
        <v>0</v>
      </c>
      <c r="AM248" s="92">
        <v>0</v>
      </c>
      <c r="AN248" s="92">
        <v>0</v>
      </c>
      <c r="AO248" s="92">
        <v>0</v>
      </c>
      <c r="AP248" s="92">
        <v>0</v>
      </c>
      <c r="AQ248" s="255">
        <v>0</v>
      </c>
      <c r="AR248" s="256">
        <v>0</v>
      </c>
      <c r="AS248" s="92">
        <v>0</v>
      </c>
      <c r="AT248" s="92">
        <v>0</v>
      </c>
      <c r="AU248" s="92">
        <v>0</v>
      </c>
      <c r="AV248" s="92">
        <v>0</v>
      </c>
      <c r="AW248" s="92">
        <v>0</v>
      </c>
      <c r="AX248" s="92">
        <v>0</v>
      </c>
      <c r="AY248" s="92">
        <v>0</v>
      </c>
      <c r="AZ248" s="92">
        <v>0</v>
      </c>
      <c r="BA248" s="92">
        <v>0</v>
      </c>
      <c r="BB248" s="92">
        <v>0</v>
      </c>
      <c r="BC248" s="92">
        <v>0</v>
      </c>
      <c r="BD248" s="92">
        <v>0</v>
      </c>
      <c r="BE248" s="92">
        <v>0</v>
      </c>
      <c r="BF248" s="92">
        <v>0</v>
      </c>
      <c r="BG248" s="92">
        <v>0</v>
      </c>
      <c r="BH248" s="92">
        <v>0</v>
      </c>
      <c r="BI248" s="92">
        <v>0</v>
      </c>
      <c r="BJ248" s="92">
        <v>0</v>
      </c>
      <c r="BK248" s="93">
        <v>0</v>
      </c>
    </row>
    <row r="249" spans="1:63" ht="20.25" customHeight="1" x14ac:dyDescent="0.15">
      <c r="A249" s="89" t="s">
        <v>64</v>
      </c>
      <c r="B249" s="249" t="s">
        <v>21</v>
      </c>
      <c r="C249" s="250" t="s">
        <v>22</v>
      </c>
      <c r="D249" s="90">
        <v>0</v>
      </c>
      <c r="E249" s="90">
        <v>0</v>
      </c>
      <c r="F249" s="90">
        <v>0</v>
      </c>
      <c r="G249" s="90">
        <v>0</v>
      </c>
      <c r="H249" s="90">
        <v>0</v>
      </c>
      <c r="I249" s="90">
        <v>0</v>
      </c>
      <c r="J249" s="90">
        <v>0</v>
      </c>
      <c r="K249" s="90">
        <v>0</v>
      </c>
      <c r="L249" s="90">
        <v>0</v>
      </c>
      <c r="M249" s="90">
        <v>0</v>
      </c>
      <c r="N249" s="90">
        <v>0</v>
      </c>
      <c r="O249" s="90">
        <v>0</v>
      </c>
      <c r="P249" s="90">
        <v>0</v>
      </c>
      <c r="Q249" s="90">
        <v>0</v>
      </c>
      <c r="R249" s="90">
        <v>0</v>
      </c>
      <c r="S249" s="90">
        <v>0</v>
      </c>
      <c r="T249" s="90">
        <v>0</v>
      </c>
      <c r="U249" s="90">
        <v>0</v>
      </c>
      <c r="V249" s="90">
        <v>0</v>
      </c>
      <c r="W249" s="90">
        <v>0</v>
      </c>
      <c r="X249" s="90">
        <v>0</v>
      </c>
      <c r="Y249" s="90">
        <v>0</v>
      </c>
      <c r="Z249" s="90">
        <v>0</v>
      </c>
      <c r="AA249" s="90">
        <v>0</v>
      </c>
      <c r="AB249" s="90">
        <v>0</v>
      </c>
      <c r="AC249" s="90">
        <v>0</v>
      </c>
      <c r="AD249" s="90">
        <v>0</v>
      </c>
      <c r="AE249" s="90">
        <v>0</v>
      </c>
      <c r="AF249" s="90">
        <v>0</v>
      </c>
      <c r="AG249" s="90">
        <v>0</v>
      </c>
      <c r="AH249" s="90">
        <v>0</v>
      </c>
      <c r="AI249" s="90">
        <v>0</v>
      </c>
      <c r="AJ249" s="90">
        <v>0</v>
      </c>
      <c r="AK249" s="90">
        <v>0</v>
      </c>
      <c r="AL249" s="90">
        <v>0</v>
      </c>
      <c r="AM249" s="90">
        <v>0</v>
      </c>
      <c r="AN249" s="90">
        <v>0</v>
      </c>
      <c r="AO249" s="90">
        <v>0</v>
      </c>
      <c r="AP249" s="90">
        <v>0</v>
      </c>
      <c r="AQ249" s="251">
        <v>0</v>
      </c>
      <c r="AR249" s="252">
        <v>0</v>
      </c>
      <c r="AS249" s="90">
        <v>0</v>
      </c>
      <c r="AT249" s="90">
        <v>0</v>
      </c>
      <c r="AU249" s="90">
        <v>0</v>
      </c>
      <c r="AV249" s="90">
        <v>0</v>
      </c>
      <c r="AW249" s="90">
        <v>0</v>
      </c>
      <c r="AX249" s="90">
        <v>0</v>
      </c>
      <c r="AY249" s="90">
        <v>0</v>
      </c>
      <c r="AZ249" s="90">
        <v>0</v>
      </c>
      <c r="BA249" s="90">
        <v>0</v>
      </c>
      <c r="BB249" s="90">
        <v>0</v>
      </c>
      <c r="BC249" s="90">
        <v>0</v>
      </c>
      <c r="BD249" s="90">
        <v>0</v>
      </c>
      <c r="BE249" s="90">
        <v>0</v>
      </c>
      <c r="BF249" s="90">
        <v>0</v>
      </c>
      <c r="BG249" s="90">
        <v>0</v>
      </c>
      <c r="BH249" s="90">
        <v>0</v>
      </c>
      <c r="BI249" s="90">
        <v>0</v>
      </c>
      <c r="BJ249" s="90">
        <v>0</v>
      </c>
      <c r="BK249" s="91">
        <v>0</v>
      </c>
    </row>
    <row r="250" spans="1:63" ht="20.25" customHeight="1" x14ac:dyDescent="0.15">
      <c r="A250" s="89" t="s">
        <v>64</v>
      </c>
      <c r="B250" s="253" t="s">
        <v>23</v>
      </c>
      <c r="C250" s="254" t="s">
        <v>24</v>
      </c>
      <c r="D250" s="92">
        <v>0</v>
      </c>
      <c r="E250" s="92">
        <v>0</v>
      </c>
      <c r="F250" s="92">
        <v>0</v>
      </c>
      <c r="G250" s="92">
        <v>0</v>
      </c>
      <c r="H250" s="92">
        <v>0</v>
      </c>
      <c r="I250" s="92">
        <v>0</v>
      </c>
      <c r="J250" s="92">
        <v>0</v>
      </c>
      <c r="K250" s="92">
        <v>0</v>
      </c>
      <c r="L250" s="92">
        <v>0</v>
      </c>
      <c r="M250" s="92">
        <v>0</v>
      </c>
      <c r="N250" s="92">
        <v>0</v>
      </c>
      <c r="O250" s="92">
        <v>0</v>
      </c>
      <c r="P250" s="92">
        <v>0</v>
      </c>
      <c r="Q250" s="92">
        <v>0</v>
      </c>
      <c r="R250" s="92">
        <v>0</v>
      </c>
      <c r="S250" s="92">
        <v>0</v>
      </c>
      <c r="T250" s="92">
        <v>0</v>
      </c>
      <c r="U250" s="92">
        <v>0</v>
      </c>
      <c r="V250" s="92">
        <v>0</v>
      </c>
      <c r="W250" s="92">
        <v>0</v>
      </c>
      <c r="X250" s="92">
        <v>0</v>
      </c>
      <c r="Y250" s="92">
        <v>0</v>
      </c>
      <c r="Z250" s="92">
        <v>0</v>
      </c>
      <c r="AA250" s="92">
        <v>0</v>
      </c>
      <c r="AB250" s="92">
        <v>0</v>
      </c>
      <c r="AC250" s="92">
        <v>0</v>
      </c>
      <c r="AD250" s="92">
        <v>0</v>
      </c>
      <c r="AE250" s="92">
        <v>0</v>
      </c>
      <c r="AF250" s="92">
        <v>0</v>
      </c>
      <c r="AG250" s="92">
        <v>0</v>
      </c>
      <c r="AH250" s="92">
        <v>0</v>
      </c>
      <c r="AI250" s="92">
        <v>0</v>
      </c>
      <c r="AJ250" s="92">
        <v>0</v>
      </c>
      <c r="AK250" s="92">
        <v>0</v>
      </c>
      <c r="AL250" s="92">
        <v>0</v>
      </c>
      <c r="AM250" s="92">
        <v>0</v>
      </c>
      <c r="AN250" s="92">
        <v>0</v>
      </c>
      <c r="AO250" s="92">
        <v>0</v>
      </c>
      <c r="AP250" s="92">
        <v>0</v>
      </c>
      <c r="AQ250" s="255">
        <v>0</v>
      </c>
      <c r="AR250" s="256">
        <v>0</v>
      </c>
      <c r="AS250" s="92">
        <v>0</v>
      </c>
      <c r="AT250" s="92">
        <v>0</v>
      </c>
      <c r="AU250" s="92">
        <v>0</v>
      </c>
      <c r="AV250" s="92">
        <v>0</v>
      </c>
      <c r="AW250" s="92">
        <v>0</v>
      </c>
      <c r="AX250" s="92">
        <v>0</v>
      </c>
      <c r="AY250" s="92">
        <v>0</v>
      </c>
      <c r="AZ250" s="92">
        <v>0</v>
      </c>
      <c r="BA250" s="92">
        <v>0</v>
      </c>
      <c r="BB250" s="92">
        <v>0</v>
      </c>
      <c r="BC250" s="92">
        <v>0</v>
      </c>
      <c r="BD250" s="92">
        <v>0</v>
      </c>
      <c r="BE250" s="92">
        <v>0</v>
      </c>
      <c r="BF250" s="92">
        <v>0</v>
      </c>
      <c r="BG250" s="92">
        <v>0</v>
      </c>
      <c r="BH250" s="92">
        <v>0</v>
      </c>
      <c r="BI250" s="92">
        <v>0</v>
      </c>
      <c r="BJ250" s="92">
        <v>0</v>
      </c>
      <c r="BK250" s="93">
        <v>0</v>
      </c>
    </row>
    <row r="251" spans="1:63" ht="20.25" customHeight="1" x14ac:dyDescent="0.15">
      <c r="A251" s="89" t="s">
        <v>64</v>
      </c>
      <c r="B251" s="249" t="s">
        <v>25</v>
      </c>
      <c r="C251" s="257">
        <v>68</v>
      </c>
      <c r="D251" s="90">
        <v>0</v>
      </c>
      <c r="E251" s="90">
        <v>0</v>
      </c>
      <c r="F251" s="90">
        <v>0</v>
      </c>
      <c r="G251" s="90">
        <v>0</v>
      </c>
      <c r="H251" s="90">
        <v>0</v>
      </c>
      <c r="I251" s="90">
        <v>0</v>
      </c>
      <c r="J251" s="90">
        <v>0</v>
      </c>
      <c r="K251" s="90">
        <v>0</v>
      </c>
      <c r="L251" s="90">
        <v>0</v>
      </c>
      <c r="M251" s="90">
        <v>0</v>
      </c>
      <c r="N251" s="90">
        <v>0</v>
      </c>
      <c r="O251" s="90">
        <v>0</v>
      </c>
      <c r="P251" s="90">
        <v>0</v>
      </c>
      <c r="Q251" s="90">
        <v>0</v>
      </c>
      <c r="R251" s="90">
        <v>0</v>
      </c>
      <c r="S251" s="90">
        <v>0</v>
      </c>
      <c r="T251" s="90">
        <v>0</v>
      </c>
      <c r="U251" s="90">
        <v>0</v>
      </c>
      <c r="V251" s="90">
        <v>0</v>
      </c>
      <c r="W251" s="90">
        <v>0</v>
      </c>
      <c r="X251" s="90">
        <v>0</v>
      </c>
      <c r="Y251" s="90">
        <v>0</v>
      </c>
      <c r="Z251" s="90">
        <v>0</v>
      </c>
      <c r="AA251" s="90">
        <v>0</v>
      </c>
      <c r="AB251" s="90">
        <v>0</v>
      </c>
      <c r="AC251" s="90">
        <v>0</v>
      </c>
      <c r="AD251" s="90">
        <v>0</v>
      </c>
      <c r="AE251" s="90">
        <v>0</v>
      </c>
      <c r="AF251" s="90">
        <v>0</v>
      </c>
      <c r="AG251" s="90">
        <v>0</v>
      </c>
      <c r="AH251" s="90">
        <v>0</v>
      </c>
      <c r="AI251" s="90">
        <v>0</v>
      </c>
      <c r="AJ251" s="90">
        <v>0</v>
      </c>
      <c r="AK251" s="90">
        <v>0</v>
      </c>
      <c r="AL251" s="90">
        <v>0</v>
      </c>
      <c r="AM251" s="90">
        <v>0</v>
      </c>
      <c r="AN251" s="90">
        <v>0</v>
      </c>
      <c r="AO251" s="90">
        <v>0</v>
      </c>
      <c r="AP251" s="90">
        <v>0</v>
      </c>
      <c r="AQ251" s="251">
        <v>0</v>
      </c>
      <c r="AR251" s="252">
        <v>0</v>
      </c>
      <c r="AS251" s="90">
        <v>0</v>
      </c>
      <c r="AT251" s="90">
        <v>0</v>
      </c>
      <c r="AU251" s="90">
        <v>0</v>
      </c>
      <c r="AV251" s="90">
        <v>0</v>
      </c>
      <c r="AW251" s="90">
        <v>0</v>
      </c>
      <c r="AX251" s="90">
        <v>0</v>
      </c>
      <c r="AY251" s="90">
        <v>0</v>
      </c>
      <c r="AZ251" s="90">
        <v>0</v>
      </c>
      <c r="BA251" s="90">
        <v>0</v>
      </c>
      <c r="BB251" s="90">
        <v>0</v>
      </c>
      <c r="BC251" s="90">
        <v>0</v>
      </c>
      <c r="BD251" s="90">
        <v>0</v>
      </c>
      <c r="BE251" s="90">
        <v>0</v>
      </c>
      <c r="BF251" s="90">
        <v>0</v>
      </c>
      <c r="BG251" s="90">
        <v>0</v>
      </c>
      <c r="BH251" s="90">
        <v>0</v>
      </c>
      <c r="BI251" s="90">
        <v>0</v>
      </c>
      <c r="BJ251" s="90">
        <v>0</v>
      </c>
      <c r="BK251" s="91">
        <v>0</v>
      </c>
    </row>
    <row r="252" spans="1:63" ht="20.25" customHeight="1" x14ac:dyDescent="0.15">
      <c r="A252" s="89" t="s">
        <v>64</v>
      </c>
      <c r="B252" s="253" t="s">
        <v>26</v>
      </c>
      <c r="C252" s="254" t="s">
        <v>27</v>
      </c>
      <c r="D252" s="92">
        <v>1</v>
      </c>
      <c r="E252" s="92">
        <v>0</v>
      </c>
      <c r="F252" s="92">
        <v>1</v>
      </c>
      <c r="G252" s="92">
        <v>1</v>
      </c>
      <c r="H252" s="92">
        <v>0</v>
      </c>
      <c r="I252" s="92">
        <v>0</v>
      </c>
      <c r="J252" s="92">
        <v>0</v>
      </c>
      <c r="K252" s="92">
        <v>0</v>
      </c>
      <c r="L252" s="92">
        <v>0</v>
      </c>
      <c r="M252" s="92">
        <v>0</v>
      </c>
      <c r="N252" s="92">
        <v>0</v>
      </c>
      <c r="O252" s="92">
        <v>0</v>
      </c>
      <c r="P252" s="92">
        <v>1</v>
      </c>
      <c r="Q252" s="92">
        <v>1</v>
      </c>
      <c r="R252" s="92">
        <v>2</v>
      </c>
      <c r="S252" s="92">
        <v>1</v>
      </c>
      <c r="T252" s="92">
        <v>2</v>
      </c>
      <c r="U252" s="92">
        <v>1</v>
      </c>
      <c r="V252" s="92">
        <v>3</v>
      </c>
      <c r="W252" s="92">
        <v>2</v>
      </c>
      <c r="X252" s="92">
        <v>0</v>
      </c>
      <c r="Y252" s="92">
        <v>0</v>
      </c>
      <c r="Z252" s="92">
        <v>0</v>
      </c>
      <c r="AA252" s="92">
        <v>0</v>
      </c>
      <c r="AB252" s="92">
        <v>0</v>
      </c>
      <c r="AC252" s="92">
        <v>0</v>
      </c>
      <c r="AD252" s="92">
        <v>0</v>
      </c>
      <c r="AE252" s="92">
        <v>0</v>
      </c>
      <c r="AF252" s="92">
        <v>0</v>
      </c>
      <c r="AG252" s="92">
        <v>0</v>
      </c>
      <c r="AH252" s="92">
        <v>0</v>
      </c>
      <c r="AI252" s="92">
        <v>0</v>
      </c>
      <c r="AJ252" s="92">
        <v>0</v>
      </c>
      <c r="AK252" s="92">
        <v>0</v>
      </c>
      <c r="AL252" s="92">
        <v>0</v>
      </c>
      <c r="AM252" s="92">
        <v>0</v>
      </c>
      <c r="AN252" s="92">
        <v>0</v>
      </c>
      <c r="AO252" s="92">
        <v>0</v>
      </c>
      <c r="AP252" s="92">
        <v>0</v>
      </c>
      <c r="AQ252" s="255">
        <v>0</v>
      </c>
      <c r="AR252" s="256">
        <v>0</v>
      </c>
      <c r="AS252" s="92">
        <v>0</v>
      </c>
      <c r="AT252" s="92">
        <v>0</v>
      </c>
      <c r="AU252" s="92">
        <v>0</v>
      </c>
      <c r="AV252" s="92">
        <v>0</v>
      </c>
      <c r="AW252" s="92">
        <v>0</v>
      </c>
      <c r="AX252" s="92">
        <v>0</v>
      </c>
      <c r="AY252" s="92">
        <v>0</v>
      </c>
      <c r="AZ252" s="92">
        <v>0</v>
      </c>
      <c r="BA252" s="92">
        <v>0</v>
      </c>
      <c r="BB252" s="92">
        <v>0</v>
      </c>
      <c r="BC252" s="92">
        <v>0</v>
      </c>
      <c r="BD252" s="92">
        <v>0</v>
      </c>
      <c r="BE252" s="92">
        <v>0</v>
      </c>
      <c r="BF252" s="92">
        <v>0</v>
      </c>
      <c r="BG252" s="92">
        <v>0</v>
      </c>
      <c r="BH252" s="92">
        <v>0</v>
      </c>
      <c r="BI252" s="92">
        <v>0</v>
      </c>
      <c r="BJ252" s="92">
        <v>0</v>
      </c>
      <c r="BK252" s="93">
        <v>0</v>
      </c>
    </row>
    <row r="253" spans="1:63" ht="20.25" customHeight="1" x14ac:dyDescent="0.15">
      <c r="A253" s="89" t="s">
        <v>64</v>
      </c>
      <c r="B253" s="249" t="s">
        <v>28</v>
      </c>
      <c r="C253" s="257">
        <v>77</v>
      </c>
      <c r="D253" s="90">
        <v>0</v>
      </c>
      <c r="E253" s="90">
        <v>0</v>
      </c>
      <c r="F253" s="90">
        <v>0</v>
      </c>
      <c r="G253" s="90">
        <v>0</v>
      </c>
      <c r="H253" s="90">
        <v>0</v>
      </c>
      <c r="I253" s="90">
        <v>0</v>
      </c>
      <c r="J253" s="90">
        <v>0</v>
      </c>
      <c r="K253" s="90">
        <v>0</v>
      </c>
      <c r="L253" s="90">
        <v>0</v>
      </c>
      <c r="M253" s="90">
        <v>0</v>
      </c>
      <c r="N253" s="90">
        <v>0</v>
      </c>
      <c r="O253" s="90">
        <v>0</v>
      </c>
      <c r="P253" s="90">
        <v>0</v>
      </c>
      <c r="Q253" s="90">
        <v>0</v>
      </c>
      <c r="R253" s="90">
        <v>0</v>
      </c>
      <c r="S253" s="90">
        <v>0</v>
      </c>
      <c r="T253" s="90">
        <v>0</v>
      </c>
      <c r="U253" s="90">
        <v>0</v>
      </c>
      <c r="V253" s="90">
        <v>0</v>
      </c>
      <c r="W253" s="90">
        <v>0</v>
      </c>
      <c r="X253" s="90">
        <v>0</v>
      </c>
      <c r="Y253" s="90">
        <v>0</v>
      </c>
      <c r="Z253" s="90">
        <v>0</v>
      </c>
      <c r="AA253" s="90">
        <v>0</v>
      </c>
      <c r="AB253" s="90">
        <v>0</v>
      </c>
      <c r="AC253" s="90">
        <v>0</v>
      </c>
      <c r="AD253" s="90">
        <v>0</v>
      </c>
      <c r="AE253" s="90">
        <v>0</v>
      </c>
      <c r="AF253" s="90">
        <v>0</v>
      </c>
      <c r="AG253" s="90">
        <v>0</v>
      </c>
      <c r="AH253" s="90">
        <v>0</v>
      </c>
      <c r="AI253" s="90">
        <v>0</v>
      </c>
      <c r="AJ253" s="90">
        <v>0</v>
      </c>
      <c r="AK253" s="90">
        <v>0</v>
      </c>
      <c r="AL253" s="90">
        <v>0</v>
      </c>
      <c r="AM253" s="90">
        <v>0</v>
      </c>
      <c r="AN253" s="90">
        <v>0</v>
      </c>
      <c r="AO253" s="90">
        <v>0</v>
      </c>
      <c r="AP253" s="90">
        <v>0</v>
      </c>
      <c r="AQ253" s="251">
        <v>0</v>
      </c>
      <c r="AR253" s="252">
        <v>0</v>
      </c>
      <c r="AS253" s="90">
        <v>0</v>
      </c>
      <c r="AT253" s="90">
        <v>0</v>
      </c>
      <c r="AU253" s="90">
        <v>0</v>
      </c>
      <c r="AV253" s="90">
        <v>0</v>
      </c>
      <c r="AW253" s="90">
        <v>0</v>
      </c>
      <c r="AX253" s="90">
        <v>0</v>
      </c>
      <c r="AY253" s="90">
        <v>0</v>
      </c>
      <c r="AZ253" s="90">
        <v>0</v>
      </c>
      <c r="BA253" s="90">
        <v>0</v>
      </c>
      <c r="BB253" s="90">
        <v>0</v>
      </c>
      <c r="BC253" s="90">
        <v>0</v>
      </c>
      <c r="BD253" s="90">
        <v>0</v>
      </c>
      <c r="BE253" s="90">
        <v>0</v>
      </c>
      <c r="BF253" s="90">
        <v>0</v>
      </c>
      <c r="BG253" s="90">
        <v>0</v>
      </c>
      <c r="BH253" s="90">
        <v>0</v>
      </c>
      <c r="BI253" s="90">
        <v>0</v>
      </c>
      <c r="BJ253" s="90">
        <v>0</v>
      </c>
      <c r="BK253" s="91">
        <v>0</v>
      </c>
    </row>
    <row r="254" spans="1:63" ht="20.25" customHeight="1" x14ac:dyDescent="0.15">
      <c r="A254" s="89" t="s">
        <v>64</v>
      </c>
      <c r="B254" s="253" t="s">
        <v>29</v>
      </c>
      <c r="C254" s="254" t="s">
        <v>30</v>
      </c>
      <c r="D254" s="92">
        <v>0</v>
      </c>
      <c r="E254" s="92">
        <v>0</v>
      </c>
      <c r="F254" s="92">
        <v>0</v>
      </c>
      <c r="G254" s="92">
        <v>0</v>
      </c>
      <c r="H254" s="92">
        <v>0</v>
      </c>
      <c r="I254" s="92">
        <v>0</v>
      </c>
      <c r="J254" s="92">
        <v>0</v>
      </c>
      <c r="K254" s="92">
        <v>0</v>
      </c>
      <c r="L254" s="92">
        <v>0</v>
      </c>
      <c r="M254" s="92">
        <v>0</v>
      </c>
      <c r="N254" s="92">
        <v>0</v>
      </c>
      <c r="O254" s="92">
        <v>0</v>
      </c>
      <c r="P254" s="92">
        <v>0</v>
      </c>
      <c r="Q254" s="92">
        <v>0</v>
      </c>
      <c r="R254" s="92">
        <v>0</v>
      </c>
      <c r="S254" s="92">
        <v>0</v>
      </c>
      <c r="T254" s="92">
        <v>0</v>
      </c>
      <c r="U254" s="92">
        <v>0</v>
      </c>
      <c r="V254" s="92">
        <v>0</v>
      </c>
      <c r="W254" s="92">
        <v>0</v>
      </c>
      <c r="X254" s="92">
        <v>0</v>
      </c>
      <c r="Y254" s="92">
        <v>0</v>
      </c>
      <c r="Z254" s="92">
        <v>0</v>
      </c>
      <c r="AA254" s="92">
        <v>0</v>
      </c>
      <c r="AB254" s="92">
        <v>0</v>
      </c>
      <c r="AC254" s="92">
        <v>0</v>
      </c>
      <c r="AD254" s="92">
        <v>0</v>
      </c>
      <c r="AE254" s="92">
        <v>0</v>
      </c>
      <c r="AF254" s="92">
        <v>0</v>
      </c>
      <c r="AG254" s="92">
        <v>0</v>
      </c>
      <c r="AH254" s="92">
        <v>0</v>
      </c>
      <c r="AI254" s="92">
        <v>0</v>
      </c>
      <c r="AJ254" s="92">
        <v>0</v>
      </c>
      <c r="AK254" s="92">
        <v>0</v>
      </c>
      <c r="AL254" s="92">
        <v>0</v>
      </c>
      <c r="AM254" s="92">
        <v>0</v>
      </c>
      <c r="AN254" s="92">
        <v>0</v>
      </c>
      <c r="AO254" s="92">
        <v>0</v>
      </c>
      <c r="AP254" s="92">
        <v>0</v>
      </c>
      <c r="AQ254" s="255">
        <v>0</v>
      </c>
      <c r="AR254" s="256">
        <v>0</v>
      </c>
      <c r="AS254" s="92">
        <v>0</v>
      </c>
      <c r="AT254" s="92">
        <v>0</v>
      </c>
      <c r="AU254" s="92">
        <v>0</v>
      </c>
      <c r="AV254" s="92">
        <v>0</v>
      </c>
      <c r="AW254" s="92">
        <v>0</v>
      </c>
      <c r="AX254" s="92">
        <v>0</v>
      </c>
      <c r="AY254" s="92">
        <v>0</v>
      </c>
      <c r="AZ254" s="92">
        <v>0</v>
      </c>
      <c r="BA254" s="92">
        <v>0</v>
      </c>
      <c r="BB254" s="92">
        <v>0</v>
      </c>
      <c r="BC254" s="92">
        <v>0</v>
      </c>
      <c r="BD254" s="92">
        <v>0</v>
      </c>
      <c r="BE254" s="92">
        <v>0</v>
      </c>
      <c r="BF254" s="92">
        <v>0</v>
      </c>
      <c r="BG254" s="92">
        <v>0</v>
      </c>
      <c r="BH254" s="92">
        <v>0</v>
      </c>
      <c r="BI254" s="92">
        <v>0</v>
      </c>
      <c r="BJ254" s="92">
        <v>0</v>
      </c>
      <c r="BK254" s="93">
        <v>0</v>
      </c>
    </row>
    <row r="255" spans="1:63" ht="20.25" customHeight="1" x14ac:dyDescent="0.15">
      <c r="A255" s="258" t="s">
        <v>64</v>
      </c>
      <c r="B255" s="259" t="s">
        <v>31</v>
      </c>
      <c r="C255" s="260" t="s">
        <v>32</v>
      </c>
      <c r="D255" s="261">
        <v>2</v>
      </c>
      <c r="E255" s="261">
        <v>0</v>
      </c>
      <c r="F255" s="261">
        <v>2</v>
      </c>
      <c r="G255" s="261">
        <v>2</v>
      </c>
      <c r="H255" s="261">
        <v>0</v>
      </c>
      <c r="I255" s="261">
        <v>0</v>
      </c>
      <c r="J255" s="261">
        <v>0</v>
      </c>
      <c r="K255" s="261">
        <v>0</v>
      </c>
      <c r="L255" s="261">
        <v>1</v>
      </c>
      <c r="M255" s="261">
        <v>0</v>
      </c>
      <c r="N255" s="261">
        <v>1</v>
      </c>
      <c r="O255" s="261">
        <v>1</v>
      </c>
      <c r="P255" s="261">
        <v>1</v>
      </c>
      <c r="Q255" s="261">
        <v>1</v>
      </c>
      <c r="R255" s="261">
        <v>2</v>
      </c>
      <c r="S255" s="261">
        <v>1</v>
      </c>
      <c r="T255" s="261">
        <v>4</v>
      </c>
      <c r="U255" s="261">
        <v>1</v>
      </c>
      <c r="V255" s="261">
        <v>5</v>
      </c>
      <c r="W255" s="261">
        <v>4</v>
      </c>
      <c r="X255" s="261">
        <v>0</v>
      </c>
      <c r="Y255" s="261">
        <v>0</v>
      </c>
      <c r="Z255" s="261">
        <v>0</v>
      </c>
      <c r="AA255" s="261">
        <v>0</v>
      </c>
      <c r="AB255" s="261">
        <v>0</v>
      </c>
      <c r="AC255" s="261">
        <v>0</v>
      </c>
      <c r="AD255" s="261">
        <v>0</v>
      </c>
      <c r="AE255" s="261">
        <v>0</v>
      </c>
      <c r="AF255" s="261">
        <v>0</v>
      </c>
      <c r="AG255" s="261">
        <v>0</v>
      </c>
      <c r="AH255" s="261">
        <v>0</v>
      </c>
      <c r="AI255" s="261">
        <v>0</v>
      </c>
      <c r="AJ255" s="261">
        <v>0</v>
      </c>
      <c r="AK255" s="261">
        <v>0</v>
      </c>
      <c r="AL255" s="261">
        <v>0</v>
      </c>
      <c r="AM255" s="261">
        <v>0</v>
      </c>
      <c r="AN255" s="261">
        <v>0</v>
      </c>
      <c r="AO255" s="261">
        <v>0</v>
      </c>
      <c r="AP255" s="261">
        <v>0</v>
      </c>
      <c r="AQ255" s="262">
        <v>0</v>
      </c>
      <c r="AR255" s="263">
        <v>0</v>
      </c>
      <c r="AS255" s="261">
        <v>0</v>
      </c>
      <c r="AT255" s="261">
        <v>0</v>
      </c>
      <c r="AU255" s="261">
        <v>0</v>
      </c>
      <c r="AV255" s="261">
        <v>0</v>
      </c>
      <c r="AW255" s="261">
        <v>0</v>
      </c>
      <c r="AX255" s="261">
        <v>0</v>
      </c>
      <c r="AY255" s="261">
        <v>0</v>
      </c>
      <c r="AZ255" s="261">
        <v>0</v>
      </c>
      <c r="BA255" s="261">
        <v>0</v>
      </c>
      <c r="BB255" s="261">
        <v>0</v>
      </c>
      <c r="BC255" s="261">
        <v>0</v>
      </c>
      <c r="BD255" s="261">
        <v>0</v>
      </c>
      <c r="BE255" s="261">
        <v>0</v>
      </c>
      <c r="BF255" s="261">
        <v>0</v>
      </c>
      <c r="BG255" s="261">
        <v>0</v>
      </c>
      <c r="BH255" s="261">
        <v>0</v>
      </c>
      <c r="BI255" s="261">
        <v>0</v>
      </c>
      <c r="BJ255" s="261">
        <v>0</v>
      </c>
      <c r="BK255" s="264">
        <v>0</v>
      </c>
    </row>
    <row r="256" spans="1:63" ht="20.5" customHeight="1" x14ac:dyDescent="0.15">
      <c r="A256" s="265"/>
      <c r="B256" s="266"/>
      <c r="C256" s="267"/>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8"/>
      <c r="Z256" s="268"/>
      <c r="AA256" s="268"/>
      <c r="AB256" s="268"/>
      <c r="AC256" s="268"/>
      <c r="AD256" s="268"/>
      <c r="AE256" s="268"/>
      <c r="AF256" s="268"/>
      <c r="AG256" s="268"/>
      <c r="AH256" s="268"/>
      <c r="AI256" s="268"/>
      <c r="AJ256" s="268"/>
      <c r="AK256" s="268"/>
      <c r="AL256" s="268"/>
      <c r="AM256" s="268"/>
      <c r="AN256" s="268"/>
      <c r="AO256" s="268"/>
      <c r="AP256" s="268"/>
      <c r="AQ256" s="268"/>
      <c r="AR256" s="268"/>
      <c r="AS256" s="268"/>
      <c r="AT256" s="268"/>
      <c r="AU256" s="268"/>
      <c r="AV256" s="268"/>
      <c r="AW256" s="268"/>
      <c r="AX256" s="268"/>
      <c r="AY256" s="268"/>
      <c r="AZ256" s="268"/>
      <c r="BA256" s="268"/>
      <c r="BB256" s="268"/>
      <c r="BC256" s="268"/>
      <c r="BD256" s="268"/>
      <c r="BE256" s="268"/>
      <c r="BF256" s="268"/>
      <c r="BG256" s="268"/>
      <c r="BH256" s="268"/>
      <c r="BI256" s="268"/>
      <c r="BJ256" s="268"/>
      <c r="BK256" s="269"/>
    </row>
    <row r="257" spans="1:63" ht="20.25" customHeight="1" x14ac:dyDescent="0.15">
      <c r="A257" s="1035" t="s">
        <v>69</v>
      </c>
      <c r="B257" s="1043" t="s">
        <v>1</v>
      </c>
      <c r="C257" s="1043" t="s">
        <v>2</v>
      </c>
      <c r="D257" s="1022" t="s">
        <v>105</v>
      </c>
      <c r="E257" s="1023"/>
      <c r="F257" s="1023"/>
      <c r="G257" s="1023"/>
      <c r="H257" s="1023"/>
      <c r="I257" s="1023"/>
      <c r="J257" s="1023"/>
      <c r="K257" s="1023"/>
      <c r="L257" s="1023"/>
      <c r="M257" s="1023"/>
      <c r="N257" s="1023"/>
      <c r="O257" s="1023"/>
      <c r="P257" s="1023"/>
      <c r="Q257" s="1023"/>
      <c r="R257" s="1023"/>
      <c r="S257" s="1023"/>
      <c r="T257" s="1023"/>
      <c r="U257" s="1023"/>
      <c r="V257" s="1023"/>
      <c r="W257" s="1040"/>
      <c r="X257" s="1022" t="s">
        <v>223</v>
      </c>
      <c r="Y257" s="1023"/>
      <c r="Z257" s="1023"/>
      <c r="AA257" s="1023"/>
      <c r="AB257" s="1023"/>
      <c r="AC257" s="1023"/>
      <c r="AD257" s="1023"/>
      <c r="AE257" s="1023"/>
      <c r="AF257" s="1023"/>
      <c r="AG257" s="1023"/>
      <c r="AH257" s="1023"/>
      <c r="AI257" s="1023"/>
      <c r="AJ257" s="1023"/>
      <c r="AK257" s="1023"/>
      <c r="AL257" s="1023"/>
      <c r="AM257" s="1023"/>
      <c r="AN257" s="1023"/>
      <c r="AO257" s="1023"/>
      <c r="AP257" s="1023"/>
      <c r="AQ257" s="1024"/>
      <c r="AR257" s="1032" t="s">
        <v>98</v>
      </c>
      <c r="AS257" s="1023"/>
      <c r="AT257" s="1023"/>
      <c r="AU257" s="1023"/>
      <c r="AV257" s="1023"/>
      <c r="AW257" s="1023"/>
      <c r="AX257" s="1023"/>
      <c r="AY257" s="1023"/>
      <c r="AZ257" s="1023"/>
      <c r="BA257" s="1023"/>
      <c r="BB257" s="1023"/>
      <c r="BC257" s="1023"/>
      <c r="BD257" s="1023"/>
      <c r="BE257" s="1023"/>
      <c r="BF257" s="1023"/>
      <c r="BG257" s="1023"/>
      <c r="BH257" s="1023"/>
      <c r="BI257" s="1023"/>
      <c r="BJ257" s="1023"/>
      <c r="BK257" s="1039"/>
    </row>
    <row r="258" spans="1:63" ht="20.25" customHeight="1" x14ac:dyDescent="0.15">
      <c r="A258" s="1036"/>
      <c r="B258" s="1044"/>
      <c r="C258" s="1044"/>
      <c r="D258" s="883" t="s">
        <v>4</v>
      </c>
      <c r="E258" s="1019"/>
      <c r="F258" s="1019"/>
      <c r="G258" s="1020"/>
      <c r="H258" s="883" t="s">
        <v>5</v>
      </c>
      <c r="I258" s="1019"/>
      <c r="J258" s="1019"/>
      <c r="K258" s="1020"/>
      <c r="L258" s="883" t="s">
        <v>6</v>
      </c>
      <c r="M258" s="1019"/>
      <c r="N258" s="1019"/>
      <c r="O258" s="1020"/>
      <c r="P258" s="883" t="s">
        <v>7</v>
      </c>
      <c r="Q258" s="1019"/>
      <c r="R258" s="1019"/>
      <c r="S258" s="1020"/>
      <c r="T258" s="883" t="s">
        <v>8</v>
      </c>
      <c r="U258" s="1019"/>
      <c r="V258" s="1019"/>
      <c r="W258" s="1020"/>
      <c r="X258" s="883" t="s">
        <v>4</v>
      </c>
      <c r="Y258" s="1019"/>
      <c r="Z258" s="1019"/>
      <c r="AA258" s="1020"/>
      <c r="AB258" s="883" t="s">
        <v>5</v>
      </c>
      <c r="AC258" s="1019"/>
      <c r="AD258" s="1019"/>
      <c r="AE258" s="1020"/>
      <c r="AF258" s="883" t="s">
        <v>6</v>
      </c>
      <c r="AG258" s="1019"/>
      <c r="AH258" s="1019"/>
      <c r="AI258" s="1020"/>
      <c r="AJ258" s="883" t="s">
        <v>7</v>
      </c>
      <c r="AK258" s="1019"/>
      <c r="AL258" s="1019"/>
      <c r="AM258" s="1020"/>
      <c r="AN258" s="883" t="s">
        <v>8</v>
      </c>
      <c r="AO258" s="1019"/>
      <c r="AP258" s="1019"/>
      <c r="AQ258" s="1031"/>
      <c r="AR258" s="1021" t="s">
        <v>4</v>
      </c>
      <c r="AS258" s="1019"/>
      <c r="AT258" s="1019"/>
      <c r="AU258" s="1020"/>
      <c r="AV258" s="883" t="s">
        <v>5</v>
      </c>
      <c r="AW258" s="1019"/>
      <c r="AX258" s="1019"/>
      <c r="AY258" s="1020"/>
      <c r="AZ258" s="883" t="s">
        <v>6</v>
      </c>
      <c r="BA258" s="1019"/>
      <c r="BB258" s="1019"/>
      <c r="BC258" s="1020"/>
      <c r="BD258" s="883" t="s">
        <v>7</v>
      </c>
      <c r="BE258" s="1019"/>
      <c r="BF258" s="1019"/>
      <c r="BG258" s="1020"/>
      <c r="BH258" s="883" t="s">
        <v>8</v>
      </c>
      <c r="BI258" s="1019"/>
      <c r="BJ258" s="1019"/>
      <c r="BK258" s="1025"/>
    </row>
    <row r="259" spans="1:63" ht="20.25" customHeight="1" x14ac:dyDescent="0.15">
      <c r="A259" s="1037"/>
      <c r="B259" s="1045"/>
      <c r="C259" s="1045"/>
      <c r="D259" s="245" t="s">
        <v>9</v>
      </c>
      <c r="E259" s="245" t="s">
        <v>10</v>
      </c>
      <c r="F259" s="245" t="s">
        <v>8</v>
      </c>
      <c r="G259" s="245" t="s">
        <v>12</v>
      </c>
      <c r="H259" s="245" t="s">
        <v>9</v>
      </c>
      <c r="I259" s="245" t="s">
        <v>10</v>
      </c>
      <c r="J259" s="245" t="s">
        <v>8</v>
      </c>
      <c r="K259" s="245" t="s">
        <v>12</v>
      </c>
      <c r="L259" s="245" t="s">
        <v>9</v>
      </c>
      <c r="M259" s="245" t="s">
        <v>10</v>
      </c>
      <c r="N259" s="245" t="s">
        <v>8</v>
      </c>
      <c r="O259" s="245" t="s">
        <v>12</v>
      </c>
      <c r="P259" s="245" t="s">
        <v>9</v>
      </c>
      <c r="Q259" s="245" t="s">
        <v>10</v>
      </c>
      <c r="R259" s="245" t="s">
        <v>8</v>
      </c>
      <c r="S259" s="245" t="s">
        <v>12</v>
      </c>
      <c r="T259" s="245" t="s">
        <v>9</v>
      </c>
      <c r="U259" s="245" t="s">
        <v>10</v>
      </c>
      <c r="V259" s="245" t="s">
        <v>8</v>
      </c>
      <c r="W259" s="245" t="s">
        <v>12</v>
      </c>
      <c r="X259" s="245" t="s">
        <v>9</v>
      </c>
      <c r="Y259" s="245" t="s">
        <v>10</v>
      </c>
      <c r="Z259" s="245" t="s">
        <v>8</v>
      </c>
      <c r="AA259" s="245" t="s">
        <v>12</v>
      </c>
      <c r="AB259" s="245" t="s">
        <v>9</v>
      </c>
      <c r="AC259" s="245" t="s">
        <v>10</v>
      </c>
      <c r="AD259" s="245" t="s">
        <v>8</v>
      </c>
      <c r="AE259" s="245" t="s">
        <v>12</v>
      </c>
      <c r="AF259" s="245" t="s">
        <v>9</v>
      </c>
      <c r="AG259" s="245" t="s">
        <v>10</v>
      </c>
      <c r="AH259" s="245" t="s">
        <v>8</v>
      </c>
      <c r="AI259" s="245" t="s">
        <v>12</v>
      </c>
      <c r="AJ259" s="245" t="s">
        <v>9</v>
      </c>
      <c r="AK259" s="245" t="s">
        <v>10</v>
      </c>
      <c r="AL259" s="245" t="s">
        <v>8</v>
      </c>
      <c r="AM259" s="245" t="s">
        <v>12</v>
      </c>
      <c r="AN259" s="245" t="s">
        <v>9</v>
      </c>
      <c r="AO259" s="245" t="s">
        <v>10</v>
      </c>
      <c r="AP259" s="245" t="s">
        <v>8</v>
      </c>
      <c r="AQ259" s="246" t="s">
        <v>12</v>
      </c>
      <c r="AR259" s="247" t="s">
        <v>9</v>
      </c>
      <c r="AS259" s="245" t="s">
        <v>10</v>
      </c>
      <c r="AT259" s="245" t="s">
        <v>8</v>
      </c>
      <c r="AU259" s="245" t="s">
        <v>12</v>
      </c>
      <c r="AV259" s="245" t="s">
        <v>9</v>
      </c>
      <c r="AW259" s="245" t="s">
        <v>10</v>
      </c>
      <c r="AX259" s="245" t="s">
        <v>8</v>
      </c>
      <c r="AY259" s="245" t="s">
        <v>12</v>
      </c>
      <c r="AZ259" s="245" t="s">
        <v>9</v>
      </c>
      <c r="BA259" s="245" t="s">
        <v>10</v>
      </c>
      <c r="BB259" s="245" t="s">
        <v>8</v>
      </c>
      <c r="BC259" s="245" t="s">
        <v>12</v>
      </c>
      <c r="BD259" s="245" t="s">
        <v>9</v>
      </c>
      <c r="BE259" s="245" t="s">
        <v>10</v>
      </c>
      <c r="BF259" s="245" t="s">
        <v>8</v>
      </c>
      <c r="BG259" s="245" t="s">
        <v>12</v>
      </c>
      <c r="BH259" s="245" t="s">
        <v>9</v>
      </c>
      <c r="BI259" s="245" t="s">
        <v>10</v>
      </c>
      <c r="BJ259" s="245" t="s">
        <v>8</v>
      </c>
      <c r="BK259" s="248" t="s">
        <v>12</v>
      </c>
    </row>
    <row r="260" spans="1:63" ht="20.25" customHeight="1" x14ac:dyDescent="0.15">
      <c r="A260" s="89" t="s">
        <v>65</v>
      </c>
      <c r="B260" s="253" t="s">
        <v>13</v>
      </c>
      <c r="C260" s="254" t="s">
        <v>14</v>
      </c>
      <c r="D260" s="92">
        <v>0</v>
      </c>
      <c r="E260" s="92">
        <v>0</v>
      </c>
      <c r="F260" s="92">
        <v>0</v>
      </c>
      <c r="G260" s="92">
        <v>0</v>
      </c>
      <c r="H260" s="92">
        <v>0</v>
      </c>
      <c r="I260" s="92">
        <v>0</v>
      </c>
      <c r="J260" s="92">
        <v>0</v>
      </c>
      <c r="K260" s="92">
        <v>0</v>
      </c>
      <c r="L260" s="92">
        <v>0</v>
      </c>
      <c r="M260" s="92">
        <v>0</v>
      </c>
      <c r="N260" s="92">
        <v>0</v>
      </c>
      <c r="O260" s="92">
        <v>0</v>
      </c>
      <c r="P260" s="92">
        <v>1</v>
      </c>
      <c r="Q260" s="92">
        <v>1</v>
      </c>
      <c r="R260" s="92">
        <v>2</v>
      </c>
      <c r="S260" s="92">
        <v>1</v>
      </c>
      <c r="T260" s="92">
        <v>1</v>
      </c>
      <c r="U260" s="92">
        <v>1</v>
      </c>
      <c r="V260" s="92">
        <v>2</v>
      </c>
      <c r="W260" s="92">
        <v>1</v>
      </c>
      <c r="X260" s="92">
        <v>0</v>
      </c>
      <c r="Y260" s="92">
        <v>0</v>
      </c>
      <c r="Z260" s="92">
        <v>0</v>
      </c>
      <c r="AA260" s="92">
        <v>0</v>
      </c>
      <c r="AB260" s="92">
        <v>0</v>
      </c>
      <c r="AC260" s="92">
        <v>0</v>
      </c>
      <c r="AD260" s="92">
        <v>0</v>
      </c>
      <c r="AE260" s="92">
        <v>0</v>
      </c>
      <c r="AF260" s="92">
        <v>0</v>
      </c>
      <c r="AG260" s="92">
        <v>0</v>
      </c>
      <c r="AH260" s="92">
        <v>0</v>
      </c>
      <c r="AI260" s="92">
        <v>0</v>
      </c>
      <c r="AJ260" s="92">
        <v>0</v>
      </c>
      <c r="AK260" s="92">
        <v>0</v>
      </c>
      <c r="AL260" s="92">
        <v>0</v>
      </c>
      <c r="AM260" s="92">
        <v>0</v>
      </c>
      <c r="AN260" s="92">
        <v>0</v>
      </c>
      <c r="AO260" s="92">
        <v>0</v>
      </c>
      <c r="AP260" s="92">
        <v>0</v>
      </c>
      <c r="AQ260" s="255">
        <v>0</v>
      </c>
      <c r="AR260" s="256">
        <v>0</v>
      </c>
      <c r="AS260" s="92">
        <v>0</v>
      </c>
      <c r="AT260" s="92">
        <v>0</v>
      </c>
      <c r="AU260" s="92">
        <v>0</v>
      </c>
      <c r="AV260" s="92">
        <v>0</v>
      </c>
      <c r="AW260" s="92">
        <v>0</v>
      </c>
      <c r="AX260" s="92">
        <v>0</v>
      </c>
      <c r="AY260" s="92">
        <v>0</v>
      </c>
      <c r="AZ260" s="92">
        <v>0</v>
      </c>
      <c r="BA260" s="92">
        <v>0</v>
      </c>
      <c r="BB260" s="92">
        <v>0</v>
      </c>
      <c r="BC260" s="92">
        <v>0</v>
      </c>
      <c r="BD260" s="92">
        <v>0</v>
      </c>
      <c r="BE260" s="92">
        <v>0</v>
      </c>
      <c r="BF260" s="92">
        <v>0</v>
      </c>
      <c r="BG260" s="92">
        <v>0</v>
      </c>
      <c r="BH260" s="92">
        <v>0</v>
      </c>
      <c r="BI260" s="92">
        <v>0</v>
      </c>
      <c r="BJ260" s="92">
        <v>0</v>
      </c>
      <c r="BK260" s="93">
        <v>0</v>
      </c>
    </row>
    <row r="261" spans="1:63" ht="20.25" customHeight="1" x14ac:dyDescent="0.15">
      <c r="A261" s="89" t="s">
        <v>65</v>
      </c>
      <c r="B261" s="249" t="s">
        <v>15</v>
      </c>
      <c r="C261" s="250" t="s">
        <v>16</v>
      </c>
      <c r="D261" s="90">
        <v>0</v>
      </c>
      <c r="E261" s="90">
        <v>0</v>
      </c>
      <c r="F261" s="90">
        <v>0</v>
      </c>
      <c r="G261" s="90">
        <v>0</v>
      </c>
      <c r="H261" s="90">
        <v>0</v>
      </c>
      <c r="I261" s="90">
        <v>0</v>
      </c>
      <c r="J261" s="90">
        <v>0</v>
      </c>
      <c r="K261" s="90">
        <v>0</v>
      </c>
      <c r="L261" s="90">
        <v>0</v>
      </c>
      <c r="M261" s="90">
        <v>0</v>
      </c>
      <c r="N261" s="90">
        <v>0</v>
      </c>
      <c r="O261" s="90">
        <v>0</v>
      </c>
      <c r="P261" s="90">
        <v>0</v>
      </c>
      <c r="Q261" s="90">
        <v>0</v>
      </c>
      <c r="R261" s="90">
        <v>0</v>
      </c>
      <c r="S261" s="90">
        <v>0</v>
      </c>
      <c r="T261" s="90">
        <v>0</v>
      </c>
      <c r="U261" s="90">
        <v>0</v>
      </c>
      <c r="V261" s="90">
        <v>0</v>
      </c>
      <c r="W261" s="90">
        <v>0</v>
      </c>
      <c r="X261" s="90">
        <v>0</v>
      </c>
      <c r="Y261" s="90">
        <v>0</v>
      </c>
      <c r="Z261" s="90">
        <v>0</v>
      </c>
      <c r="AA261" s="90">
        <v>0</v>
      </c>
      <c r="AB261" s="90">
        <v>0</v>
      </c>
      <c r="AC261" s="90">
        <v>0</v>
      </c>
      <c r="AD261" s="90">
        <v>0</v>
      </c>
      <c r="AE261" s="90">
        <v>0</v>
      </c>
      <c r="AF261" s="90">
        <v>0</v>
      </c>
      <c r="AG261" s="90">
        <v>0</v>
      </c>
      <c r="AH261" s="90">
        <v>0</v>
      </c>
      <c r="AI261" s="90">
        <v>0</v>
      </c>
      <c r="AJ261" s="90">
        <v>0</v>
      </c>
      <c r="AK261" s="90">
        <v>0</v>
      </c>
      <c r="AL261" s="90">
        <v>0</v>
      </c>
      <c r="AM261" s="90">
        <v>0</v>
      </c>
      <c r="AN261" s="90">
        <v>0</v>
      </c>
      <c r="AO261" s="90">
        <v>0</v>
      </c>
      <c r="AP261" s="90">
        <v>0</v>
      </c>
      <c r="AQ261" s="251">
        <v>0</v>
      </c>
      <c r="AR261" s="252">
        <v>0</v>
      </c>
      <c r="AS261" s="90">
        <v>0</v>
      </c>
      <c r="AT261" s="90">
        <v>0</v>
      </c>
      <c r="AU261" s="90">
        <v>0</v>
      </c>
      <c r="AV261" s="90">
        <v>0</v>
      </c>
      <c r="AW261" s="90">
        <v>0</v>
      </c>
      <c r="AX261" s="90">
        <v>0</v>
      </c>
      <c r="AY261" s="90">
        <v>0</v>
      </c>
      <c r="AZ261" s="90">
        <v>0</v>
      </c>
      <c r="BA261" s="90">
        <v>0</v>
      </c>
      <c r="BB261" s="90">
        <v>0</v>
      </c>
      <c r="BC261" s="90">
        <v>0</v>
      </c>
      <c r="BD261" s="90">
        <v>0</v>
      </c>
      <c r="BE261" s="90">
        <v>0</v>
      </c>
      <c r="BF261" s="90">
        <v>0</v>
      </c>
      <c r="BG261" s="90">
        <v>0</v>
      </c>
      <c r="BH261" s="90">
        <v>0</v>
      </c>
      <c r="BI261" s="90">
        <v>0</v>
      </c>
      <c r="BJ261" s="90">
        <v>0</v>
      </c>
      <c r="BK261" s="91">
        <v>0</v>
      </c>
    </row>
    <row r="262" spans="1:63" ht="20.25" customHeight="1" x14ac:dyDescent="0.15">
      <c r="A262" s="89" t="s">
        <v>65</v>
      </c>
      <c r="B262" s="253" t="s">
        <v>17</v>
      </c>
      <c r="C262" s="254" t="s">
        <v>18</v>
      </c>
      <c r="D262" s="92">
        <v>0</v>
      </c>
      <c r="E262" s="92">
        <v>0</v>
      </c>
      <c r="F262" s="92">
        <v>0</v>
      </c>
      <c r="G262" s="92">
        <v>0</v>
      </c>
      <c r="H262" s="92">
        <v>0</v>
      </c>
      <c r="I262" s="92">
        <v>0</v>
      </c>
      <c r="J262" s="92">
        <v>0</v>
      </c>
      <c r="K262" s="92">
        <v>0</v>
      </c>
      <c r="L262" s="92">
        <v>0</v>
      </c>
      <c r="M262" s="92">
        <v>0</v>
      </c>
      <c r="N262" s="92">
        <v>0</v>
      </c>
      <c r="O262" s="92">
        <v>0</v>
      </c>
      <c r="P262" s="92">
        <v>0</v>
      </c>
      <c r="Q262" s="92">
        <v>0</v>
      </c>
      <c r="R262" s="92">
        <v>0</v>
      </c>
      <c r="S262" s="92">
        <v>0</v>
      </c>
      <c r="T262" s="92">
        <v>0</v>
      </c>
      <c r="U262" s="92">
        <v>0</v>
      </c>
      <c r="V262" s="92">
        <v>0</v>
      </c>
      <c r="W262" s="92">
        <v>0</v>
      </c>
      <c r="X262" s="92">
        <v>0</v>
      </c>
      <c r="Y262" s="92">
        <v>0</v>
      </c>
      <c r="Z262" s="92">
        <v>0</v>
      </c>
      <c r="AA262" s="92">
        <v>0</v>
      </c>
      <c r="AB262" s="92">
        <v>0</v>
      </c>
      <c r="AC262" s="92">
        <v>0</v>
      </c>
      <c r="AD262" s="92">
        <v>0</v>
      </c>
      <c r="AE262" s="92">
        <v>0</v>
      </c>
      <c r="AF262" s="92">
        <v>0</v>
      </c>
      <c r="AG262" s="92">
        <v>0</v>
      </c>
      <c r="AH262" s="92">
        <v>0</v>
      </c>
      <c r="AI262" s="92">
        <v>0</v>
      </c>
      <c r="AJ262" s="92">
        <v>0</v>
      </c>
      <c r="AK262" s="92">
        <v>0</v>
      </c>
      <c r="AL262" s="92">
        <v>0</v>
      </c>
      <c r="AM262" s="92">
        <v>0</v>
      </c>
      <c r="AN262" s="92">
        <v>0</v>
      </c>
      <c r="AO262" s="92">
        <v>0</v>
      </c>
      <c r="AP262" s="92">
        <v>0</v>
      </c>
      <c r="AQ262" s="255">
        <v>0</v>
      </c>
      <c r="AR262" s="256">
        <v>0</v>
      </c>
      <c r="AS262" s="92">
        <v>0</v>
      </c>
      <c r="AT262" s="92">
        <v>0</v>
      </c>
      <c r="AU262" s="92">
        <v>0</v>
      </c>
      <c r="AV262" s="92">
        <v>0</v>
      </c>
      <c r="AW262" s="92">
        <v>0</v>
      </c>
      <c r="AX262" s="92">
        <v>0</v>
      </c>
      <c r="AY262" s="92">
        <v>0</v>
      </c>
      <c r="AZ262" s="92">
        <v>0</v>
      </c>
      <c r="BA262" s="92">
        <v>0</v>
      </c>
      <c r="BB262" s="92">
        <v>0</v>
      </c>
      <c r="BC262" s="92">
        <v>0</v>
      </c>
      <c r="BD262" s="92">
        <v>0</v>
      </c>
      <c r="BE262" s="92">
        <v>0</v>
      </c>
      <c r="BF262" s="92">
        <v>0</v>
      </c>
      <c r="BG262" s="92">
        <v>0</v>
      </c>
      <c r="BH262" s="92">
        <v>0</v>
      </c>
      <c r="BI262" s="92">
        <v>0</v>
      </c>
      <c r="BJ262" s="92">
        <v>0</v>
      </c>
      <c r="BK262" s="93">
        <v>0</v>
      </c>
    </row>
    <row r="263" spans="1:63" ht="20.25" customHeight="1" x14ac:dyDescent="0.15">
      <c r="A263" s="89" t="s">
        <v>65</v>
      </c>
      <c r="B263" s="249" t="s">
        <v>19</v>
      </c>
      <c r="C263" s="250" t="s">
        <v>20</v>
      </c>
      <c r="D263" s="90">
        <v>0</v>
      </c>
      <c r="E263" s="90">
        <v>0</v>
      </c>
      <c r="F263" s="90">
        <v>0</v>
      </c>
      <c r="G263" s="90">
        <v>0</v>
      </c>
      <c r="H263" s="90">
        <v>0</v>
      </c>
      <c r="I263" s="90">
        <v>0</v>
      </c>
      <c r="J263" s="90">
        <v>0</v>
      </c>
      <c r="K263" s="90">
        <v>0</v>
      </c>
      <c r="L263" s="90">
        <v>0</v>
      </c>
      <c r="M263" s="90">
        <v>0</v>
      </c>
      <c r="N263" s="90">
        <v>0</v>
      </c>
      <c r="O263" s="90">
        <v>0</v>
      </c>
      <c r="P263" s="90">
        <v>0</v>
      </c>
      <c r="Q263" s="90">
        <v>0</v>
      </c>
      <c r="R263" s="90">
        <v>0</v>
      </c>
      <c r="S263" s="90">
        <v>0</v>
      </c>
      <c r="T263" s="90">
        <v>0</v>
      </c>
      <c r="U263" s="90">
        <v>0</v>
      </c>
      <c r="V263" s="90">
        <v>0</v>
      </c>
      <c r="W263" s="90">
        <v>0</v>
      </c>
      <c r="X263" s="90">
        <v>0</v>
      </c>
      <c r="Y263" s="90">
        <v>0</v>
      </c>
      <c r="Z263" s="90">
        <v>0</v>
      </c>
      <c r="AA263" s="90">
        <v>0</v>
      </c>
      <c r="AB263" s="90">
        <v>0</v>
      </c>
      <c r="AC263" s="90">
        <v>0</v>
      </c>
      <c r="AD263" s="90">
        <v>0</v>
      </c>
      <c r="AE263" s="90">
        <v>0</v>
      </c>
      <c r="AF263" s="90">
        <v>0</v>
      </c>
      <c r="AG263" s="90">
        <v>0</v>
      </c>
      <c r="AH263" s="90">
        <v>0</v>
      </c>
      <c r="AI263" s="90">
        <v>0</v>
      </c>
      <c r="AJ263" s="90">
        <v>0</v>
      </c>
      <c r="AK263" s="90">
        <v>0</v>
      </c>
      <c r="AL263" s="90">
        <v>0</v>
      </c>
      <c r="AM263" s="90">
        <v>0</v>
      </c>
      <c r="AN263" s="90">
        <v>0</v>
      </c>
      <c r="AO263" s="90">
        <v>0</v>
      </c>
      <c r="AP263" s="90">
        <v>0</v>
      </c>
      <c r="AQ263" s="251">
        <v>0</v>
      </c>
      <c r="AR263" s="252">
        <v>0</v>
      </c>
      <c r="AS263" s="90">
        <v>0</v>
      </c>
      <c r="AT263" s="90">
        <v>0</v>
      </c>
      <c r="AU263" s="90">
        <v>0</v>
      </c>
      <c r="AV263" s="90">
        <v>0</v>
      </c>
      <c r="AW263" s="90">
        <v>0</v>
      </c>
      <c r="AX263" s="90">
        <v>0</v>
      </c>
      <c r="AY263" s="90">
        <v>0</v>
      </c>
      <c r="AZ263" s="90">
        <v>0</v>
      </c>
      <c r="BA263" s="90">
        <v>0</v>
      </c>
      <c r="BB263" s="90">
        <v>0</v>
      </c>
      <c r="BC263" s="90">
        <v>0</v>
      </c>
      <c r="BD263" s="90">
        <v>0</v>
      </c>
      <c r="BE263" s="90">
        <v>0</v>
      </c>
      <c r="BF263" s="90">
        <v>0</v>
      </c>
      <c r="BG263" s="90">
        <v>0</v>
      </c>
      <c r="BH263" s="90">
        <v>0</v>
      </c>
      <c r="BI263" s="90">
        <v>0</v>
      </c>
      <c r="BJ263" s="90">
        <v>0</v>
      </c>
      <c r="BK263" s="91">
        <v>0</v>
      </c>
    </row>
    <row r="264" spans="1:63" ht="20.25" customHeight="1" x14ac:dyDescent="0.15">
      <c r="A264" s="89" t="s">
        <v>65</v>
      </c>
      <c r="B264" s="253" t="s">
        <v>21</v>
      </c>
      <c r="C264" s="254" t="s">
        <v>22</v>
      </c>
      <c r="D264" s="92">
        <v>1</v>
      </c>
      <c r="E264" s="92">
        <v>0</v>
      </c>
      <c r="F264" s="92">
        <v>1</v>
      </c>
      <c r="G264" s="92">
        <v>1</v>
      </c>
      <c r="H264" s="92">
        <v>0</v>
      </c>
      <c r="I264" s="92">
        <v>0</v>
      </c>
      <c r="J264" s="92">
        <v>0</v>
      </c>
      <c r="K264" s="92">
        <v>0</v>
      </c>
      <c r="L264" s="92">
        <v>1</v>
      </c>
      <c r="M264" s="92">
        <v>1</v>
      </c>
      <c r="N264" s="92">
        <v>2</v>
      </c>
      <c r="O264" s="92">
        <v>2</v>
      </c>
      <c r="P264" s="92">
        <v>2</v>
      </c>
      <c r="Q264" s="92">
        <v>0</v>
      </c>
      <c r="R264" s="92">
        <v>2</v>
      </c>
      <c r="S264" s="92">
        <v>2</v>
      </c>
      <c r="T264" s="92">
        <v>4</v>
      </c>
      <c r="U264" s="92">
        <v>1</v>
      </c>
      <c r="V264" s="92">
        <v>5</v>
      </c>
      <c r="W264" s="92">
        <v>5</v>
      </c>
      <c r="X264" s="92">
        <v>0</v>
      </c>
      <c r="Y264" s="92">
        <v>0</v>
      </c>
      <c r="Z264" s="92">
        <v>0</v>
      </c>
      <c r="AA264" s="92">
        <v>0</v>
      </c>
      <c r="AB264" s="92">
        <v>0</v>
      </c>
      <c r="AC264" s="92">
        <v>0</v>
      </c>
      <c r="AD264" s="92">
        <v>0</v>
      </c>
      <c r="AE264" s="92">
        <v>0</v>
      </c>
      <c r="AF264" s="92">
        <v>0</v>
      </c>
      <c r="AG264" s="92">
        <v>0</v>
      </c>
      <c r="AH264" s="92">
        <v>0</v>
      </c>
      <c r="AI264" s="92">
        <v>0</v>
      </c>
      <c r="AJ264" s="92">
        <v>1</v>
      </c>
      <c r="AK264" s="92">
        <v>1</v>
      </c>
      <c r="AL264" s="92">
        <v>2</v>
      </c>
      <c r="AM264" s="92">
        <v>1</v>
      </c>
      <c r="AN264" s="92">
        <v>1</v>
      </c>
      <c r="AO264" s="92">
        <v>1</v>
      </c>
      <c r="AP264" s="92">
        <v>2</v>
      </c>
      <c r="AQ264" s="255">
        <v>1</v>
      </c>
      <c r="AR264" s="256">
        <v>0</v>
      </c>
      <c r="AS264" s="92">
        <v>0</v>
      </c>
      <c r="AT264" s="92">
        <v>0</v>
      </c>
      <c r="AU264" s="92">
        <v>0</v>
      </c>
      <c r="AV264" s="92">
        <v>0</v>
      </c>
      <c r="AW264" s="92">
        <v>0</v>
      </c>
      <c r="AX264" s="92">
        <v>0</v>
      </c>
      <c r="AY264" s="92">
        <v>0</v>
      </c>
      <c r="AZ264" s="92">
        <v>1</v>
      </c>
      <c r="BA264" s="92">
        <v>0</v>
      </c>
      <c r="BB264" s="92">
        <v>1</v>
      </c>
      <c r="BC264" s="92">
        <v>1</v>
      </c>
      <c r="BD264" s="92">
        <v>1</v>
      </c>
      <c r="BE264" s="92">
        <v>1</v>
      </c>
      <c r="BF264" s="92">
        <v>2</v>
      </c>
      <c r="BG264" s="92">
        <v>1</v>
      </c>
      <c r="BH264" s="92">
        <v>2</v>
      </c>
      <c r="BI264" s="92">
        <v>1</v>
      </c>
      <c r="BJ264" s="92">
        <v>3</v>
      </c>
      <c r="BK264" s="93">
        <v>2</v>
      </c>
    </row>
    <row r="265" spans="1:63" ht="20.25" customHeight="1" x14ac:dyDescent="0.15">
      <c r="A265" s="89" t="s">
        <v>65</v>
      </c>
      <c r="B265" s="249" t="s">
        <v>23</v>
      </c>
      <c r="C265" s="250" t="s">
        <v>24</v>
      </c>
      <c r="D265" s="90">
        <v>0</v>
      </c>
      <c r="E265" s="90">
        <v>0</v>
      </c>
      <c r="F265" s="90">
        <v>0</v>
      </c>
      <c r="G265" s="90">
        <v>0</v>
      </c>
      <c r="H265" s="90">
        <v>0</v>
      </c>
      <c r="I265" s="90">
        <v>0</v>
      </c>
      <c r="J265" s="90">
        <v>0</v>
      </c>
      <c r="K265" s="90">
        <v>0</v>
      </c>
      <c r="L265" s="90">
        <v>0</v>
      </c>
      <c r="M265" s="90">
        <v>0</v>
      </c>
      <c r="N265" s="90">
        <v>0</v>
      </c>
      <c r="O265" s="90">
        <v>0</v>
      </c>
      <c r="P265" s="90">
        <v>0</v>
      </c>
      <c r="Q265" s="90">
        <v>0</v>
      </c>
      <c r="R265" s="90">
        <v>0</v>
      </c>
      <c r="S265" s="90">
        <v>0</v>
      </c>
      <c r="T265" s="90">
        <v>0</v>
      </c>
      <c r="U265" s="90">
        <v>0</v>
      </c>
      <c r="V265" s="90">
        <v>0</v>
      </c>
      <c r="W265" s="90">
        <v>0</v>
      </c>
      <c r="X265" s="90">
        <v>0</v>
      </c>
      <c r="Y265" s="90">
        <v>0</v>
      </c>
      <c r="Z265" s="90">
        <v>0</v>
      </c>
      <c r="AA265" s="90">
        <v>0</v>
      </c>
      <c r="AB265" s="90">
        <v>0</v>
      </c>
      <c r="AC265" s="90">
        <v>0</v>
      </c>
      <c r="AD265" s="90">
        <v>0</v>
      </c>
      <c r="AE265" s="90">
        <v>0</v>
      </c>
      <c r="AF265" s="90">
        <v>0</v>
      </c>
      <c r="AG265" s="90">
        <v>0</v>
      </c>
      <c r="AH265" s="90">
        <v>0</v>
      </c>
      <c r="AI265" s="90">
        <v>0</v>
      </c>
      <c r="AJ265" s="90">
        <v>0</v>
      </c>
      <c r="AK265" s="90">
        <v>0</v>
      </c>
      <c r="AL265" s="90">
        <v>0</v>
      </c>
      <c r="AM265" s="90">
        <v>0</v>
      </c>
      <c r="AN265" s="90">
        <v>0</v>
      </c>
      <c r="AO265" s="90">
        <v>0</v>
      </c>
      <c r="AP265" s="90">
        <v>0</v>
      </c>
      <c r="AQ265" s="251">
        <v>0</v>
      </c>
      <c r="AR265" s="252">
        <v>0</v>
      </c>
      <c r="AS265" s="90">
        <v>0</v>
      </c>
      <c r="AT265" s="90">
        <v>0</v>
      </c>
      <c r="AU265" s="90">
        <v>0</v>
      </c>
      <c r="AV265" s="90">
        <v>0</v>
      </c>
      <c r="AW265" s="90">
        <v>0</v>
      </c>
      <c r="AX265" s="90">
        <v>0</v>
      </c>
      <c r="AY265" s="90">
        <v>0</v>
      </c>
      <c r="AZ265" s="90">
        <v>0</v>
      </c>
      <c r="BA265" s="90">
        <v>0</v>
      </c>
      <c r="BB265" s="90">
        <v>0</v>
      </c>
      <c r="BC265" s="90">
        <v>0</v>
      </c>
      <c r="BD265" s="90">
        <v>0</v>
      </c>
      <c r="BE265" s="90">
        <v>0</v>
      </c>
      <c r="BF265" s="90">
        <v>0</v>
      </c>
      <c r="BG265" s="90">
        <v>0</v>
      </c>
      <c r="BH265" s="90">
        <v>0</v>
      </c>
      <c r="BI265" s="90">
        <v>0</v>
      </c>
      <c r="BJ265" s="90">
        <v>0</v>
      </c>
      <c r="BK265" s="91">
        <v>0</v>
      </c>
    </row>
    <row r="266" spans="1:63" ht="20.25" customHeight="1" x14ac:dyDescent="0.15">
      <c r="A266" s="89" t="s">
        <v>65</v>
      </c>
      <c r="B266" s="253" t="s">
        <v>25</v>
      </c>
      <c r="C266" s="270">
        <v>68</v>
      </c>
      <c r="D266" s="92">
        <v>0</v>
      </c>
      <c r="E266" s="92">
        <v>0</v>
      </c>
      <c r="F266" s="92">
        <v>0</v>
      </c>
      <c r="G266" s="92">
        <v>0</v>
      </c>
      <c r="H266" s="92">
        <v>0</v>
      </c>
      <c r="I266" s="92">
        <v>0</v>
      </c>
      <c r="J266" s="92">
        <v>0</v>
      </c>
      <c r="K266" s="92">
        <v>0</v>
      </c>
      <c r="L266" s="92">
        <v>0</v>
      </c>
      <c r="M266" s="92">
        <v>0</v>
      </c>
      <c r="N266" s="92">
        <v>0</v>
      </c>
      <c r="O266" s="92">
        <v>0</v>
      </c>
      <c r="P266" s="92">
        <v>0</v>
      </c>
      <c r="Q266" s="92">
        <v>0</v>
      </c>
      <c r="R266" s="92">
        <v>0</v>
      </c>
      <c r="S266" s="92">
        <v>0</v>
      </c>
      <c r="T266" s="92">
        <v>0</v>
      </c>
      <c r="U266" s="92">
        <v>0</v>
      </c>
      <c r="V266" s="92">
        <v>0</v>
      </c>
      <c r="W266" s="92">
        <v>0</v>
      </c>
      <c r="X266" s="92">
        <v>0</v>
      </c>
      <c r="Y266" s="92">
        <v>0</v>
      </c>
      <c r="Z266" s="92">
        <v>0</v>
      </c>
      <c r="AA266" s="92">
        <v>0</v>
      </c>
      <c r="AB266" s="92">
        <v>0</v>
      </c>
      <c r="AC266" s="92">
        <v>0</v>
      </c>
      <c r="AD266" s="92">
        <v>0</v>
      </c>
      <c r="AE266" s="92">
        <v>0</v>
      </c>
      <c r="AF266" s="92">
        <v>0</v>
      </c>
      <c r="AG266" s="92">
        <v>0</v>
      </c>
      <c r="AH266" s="92">
        <v>0</v>
      </c>
      <c r="AI266" s="92">
        <v>0</v>
      </c>
      <c r="AJ266" s="92">
        <v>0</v>
      </c>
      <c r="AK266" s="92">
        <v>0</v>
      </c>
      <c r="AL266" s="92">
        <v>0</v>
      </c>
      <c r="AM266" s="92">
        <v>0</v>
      </c>
      <c r="AN266" s="92">
        <v>0</v>
      </c>
      <c r="AO266" s="92">
        <v>0</v>
      </c>
      <c r="AP266" s="92">
        <v>0</v>
      </c>
      <c r="AQ266" s="255">
        <v>0</v>
      </c>
      <c r="AR266" s="256">
        <v>0</v>
      </c>
      <c r="AS266" s="92">
        <v>0</v>
      </c>
      <c r="AT266" s="92">
        <v>0</v>
      </c>
      <c r="AU266" s="92">
        <v>0</v>
      </c>
      <c r="AV266" s="92">
        <v>0</v>
      </c>
      <c r="AW266" s="92">
        <v>0</v>
      </c>
      <c r="AX266" s="92">
        <v>0</v>
      </c>
      <c r="AY266" s="92">
        <v>0</v>
      </c>
      <c r="AZ266" s="92">
        <v>0</v>
      </c>
      <c r="BA266" s="92">
        <v>0</v>
      </c>
      <c r="BB266" s="92">
        <v>0</v>
      </c>
      <c r="BC266" s="92">
        <v>0</v>
      </c>
      <c r="BD266" s="92">
        <v>0</v>
      </c>
      <c r="BE266" s="92">
        <v>0</v>
      </c>
      <c r="BF266" s="92">
        <v>0</v>
      </c>
      <c r="BG266" s="92">
        <v>0</v>
      </c>
      <c r="BH266" s="92">
        <v>0</v>
      </c>
      <c r="BI266" s="92">
        <v>0</v>
      </c>
      <c r="BJ266" s="92">
        <v>0</v>
      </c>
      <c r="BK266" s="93">
        <v>0</v>
      </c>
    </row>
    <row r="267" spans="1:63" ht="20.25" customHeight="1" x14ac:dyDescent="0.15">
      <c r="A267" s="89" t="s">
        <v>65</v>
      </c>
      <c r="B267" s="249" t="s">
        <v>26</v>
      </c>
      <c r="C267" s="250" t="s">
        <v>27</v>
      </c>
      <c r="D267" s="90">
        <v>0</v>
      </c>
      <c r="E267" s="90">
        <v>0</v>
      </c>
      <c r="F267" s="90">
        <v>0</v>
      </c>
      <c r="G267" s="90">
        <v>0</v>
      </c>
      <c r="H267" s="90">
        <v>0</v>
      </c>
      <c r="I267" s="90">
        <v>0</v>
      </c>
      <c r="J267" s="90">
        <v>0</v>
      </c>
      <c r="K267" s="90">
        <v>0</v>
      </c>
      <c r="L267" s="90">
        <v>0</v>
      </c>
      <c r="M267" s="90">
        <v>0</v>
      </c>
      <c r="N267" s="90">
        <v>0</v>
      </c>
      <c r="O267" s="90">
        <v>0</v>
      </c>
      <c r="P267" s="90">
        <v>0</v>
      </c>
      <c r="Q267" s="90">
        <v>0</v>
      </c>
      <c r="R267" s="90">
        <v>0</v>
      </c>
      <c r="S267" s="90">
        <v>0</v>
      </c>
      <c r="T267" s="90">
        <v>0</v>
      </c>
      <c r="U267" s="90">
        <v>0</v>
      </c>
      <c r="V267" s="90">
        <v>0</v>
      </c>
      <c r="W267" s="90">
        <v>0</v>
      </c>
      <c r="X267" s="90">
        <v>0</v>
      </c>
      <c r="Y267" s="90">
        <v>0</v>
      </c>
      <c r="Z267" s="90">
        <v>0</v>
      </c>
      <c r="AA267" s="90">
        <v>0</v>
      </c>
      <c r="AB267" s="90">
        <v>0</v>
      </c>
      <c r="AC267" s="90">
        <v>0</v>
      </c>
      <c r="AD267" s="90">
        <v>0</v>
      </c>
      <c r="AE267" s="90">
        <v>0</v>
      </c>
      <c r="AF267" s="90">
        <v>0</v>
      </c>
      <c r="AG267" s="90">
        <v>0</v>
      </c>
      <c r="AH267" s="90">
        <v>0</v>
      </c>
      <c r="AI267" s="90">
        <v>0</v>
      </c>
      <c r="AJ267" s="90">
        <v>0</v>
      </c>
      <c r="AK267" s="90">
        <v>0</v>
      </c>
      <c r="AL267" s="90">
        <v>0</v>
      </c>
      <c r="AM267" s="90">
        <v>0</v>
      </c>
      <c r="AN267" s="90">
        <v>0</v>
      </c>
      <c r="AO267" s="90">
        <v>0</v>
      </c>
      <c r="AP267" s="90">
        <v>0</v>
      </c>
      <c r="AQ267" s="251">
        <v>0</v>
      </c>
      <c r="AR267" s="252">
        <v>0</v>
      </c>
      <c r="AS267" s="90">
        <v>0</v>
      </c>
      <c r="AT267" s="90">
        <v>0</v>
      </c>
      <c r="AU267" s="90">
        <v>0</v>
      </c>
      <c r="AV267" s="90">
        <v>0</v>
      </c>
      <c r="AW267" s="90">
        <v>0</v>
      </c>
      <c r="AX267" s="90">
        <v>0</v>
      </c>
      <c r="AY267" s="90">
        <v>0</v>
      </c>
      <c r="AZ267" s="90">
        <v>0</v>
      </c>
      <c r="BA267" s="90">
        <v>0</v>
      </c>
      <c r="BB267" s="90">
        <v>0</v>
      </c>
      <c r="BC267" s="90">
        <v>0</v>
      </c>
      <c r="BD267" s="90">
        <v>0</v>
      </c>
      <c r="BE267" s="90">
        <v>0</v>
      </c>
      <c r="BF267" s="90">
        <v>0</v>
      </c>
      <c r="BG267" s="90">
        <v>0</v>
      </c>
      <c r="BH267" s="90">
        <v>0</v>
      </c>
      <c r="BI267" s="90">
        <v>0</v>
      </c>
      <c r="BJ267" s="90">
        <v>0</v>
      </c>
      <c r="BK267" s="91">
        <v>0</v>
      </c>
    </row>
    <row r="268" spans="1:63" ht="20.25" customHeight="1" x14ac:dyDescent="0.15">
      <c r="A268" s="89" t="s">
        <v>65</v>
      </c>
      <c r="B268" s="253" t="s">
        <v>28</v>
      </c>
      <c r="C268" s="270">
        <v>77</v>
      </c>
      <c r="D268" s="92">
        <v>0</v>
      </c>
      <c r="E268" s="92">
        <v>0</v>
      </c>
      <c r="F268" s="92">
        <v>0</v>
      </c>
      <c r="G268" s="92">
        <v>0</v>
      </c>
      <c r="H268" s="92">
        <v>0</v>
      </c>
      <c r="I268" s="92">
        <v>0</v>
      </c>
      <c r="J268" s="92">
        <v>0</v>
      </c>
      <c r="K268" s="92">
        <v>0</v>
      </c>
      <c r="L268" s="92">
        <v>0</v>
      </c>
      <c r="M268" s="92">
        <v>0</v>
      </c>
      <c r="N268" s="92">
        <v>0</v>
      </c>
      <c r="O268" s="92">
        <v>0</v>
      </c>
      <c r="P268" s="92">
        <v>0</v>
      </c>
      <c r="Q268" s="92">
        <v>0</v>
      </c>
      <c r="R268" s="92">
        <v>0</v>
      </c>
      <c r="S268" s="92">
        <v>0</v>
      </c>
      <c r="T268" s="92">
        <v>0</v>
      </c>
      <c r="U268" s="92">
        <v>0</v>
      </c>
      <c r="V268" s="92">
        <v>0</v>
      </c>
      <c r="W268" s="92">
        <v>0</v>
      </c>
      <c r="X268" s="92">
        <v>0</v>
      </c>
      <c r="Y268" s="92">
        <v>0</v>
      </c>
      <c r="Z268" s="92">
        <v>0</v>
      </c>
      <c r="AA268" s="92">
        <v>0</v>
      </c>
      <c r="AB268" s="92">
        <v>0</v>
      </c>
      <c r="AC268" s="92">
        <v>0</v>
      </c>
      <c r="AD268" s="92">
        <v>0</v>
      </c>
      <c r="AE268" s="92">
        <v>0</v>
      </c>
      <c r="AF268" s="92">
        <v>0</v>
      </c>
      <c r="AG268" s="92">
        <v>0</v>
      </c>
      <c r="AH268" s="92">
        <v>0</v>
      </c>
      <c r="AI268" s="92">
        <v>0</v>
      </c>
      <c r="AJ268" s="92">
        <v>0</v>
      </c>
      <c r="AK268" s="92">
        <v>0</v>
      </c>
      <c r="AL268" s="92">
        <v>0</v>
      </c>
      <c r="AM268" s="92">
        <v>0</v>
      </c>
      <c r="AN268" s="92">
        <v>0</v>
      </c>
      <c r="AO268" s="92">
        <v>0</v>
      </c>
      <c r="AP268" s="92">
        <v>0</v>
      </c>
      <c r="AQ268" s="255">
        <v>0</v>
      </c>
      <c r="AR268" s="256">
        <v>0</v>
      </c>
      <c r="AS268" s="92">
        <v>0</v>
      </c>
      <c r="AT268" s="92">
        <v>0</v>
      </c>
      <c r="AU268" s="92">
        <v>0</v>
      </c>
      <c r="AV268" s="92">
        <v>0</v>
      </c>
      <c r="AW268" s="92">
        <v>0</v>
      </c>
      <c r="AX268" s="92">
        <v>0</v>
      </c>
      <c r="AY268" s="92">
        <v>0</v>
      </c>
      <c r="AZ268" s="92">
        <v>0</v>
      </c>
      <c r="BA268" s="92">
        <v>0</v>
      </c>
      <c r="BB268" s="92">
        <v>0</v>
      </c>
      <c r="BC268" s="92">
        <v>0</v>
      </c>
      <c r="BD268" s="92">
        <v>0</v>
      </c>
      <c r="BE268" s="92">
        <v>0</v>
      </c>
      <c r="BF268" s="92">
        <v>0</v>
      </c>
      <c r="BG268" s="92">
        <v>0</v>
      </c>
      <c r="BH268" s="92">
        <v>0</v>
      </c>
      <c r="BI268" s="92">
        <v>0</v>
      </c>
      <c r="BJ268" s="92">
        <v>0</v>
      </c>
      <c r="BK268" s="93">
        <v>0</v>
      </c>
    </row>
    <row r="269" spans="1:63" ht="20.25" customHeight="1" x14ac:dyDescent="0.15">
      <c r="A269" s="89" t="s">
        <v>65</v>
      </c>
      <c r="B269" s="249" t="s">
        <v>29</v>
      </c>
      <c r="C269" s="250" t="s">
        <v>30</v>
      </c>
      <c r="D269" s="90">
        <v>0</v>
      </c>
      <c r="E269" s="90">
        <v>0</v>
      </c>
      <c r="F269" s="90">
        <v>0</v>
      </c>
      <c r="G269" s="90">
        <v>0</v>
      </c>
      <c r="H269" s="90">
        <v>0</v>
      </c>
      <c r="I269" s="90">
        <v>0</v>
      </c>
      <c r="J269" s="90">
        <v>0</v>
      </c>
      <c r="K269" s="90">
        <v>0</v>
      </c>
      <c r="L269" s="90">
        <v>0</v>
      </c>
      <c r="M269" s="90">
        <v>0</v>
      </c>
      <c r="N269" s="90">
        <v>0</v>
      </c>
      <c r="O269" s="90">
        <v>0</v>
      </c>
      <c r="P269" s="90">
        <v>0</v>
      </c>
      <c r="Q269" s="90">
        <v>0</v>
      </c>
      <c r="R269" s="90">
        <v>0</v>
      </c>
      <c r="S269" s="90">
        <v>0</v>
      </c>
      <c r="T269" s="90">
        <v>0</v>
      </c>
      <c r="U269" s="90">
        <v>0</v>
      </c>
      <c r="V269" s="90">
        <v>0</v>
      </c>
      <c r="W269" s="90">
        <v>0</v>
      </c>
      <c r="X269" s="90">
        <v>0</v>
      </c>
      <c r="Y269" s="90">
        <v>0</v>
      </c>
      <c r="Z269" s="90">
        <v>0</v>
      </c>
      <c r="AA269" s="90">
        <v>0</v>
      </c>
      <c r="AB269" s="90">
        <v>0</v>
      </c>
      <c r="AC269" s="90">
        <v>0</v>
      </c>
      <c r="AD269" s="90">
        <v>0</v>
      </c>
      <c r="AE269" s="90">
        <v>0</v>
      </c>
      <c r="AF269" s="90">
        <v>0</v>
      </c>
      <c r="AG269" s="90">
        <v>0</v>
      </c>
      <c r="AH269" s="90">
        <v>0</v>
      </c>
      <c r="AI269" s="90">
        <v>0</v>
      </c>
      <c r="AJ269" s="90">
        <v>0</v>
      </c>
      <c r="AK269" s="90">
        <v>0</v>
      </c>
      <c r="AL269" s="90">
        <v>0</v>
      </c>
      <c r="AM269" s="90">
        <v>0</v>
      </c>
      <c r="AN269" s="90">
        <v>0</v>
      </c>
      <c r="AO269" s="90">
        <v>0</v>
      </c>
      <c r="AP269" s="90">
        <v>0</v>
      </c>
      <c r="AQ269" s="251">
        <v>0</v>
      </c>
      <c r="AR269" s="252">
        <v>0</v>
      </c>
      <c r="AS269" s="90">
        <v>0</v>
      </c>
      <c r="AT269" s="90">
        <v>0</v>
      </c>
      <c r="AU269" s="90">
        <v>0</v>
      </c>
      <c r="AV269" s="90">
        <v>0</v>
      </c>
      <c r="AW269" s="90">
        <v>0</v>
      </c>
      <c r="AX269" s="90">
        <v>0</v>
      </c>
      <c r="AY269" s="90">
        <v>0</v>
      </c>
      <c r="AZ269" s="90">
        <v>0</v>
      </c>
      <c r="BA269" s="90">
        <v>0</v>
      </c>
      <c r="BB269" s="90">
        <v>0</v>
      </c>
      <c r="BC269" s="90">
        <v>0</v>
      </c>
      <c r="BD269" s="90">
        <v>0</v>
      </c>
      <c r="BE269" s="90">
        <v>0</v>
      </c>
      <c r="BF269" s="90">
        <v>0</v>
      </c>
      <c r="BG269" s="90">
        <v>0</v>
      </c>
      <c r="BH269" s="90">
        <v>0</v>
      </c>
      <c r="BI269" s="90">
        <v>0</v>
      </c>
      <c r="BJ269" s="90">
        <v>0</v>
      </c>
      <c r="BK269" s="91">
        <v>0</v>
      </c>
    </row>
    <row r="270" spans="1:63" ht="21" customHeight="1" x14ac:dyDescent="0.15">
      <c r="A270" s="94" t="s">
        <v>65</v>
      </c>
      <c r="B270" s="277" t="s">
        <v>31</v>
      </c>
      <c r="C270" s="278" t="s">
        <v>32</v>
      </c>
      <c r="D270" s="279">
        <v>1</v>
      </c>
      <c r="E270" s="279">
        <v>0</v>
      </c>
      <c r="F270" s="279">
        <v>1</v>
      </c>
      <c r="G270" s="279">
        <v>1</v>
      </c>
      <c r="H270" s="279">
        <v>0</v>
      </c>
      <c r="I270" s="279">
        <v>0</v>
      </c>
      <c r="J270" s="279">
        <v>0</v>
      </c>
      <c r="K270" s="279">
        <v>0</v>
      </c>
      <c r="L270" s="279">
        <v>1</v>
      </c>
      <c r="M270" s="279">
        <v>1</v>
      </c>
      <c r="N270" s="279">
        <v>2</v>
      </c>
      <c r="O270" s="279">
        <v>2</v>
      </c>
      <c r="P270" s="279">
        <v>3</v>
      </c>
      <c r="Q270" s="279">
        <v>1</v>
      </c>
      <c r="R270" s="279">
        <v>4</v>
      </c>
      <c r="S270" s="279">
        <v>3</v>
      </c>
      <c r="T270" s="279">
        <v>5</v>
      </c>
      <c r="U270" s="279">
        <v>2</v>
      </c>
      <c r="V270" s="279">
        <v>7</v>
      </c>
      <c r="W270" s="279">
        <v>6</v>
      </c>
      <c r="X270" s="279">
        <v>0</v>
      </c>
      <c r="Y270" s="279">
        <v>0</v>
      </c>
      <c r="Z270" s="279">
        <v>0</v>
      </c>
      <c r="AA270" s="279">
        <v>0</v>
      </c>
      <c r="AB270" s="279">
        <v>0</v>
      </c>
      <c r="AC270" s="279">
        <v>0</v>
      </c>
      <c r="AD270" s="279">
        <v>0</v>
      </c>
      <c r="AE270" s="279">
        <v>0</v>
      </c>
      <c r="AF270" s="279">
        <v>0</v>
      </c>
      <c r="AG270" s="279">
        <v>0</v>
      </c>
      <c r="AH270" s="279">
        <v>0</v>
      </c>
      <c r="AI270" s="279">
        <v>0</v>
      </c>
      <c r="AJ270" s="279">
        <v>1</v>
      </c>
      <c r="AK270" s="279">
        <v>1</v>
      </c>
      <c r="AL270" s="279">
        <v>2</v>
      </c>
      <c r="AM270" s="279">
        <v>1</v>
      </c>
      <c r="AN270" s="279">
        <v>1</v>
      </c>
      <c r="AO270" s="279">
        <v>1</v>
      </c>
      <c r="AP270" s="279">
        <v>2</v>
      </c>
      <c r="AQ270" s="280">
        <v>1</v>
      </c>
      <c r="AR270" s="281">
        <v>0</v>
      </c>
      <c r="AS270" s="279">
        <v>0</v>
      </c>
      <c r="AT270" s="279">
        <v>0</v>
      </c>
      <c r="AU270" s="279">
        <v>0</v>
      </c>
      <c r="AV270" s="279">
        <v>0</v>
      </c>
      <c r="AW270" s="279">
        <v>0</v>
      </c>
      <c r="AX270" s="279">
        <v>0</v>
      </c>
      <c r="AY270" s="279">
        <v>0</v>
      </c>
      <c r="AZ270" s="279">
        <v>1</v>
      </c>
      <c r="BA270" s="279">
        <v>0</v>
      </c>
      <c r="BB270" s="279">
        <v>1</v>
      </c>
      <c r="BC270" s="279">
        <v>1</v>
      </c>
      <c r="BD270" s="279">
        <v>1</v>
      </c>
      <c r="BE270" s="279">
        <v>1</v>
      </c>
      <c r="BF270" s="279">
        <v>2</v>
      </c>
      <c r="BG270" s="279">
        <v>1</v>
      </c>
      <c r="BH270" s="279">
        <v>2</v>
      </c>
      <c r="BI270" s="279">
        <v>1</v>
      </c>
      <c r="BJ270" s="279">
        <v>3</v>
      </c>
      <c r="BK270" s="282">
        <v>2</v>
      </c>
    </row>
    <row r="271" spans="1:63" ht="21" customHeight="1" x14ac:dyDescent="0.15">
      <c r="A271" s="97"/>
      <c r="B271" s="97"/>
      <c r="C271" s="97"/>
      <c r="D271" s="283"/>
      <c r="E271" s="283"/>
      <c r="F271" s="283"/>
      <c r="G271" s="283"/>
      <c r="H271" s="283"/>
      <c r="I271" s="283"/>
      <c r="J271" s="283"/>
      <c r="K271" s="283"/>
      <c r="L271" s="283"/>
      <c r="M271" s="283"/>
      <c r="N271" s="283"/>
      <c r="O271" s="283"/>
      <c r="P271" s="283"/>
      <c r="Q271" s="283"/>
      <c r="R271" s="283"/>
      <c r="S271" s="283"/>
      <c r="T271" s="283"/>
      <c r="U271" s="283"/>
      <c r="V271" s="283"/>
      <c r="W271" s="283"/>
      <c r="X271" s="283"/>
      <c r="Y271" s="283"/>
      <c r="Z271" s="283"/>
      <c r="AA271" s="283"/>
      <c r="AB271" s="283"/>
      <c r="AC271" s="283"/>
      <c r="AD271" s="283"/>
      <c r="AE271" s="283"/>
      <c r="AF271" s="283"/>
      <c r="AG271" s="283"/>
      <c r="AH271" s="283"/>
      <c r="AI271" s="283"/>
      <c r="AJ271" s="283"/>
      <c r="AK271" s="283"/>
      <c r="AL271" s="283"/>
      <c r="AM271" s="283"/>
      <c r="AN271" s="283"/>
      <c r="AO271" s="283"/>
      <c r="AP271" s="283"/>
      <c r="AQ271" s="283"/>
      <c r="AR271" s="283"/>
      <c r="AS271" s="283"/>
      <c r="AT271" s="283"/>
      <c r="AU271" s="283"/>
      <c r="AV271" s="283"/>
      <c r="AW271" s="283"/>
      <c r="AX271" s="283"/>
      <c r="AY271" s="283"/>
      <c r="AZ271" s="283"/>
      <c r="BA271" s="283"/>
      <c r="BB271" s="283"/>
      <c r="BC271" s="283"/>
      <c r="BD271" s="283"/>
      <c r="BE271" s="283"/>
      <c r="BF271" s="283"/>
      <c r="BG271" s="283"/>
      <c r="BH271" s="283"/>
      <c r="BI271" s="283"/>
      <c r="BJ271" s="283"/>
      <c r="BK271" s="283"/>
    </row>
    <row r="272" spans="1:63" ht="20" customHeight="1" x14ac:dyDescent="0.15">
      <c r="A272" s="1047" t="s">
        <v>33</v>
      </c>
      <c r="B272" s="879"/>
      <c r="C272" s="879"/>
      <c r="D272" s="879"/>
      <c r="E272" s="879"/>
      <c r="F272" s="879"/>
      <c r="G272" s="879"/>
      <c r="H272" s="879"/>
      <c r="I272" s="284"/>
      <c r="J272" s="284"/>
      <c r="K272" s="284"/>
      <c r="L272" s="284"/>
      <c r="M272" s="284"/>
      <c r="N272" s="284"/>
      <c r="O272" s="284"/>
      <c r="P272" s="284"/>
      <c r="Q272" s="284"/>
      <c r="R272" s="284"/>
      <c r="S272" s="284"/>
      <c r="T272" s="284"/>
      <c r="U272" s="284"/>
      <c r="V272" s="284"/>
      <c r="W272" s="284"/>
      <c r="X272" s="284"/>
      <c r="Y272" s="284"/>
      <c r="Z272" s="284"/>
      <c r="AA272" s="284"/>
      <c r="AB272" s="284"/>
      <c r="AC272" s="284"/>
      <c r="AD272" s="284"/>
      <c r="AE272" s="284"/>
      <c r="AF272" s="284"/>
      <c r="AG272" s="284"/>
      <c r="AH272" s="284"/>
      <c r="AI272" s="284"/>
      <c r="AJ272" s="284"/>
      <c r="AK272" s="284"/>
      <c r="AL272" s="284"/>
      <c r="AM272" s="284"/>
      <c r="AN272" s="284"/>
      <c r="AO272" s="284"/>
      <c r="AP272" s="284"/>
      <c r="AQ272" s="284"/>
      <c r="AR272" s="284"/>
      <c r="AS272" s="284"/>
      <c r="AT272" s="284"/>
      <c r="AU272" s="284"/>
      <c r="AV272" s="284"/>
      <c r="AW272" s="284"/>
      <c r="AX272" s="284"/>
      <c r="AY272" s="284"/>
      <c r="AZ272" s="284"/>
      <c r="BA272" s="284"/>
      <c r="BB272" s="284"/>
      <c r="BC272" s="284"/>
      <c r="BD272" s="284"/>
      <c r="BE272" s="284"/>
      <c r="BF272" s="284"/>
      <c r="BG272" s="284"/>
      <c r="BH272" s="284"/>
      <c r="BI272" s="284"/>
      <c r="BJ272" s="284"/>
      <c r="BK272" s="284"/>
    </row>
    <row r="273" spans="1:63" ht="20" customHeight="1" x14ac:dyDescent="0.15">
      <c r="A273" s="1047" t="s">
        <v>34</v>
      </c>
      <c r="B273" s="879"/>
      <c r="C273" s="879"/>
      <c r="D273" s="879"/>
      <c r="E273" s="879"/>
      <c r="F273" s="879"/>
      <c r="G273" s="879"/>
      <c r="H273" s="879"/>
      <c r="I273" s="284"/>
      <c r="J273" s="284"/>
      <c r="K273" s="284"/>
      <c r="L273" s="284"/>
      <c r="M273" s="284"/>
      <c r="N273" s="284"/>
      <c r="O273" s="284"/>
      <c r="P273" s="284"/>
      <c r="Q273" s="284"/>
      <c r="R273" s="284"/>
      <c r="S273" s="284"/>
      <c r="T273" s="284"/>
      <c r="U273" s="284"/>
      <c r="V273" s="284"/>
      <c r="W273" s="284"/>
      <c r="X273" s="284"/>
      <c r="Y273" s="284"/>
      <c r="Z273" s="284"/>
      <c r="AA273" s="284"/>
      <c r="AB273" s="284"/>
      <c r="AC273" s="284"/>
      <c r="AD273" s="284"/>
      <c r="AE273" s="284"/>
      <c r="AF273" s="284"/>
      <c r="AG273" s="284"/>
      <c r="AH273" s="284"/>
      <c r="AI273" s="284"/>
      <c r="AJ273" s="284"/>
      <c r="AK273" s="284"/>
      <c r="AL273" s="284"/>
      <c r="AM273" s="284"/>
      <c r="AN273" s="284"/>
      <c r="AO273" s="284"/>
      <c r="AP273" s="284"/>
      <c r="AQ273" s="284"/>
      <c r="AR273" s="284"/>
      <c r="AS273" s="284"/>
      <c r="AT273" s="284"/>
      <c r="AU273" s="284"/>
      <c r="AV273" s="284"/>
      <c r="AW273" s="284"/>
      <c r="AX273" s="284"/>
      <c r="AY273" s="284"/>
      <c r="AZ273" s="284"/>
      <c r="BA273" s="284"/>
      <c r="BB273" s="284"/>
      <c r="BC273" s="284"/>
      <c r="BD273" s="284"/>
      <c r="BE273" s="284"/>
      <c r="BF273" s="284"/>
      <c r="BG273" s="284"/>
      <c r="BH273" s="284"/>
      <c r="BI273" s="284"/>
      <c r="BJ273" s="284"/>
      <c r="BK273" s="284"/>
    </row>
    <row r="274" spans="1:63" ht="20" customHeight="1" x14ac:dyDescent="0.15">
      <c r="A274" s="285"/>
      <c r="B274" s="285"/>
      <c r="C274" s="285"/>
      <c r="D274" s="284"/>
      <c r="E274" s="284"/>
      <c r="F274" s="284"/>
      <c r="G274" s="284"/>
      <c r="H274" s="284"/>
      <c r="I274" s="284"/>
      <c r="J274" s="284"/>
      <c r="K274" s="284"/>
      <c r="L274" s="284"/>
      <c r="M274" s="284"/>
      <c r="N274" s="284"/>
      <c r="O274" s="284"/>
      <c r="P274" s="284"/>
      <c r="Q274" s="284"/>
      <c r="R274" s="284"/>
      <c r="S274" s="284"/>
      <c r="T274" s="284"/>
      <c r="U274" s="284"/>
      <c r="V274" s="284"/>
      <c r="W274" s="284"/>
      <c r="X274" s="284"/>
      <c r="Y274" s="284"/>
      <c r="Z274" s="284"/>
      <c r="AA274" s="284"/>
      <c r="AB274" s="284"/>
      <c r="AC274" s="284"/>
      <c r="AD274" s="284"/>
      <c r="AE274" s="284"/>
      <c r="AF274" s="284"/>
      <c r="AG274" s="284"/>
      <c r="AH274" s="284"/>
      <c r="AI274" s="284"/>
      <c r="AJ274" s="284"/>
      <c r="AK274" s="284"/>
      <c r="AL274" s="284"/>
      <c r="AM274" s="284"/>
      <c r="AN274" s="284"/>
      <c r="AO274" s="284"/>
      <c r="AP274" s="284"/>
      <c r="AQ274" s="284"/>
      <c r="AR274" s="284"/>
      <c r="AS274" s="284"/>
      <c r="AT274" s="284"/>
      <c r="AU274" s="284"/>
      <c r="AV274" s="284"/>
      <c r="AW274" s="284"/>
      <c r="AX274" s="284"/>
      <c r="AY274" s="284"/>
      <c r="AZ274" s="284"/>
      <c r="BA274" s="284"/>
      <c r="BB274" s="284"/>
      <c r="BC274" s="284"/>
      <c r="BD274" s="284"/>
      <c r="BE274" s="284"/>
      <c r="BF274" s="284"/>
      <c r="BG274" s="284"/>
      <c r="BH274" s="284"/>
      <c r="BI274" s="284"/>
      <c r="BJ274" s="284"/>
      <c r="BK274" s="284"/>
    </row>
    <row r="275" spans="1:63" ht="20" customHeight="1" x14ac:dyDescent="0.15">
      <c r="A275" s="873" t="s">
        <v>237</v>
      </c>
      <c r="B275" s="879"/>
      <c r="C275" s="879"/>
      <c r="D275" s="879"/>
      <c r="E275" s="879"/>
      <c r="F275" s="879"/>
      <c r="G275" s="879"/>
      <c r="H275" s="879"/>
      <c r="I275" s="879"/>
      <c r="J275" s="284"/>
      <c r="K275" s="284"/>
      <c r="L275" s="284"/>
      <c r="M275" s="284"/>
      <c r="N275" s="284"/>
      <c r="O275" s="284"/>
      <c r="P275" s="284"/>
      <c r="Q275" s="284"/>
      <c r="R275" s="284"/>
      <c r="S275" s="284"/>
      <c r="T275" s="284"/>
      <c r="U275" s="284"/>
      <c r="V275" s="284"/>
      <c r="W275" s="284"/>
      <c r="X275" s="284"/>
      <c r="Y275" s="284"/>
      <c r="Z275" s="284"/>
      <c r="AA275" s="284"/>
      <c r="AB275" s="284"/>
      <c r="AC275" s="284"/>
      <c r="AD275" s="284"/>
      <c r="AE275" s="284"/>
      <c r="AF275" s="284"/>
      <c r="AG275" s="284"/>
      <c r="AH275" s="284"/>
      <c r="AI275" s="284"/>
      <c r="AJ275" s="284"/>
      <c r="AK275" s="284"/>
      <c r="AL275" s="284"/>
      <c r="AM275" s="284"/>
      <c r="AN275" s="284"/>
      <c r="AO275" s="284"/>
      <c r="AP275" s="284"/>
      <c r="AQ275" s="284"/>
      <c r="AR275" s="284"/>
      <c r="AS275" s="284"/>
      <c r="AT275" s="284"/>
      <c r="AU275" s="284"/>
      <c r="AV275" s="284"/>
      <c r="AW275" s="284"/>
      <c r="AX275" s="284"/>
      <c r="AY275" s="284"/>
      <c r="AZ275" s="284"/>
      <c r="BA275" s="284"/>
      <c r="BB275" s="284"/>
      <c r="BC275" s="284"/>
      <c r="BD275" s="284"/>
      <c r="BE275" s="284"/>
      <c r="BF275" s="284"/>
      <c r="BG275" s="284"/>
      <c r="BH275" s="284"/>
      <c r="BI275" s="284"/>
      <c r="BJ275" s="284"/>
      <c r="BK275" s="284"/>
    </row>
    <row r="276" spans="1:63" ht="20" customHeight="1" x14ac:dyDescent="0.15">
      <c r="A276" s="873" t="s">
        <v>238</v>
      </c>
      <c r="B276" s="879"/>
      <c r="C276" s="879"/>
      <c r="D276" s="879"/>
      <c r="E276" s="879"/>
      <c r="F276" s="879"/>
      <c r="G276" s="879"/>
      <c r="H276" s="879"/>
      <c r="I276" s="879"/>
      <c r="J276" s="284"/>
      <c r="K276" s="284"/>
      <c r="L276" s="284"/>
      <c r="M276" s="284"/>
      <c r="N276" s="284"/>
      <c r="O276" s="284"/>
      <c r="P276" s="284"/>
      <c r="Q276" s="284"/>
      <c r="R276" s="284"/>
      <c r="S276" s="284"/>
      <c r="T276" s="284"/>
      <c r="U276" s="284"/>
      <c r="V276" s="284"/>
      <c r="W276" s="284"/>
      <c r="X276" s="284"/>
      <c r="Y276" s="284"/>
      <c r="Z276" s="284"/>
      <c r="AA276" s="284"/>
      <c r="AB276" s="284"/>
      <c r="AC276" s="284"/>
      <c r="AD276" s="284"/>
      <c r="AE276" s="284"/>
      <c r="AF276" s="284"/>
      <c r="AG276" s="284"/>
      <c r="AH276" s="284"/>
      <c r="AI276" s="284"/>
      <c r="AJ276" s="284"/>
      <c r="AK276" s="284"/>
      <c r="AL276" s="284"/>
      <c r="AM276" s="284"/>
      <c r="AN276" s="284"/>
      <c r="AO276" s="284"/>
      <c r="AP276" s="284"/>
      <c r="AQ276" s="284"/>
      <c r="AR276" s="284"/>
      <c r="AS276" s="284"/>
      <c r="AT276" s="284"/>
      <c r="AU276" s="284"/>
      <c r="AV276" s="284"/>
      <c r="AW276" s="284"/>
      <c r="AX276" s="284"/>
      <c r="AY276" s="284"/>
      <c r="AZ276" s="284"/>
      <c r="BA276" s="284"/>
      <c r="BB276" s="284"/>
      <c r="BC276" s="284"/>
      <c r="BD276" s="284"/>
      <c r="BE276" s="284"/>
      <c r="BF276" s="284"/>
      <c r="BG276" s="284"/>
      <c r="BH276" s="284"/>
      <c r="BI276" s="284"/>
      <c r="BJ276" s="284"/>
      <c r="BK276" s="284"/>
    </row>
    <row r="277" spans="1:63" ht="36" customHeight="1" x14ac:dyDescent="0.15">
      <c r="A277" s="879"/>
      <c r="B277" s="879"/>
      <c r="C277" s="879"/>
      <c r="D277" s="879"/>
      <c r="E277" s="879"/>
      <c r="F277" s="879"/>
      <c r="G277" s="879"/>
      <c r="H277" s="879"/>
      <c r="I277" s="879"/>
      <c r="J277" s="284"/>
      <c r="K277" s="284"/>
      <c r="L277" s="284"/>
      <c r="M277" s="284"/>
      <c r="N277" s="284"/>
      <c r="O277" s="284"/>
      <c r="P277" s="284"/>
      <c r="Q277" s="284"/>
      <c r="R277" s="284"/>
      <c r="S277" s="284"/>
      <c r="T277" s="284"/>
      <c r="U277" s="284"/>
      <c r="V277" s="284"/>
      <c r="W277" s="284"/>
      <c r="X277" s="284"/>
      <c r="Y277" s="284"/>
      <c r="Z277" s="284"/>
      <c r="AA277" s="284"/>
      <c r="AB277" s="284"/>
      <c r="AC277" s="284"/>
      <c r="AD277" s="284"/>
      <c r="AE277" s="284"/>
      <c r="AF277" s="284"/>
      <c r="AG277" s="284"/>
      <c r="AH277" s="284"/>
      <c r="AI277" s="284"/>
      <c r="AJ277" s="284"/>
      <c r="AK277" s="284"/>
      <c r="AL277" s="284"/>
      <c r="AM277" s="284"/>
      <c r="AN277" s="284"/>
      <c r="AO277" s="284"/>
      <c r="AP277" s="284"/>
      <c r="AQ277" s="284"/>
      <c r="AR277" s="284"/>
      <c r="AS277" s="284"/>
      <c r="AT277" s="284"/>
      <c r="AU277" s="284"/>
      <c r="AV277" s="284"/>
      <c r="AW277" s="284"/>
      <c r="AX277" s="284"/>
      <c r="AY277" s="284"/>
      <c r="AZ277" s="284"/>
      <c r="BA277" s="284"/>
      <c r="BB277" s="284"/>
      <c r="BC277" s="284"/>
      <c r="BD277" s="284"/>
      <c r="BE277" s="284"/>
      <c r="BF277" s="284"/>
      <c r="BG277" s="284"/>
      <c r="BH277" s="284"/>
      <c r="BI277" s="284"/>
      <c r="BJ277" s="284"/>
      <c r="BK277" s="284"/>
    </row>
    <row r="278" spans="1:63" ht="20" customHeight="1" x14ac:dyDescent="0.15">
      <c r="A278" s="873" t="s">
        <v>39</v>
      </c>
      <c r="B278" s="879"/>
      <c r="C278" s="879"/>
      <c r="D278" s="879"/>
      <c r="E278" s="879"/>
      <c r="F278" s="879"/>
      <c r="G278" s="879"/>
      <c r="H278" s="879"/>
      <c r="I278" s="879"/>
      <c r="J278" s="284"/>
      <c r="K278" s="284"/>
      <c r="L278" s="284"/>
      <c r="M278" s="284"/>
      <c r="N278" s="284"/>
      <c r="O278" s="284"/>
      <c r="P278" s="284"/>
      <c r="Q278" s="284"/>
      <c r="R278" s="284"/>
      <c r="S278" s="284"/>
      <c r="T278" s="284"/>
      <c r="U278" s="284"/>
      <c r="V278" s="284"/>
      <c r="W278" s="284"/>
      <c r="X278" s="284"/>
      <c r="Y278" s="284"/>
      <c r="Z278" s="284"/>
      <c r="AA278" s="284"/>
      <c r="AB278" s="284"/>
      <c r="AC278" s="284"/>
      <c r="AD278" s="284"/>
      <c r="AE278" s="284"/>
      <c r="AF278" s="284"/>
      <c r="AG278" s="284"/>
      <c r="AH278" s="284"/>
      <c r="AI278" s="284"/>
      <c r="AJ278" s="284"/>
      <c r="AK278" s="284"/>
      <c r="AL278" s="284"/>
      <c r="AM278" s="284"/>
      <c r="AN278" s="284"/>
      <c r="AO278" s="284"/>
      <c r="AP278" s="284"/>
      <c r="AQ278" s="284"/>
      <c r="AR278" s="284"/>
      <c r="AS278" s="284"/>
      <c r="AT278" s="284"/>
      <c r="AU278" s="284"/>
      <c r="AV278" s="284"/>
      <c r="AW278" s="284"/>
      <c r="AX278" s="284"/>
      <c r="AY278" s="284"/>
      <c r="AZ278" s="284"/>
      <c r="BA278" s="284"/>
      <c r="BB278" s="284"/>
      <c r="BC278" s="284"/>
      <c r="BD278" s="284"/>
      <c r="BE278" s="284"/>
      <c r="BF278" s="284"/>
      <c r="BG278" s="284"/>
      <c r="BH278" s="284"/>
      <c r="BI278" s="284"/>
      <c r="BJ278" s="284"/>
      <c r="BK278" s="284"/>
    </row>
  </sheetData>
  <mergeCells count="384">
    <mergeCell ref="A276:I277"/>
    <mergeCell ref="T3:W3"/>
    <mergeCell ref="AN48:AQ48"/>
    <mergeCell ref="AR32:BK32"/>
    <mergeCell ref="A47:A49"/>
    <mergeCell ref="L3:O3"/>
    <mergeCell ref="A278:I278"/>
    <mergeCell ref="AJ138:AM138"/>
    <mergeCell ref="BD258:BG258"/>
    <mergeCell ref="B77:B79"/>
    <mergeCell ref="X33:AA33"/>
    <mergeCell ref="B107:B109"/>
    <mergeCell ref="AB3:AE3"/>
    <mergeCell ref="T138:W138"/>
    <mergeCell ref="X122:AQ122"/>
    <mergeCell ref="AN258:AQ258"/>
    <mergeCell ref="AR242:BK242"/>
    <mergeCell ref="A17:A19"/>
    <mergeCell ref="H33:K33"/>
    <mergeCell ref="AJ18:AM18"/>
    <mergeCell ref="A1:BK1"/>
    <mergeCell ref="X3:AA3"/>
    <mergeCell ref="P3:S3"/>
    <mergeCell ref="C167:C169"/>
    <mergeCell ref="AR3:AU3"/>
    <mergeCell ref="X183:AA183"/>
    <mergeCell ref="A275:I275"/>
    <mergeCell ref="P18:S18"/>
    <mergeCell ref="H3:K3"/>
    <mergeCell ref="D3:G3"/>
    <mergeCell ref="AB168:AE168"/>
    <mergeCell ref="D2:W2"/>
    <mergeCell ref="A2:A4"/>
    <mergeCell ref="A77:A79"/>
    <mergeCell ref="L33:O33"/>
    <mergeCell ref="AN18:AQ18"/>
    <mergeCell ref="AR2:BK2"/>
    <mergeCell ref="A92:A94"/>
    <mergeCell ref="L48:O48"/>
    <mergeCell ref="AN33:AQ33"/>
    <mergeCell ref="AR17:BK17"/>
    <mergeCell ref="BH3:BK3"/>
    <mergeCell ref="D48:G48"/>
    <mergeCell ref="AF33:AI33"/>
    <mergeCell ref="D242:W242"/>
    <mergeCell ref="BH18:BK18"/>
    <mergeCell ref="X18:AA18"/>
    <mergeCell ref="C2:C4"/>
    <mergeCell ref="AZ3:BC3"/>
    <mergeCell ref="X2:AQ2"/>
    <mergeCell ref="T18:W18"/>
    <mergeCell ref="AV3:AY3"/>
    <mergeCell ref="T33:W33"/>
    <mergeCell ref="X17:AQ17"/>
    <mergeCell ref="AV18:AY18"/>
    <mergeCell ref="L18:O18"/>
    <mergeCell ref="AN3:AQ3"/>
    <mergeCell ref="P33:S33"/>
    <mergeCell ref="C182:C184"/>
    <mergeCell ref="AR18:AU18"/>
    <mergeCell ref="T123:W123"/>
    <mergeCell ref="X107:AQ107"/>
    <mergeCell ref="AR227:BK227"/>
    <mergeCell ref="AJ3:AM3"/>
    <mergeCell ref="H18:K18"/>
    <mergeCell ref="AF3:AI3"/>
    <mergeCell ref="D18:G18"/>
    <mergeCell ref="AJ78:AM78"/>
    <mergeCell ref="BD198:BG198"/>
    <mergeCell ref="B17:B19"/>
    <mergeCell ref="D33:G33"/>
    <mergeCell ref="AF18:AI18"/>
    <mergeCell ref="BH33:BK33"/>
    <mergeCell ref="P213:S213"/>
    <mergeCell ref="A273:H273"/>
    <mergeCell ref="H48:K48"/>
    <mergeCell ref="AJ33:AM33"/>
    <mergeCell ref="AJ93:AM93"/>
    <mergeCell ref="BD213:BG213"/>
    <mergeCell ref="B32:B34"/>
    <mergeCell ref="D32:W32"/>
    <mergeCell ref="B137:B139"/>
    <mergeCell ref="AB33:AE33"/>
    <mergeCell ref="B122:B124"/>
    <mergeCell ref="AN63:AQ63"/>
    <mergeCell ref="AR47:BK47"/>
    <mergeCell ref="D227:W227"/>
    <mergeCell ref="A62:A64"/>
    <mergeCell ref="AN243:AQ243"/>
    <mergeCell ref="AJ258:AM258"/>
    <mergeCell ref="A32:A34"/>
    <mergeCell ref="T48:W48"/>
    <mergeCell ref="X32:AQ32"/>
    <mergeCell ref="AV33:AY33"/>
    <mergeCell ref="L228:O228"/>
    <mergeCell ref="A272:H272"/>
    <mergeCell ref="D63:G63"/>
    <mergeCell ref="AF48:AI48"/>
    <mergeCell ref="D257:W257"/>
    <mergeCell ref="BH48:BK48"/>
    <mergeCell ref="H63:K63"/>
    <mergeCell ref="AJ48:AM48"/>
    <mergeCell ref="AJ108:AM108"/>
    <mergeCell ref="BD228:BG228"/>
    <mergeCell ref="B47:B49"/>
    <mergeCell ref="D47:W47"/>
    <mergeCell ref="B152:B154"/>
    <mergeCell ref="AB48:AE48"/>
    <mergeCell ref="X48:AA48"/>
    <mergeCell ref="P48:S48"/>
    <mergeCell ref="C197:C199"/>
    <mergeCell ref="B2:B4"/>
    <mergeCell ref="AJ63:AM63"/>
    <mergeCell ref="AJ123:AM123"/>
    <mergeCell ref="BD243:BG243"/>
    <mergeCell ref="B62:B64"/>
    <mergeCell ref="BD48:BG48"/>
    <mergeCell ref="C47:C49"/>
    <mergeCell ref="AZ48:BC48"/>
    <mergeCell ref="P63:S63"/>
    <mergeCell ref="C212:C214"/>
    <mergeCell ref="AR48:AU48"/>
    <mergeCell ref="T63:W63"/>
    <mergeCell ref="X47:AQ47"/>
    <mergeCell ref="AV48:AY48"/>
    <mergeCell ref="BD33:BG33"/>
    <mergeCell ref="C32:C34"/>
    <mergeCell ref="AZ33:BC33"/>
    <mergeCell ref="AR33:AU33"/>
    <mergeCell ref="BD18:BG18"/>
    <mergeCell ref="AB18:AE18"/>
    <mergeCell ref="BD3:BG3"/>
    <mergeCell ref="D17:W17"/>
    <mergeCell ref="AZ18:BC18"/>
    <mergeCell ref="C17:C19"/>
    <mergeCell ref="AR62:BK62"/>
    <mergeCell ref="C227:C229"/>
    <mergeCell ref="AR63:AU63"/>
    <mergeCell ref="D62:W62"/>
    <mergeCell ref="B167:B169"/>
    <mergeCell ref="AB63:AE63"/>
    <mergeCell ref="X63:AA63"/>
    <mergeCell ref="AZ63:BC63"/>
    <mergeCell ref="C62:C64"/>
    <mergeCell ref="T78:W78"/>
    <mergeCell ref="X62:AQ62"/>
    <mergeCell ref="L63:O63"/>
    <mergeCell ref="AV63:AY63"/>
    <mergeCell ref="BH63:BK63"/>
    <mergeCell ref="BD183:BG183"/>
    <mergeCell ref="A122:A124"/>
    <mergeCell ref="L78:O78"/>
    <mergeCell ref="H78:K78"/>
    <mergeCell ref="AV78:AY78"/>
    <mergeCell ref="D78:G78"/>
    <mergeCell ref="BH78:BK78"/>
    <mergeCell ref="P78:S78"/>
    <mergeCell ref="BD63:BG63"/>
    <mergeCell ref="AF63:AI63"/>
    <mergeCell ref="AN78:AQ78"/>
    <mergeCell ref="A107:A109"/>
    <mergeCell ref="BD78:BG78"/>
    <mergeCell ref="AF78:AI78"/>
    <mergeCell ref="AN93:AQ93"/>
    <mergeCell ref="AR77:BK77"/>
    <mergeCell ref="C242:C244"/>
    <mergeCell ref="AR78:AU78"/>
    <mergeCell ref="D77:W77"/>
    <mergeCell ref="B182:B184"/>
    <mergeCell ref="AB78:AE78"/>
    <mergeCell ref="X78:AA78"/>
    <mergeCell ref="AZ78:BC78"/>
    <mergeCell ref="C77:C79"/>
    <mergeCell ref="T93:W93"/>
    <mergeCell ref="X77:AQ77"/>
    <mergeCell ref="BD93:BG93"/>
    <mergeCell ref="AF93:AI93"/>
    <mergeCell ref="AN108:AQ108"/>
    <mergeCell ref="AR92:BK92"/>
    <mergeCell ref="C257:C259"/>
    <mergeCell ref="AR93:AU93"/>
    <mergeCell ref="D92:W92"/>
    <mergeCell ref="B197:B199"/>
    <mergeCell ref="AB93:AE93"/>
    <mergeCell ref="X93:AA93"/>
    <mergeCell ref="AZ93:BC93"/>
    <mergeCell ref="C92:C94"/>
    <mergeCell ref="T108:W108"/>
    <mergeCell ref="X92:AQ92"/>
    <mergeCell ref="L93:O93"/>
    <mergeCell ref="H93:K93"/>
    <mergeCell ref="AV93:AY93"/>
    <mergeCell ref="D93:G93"/>
    <mergeCell ref="BH93:BK93"/>
    <mergeCell ref="P93:S93"/>
    <mergeCell ref="B92:B94"/>
    <mergeCell ref="AR257:BK257"/>
    <mergeCell ref="BD108:BG108"/>
    <mergeCell ref="AF108:AI108"/>
    <mergeCell ref="AN123:AQ123"/>
    <mergeCell ref="AR107:BK107"/>
    <mergeCell ref="AR108:AU108"/>
    <mergeCell ref="D107:W107"/>
    <mergeCell ref="B212:B214"/>
    <mergeCell ref="AB108:AE108"/>
    <mergeCell ref="X108:AA108"/>
    <mergeCell ref="AZ108:BC108"/>
    <mergeCell ref="C107:C109"/>
    <mergeCell ref="L108:O108"/>
    <mergeCell ref="H108:K108"/>
    <mergeCell ref="AV108:AY108"/>
    <mergeCell ref="D108:G108"/>
    <mergeCell ref="BH108:BK108"/>
    <mergeCell ref="P108:S108"/>
    <mergeCell ref="BD123:BG123"/>
    <mergeCell ref="AF123:AI123"/>
    <mergeCell ref="AN138:AQ138"/>
    <mergeCell ref="AR122:BK122"/>
    <mergeCell ref="AR123:AU123"/>
    <mergeCell ref="D122:W122"/>
    <mergeCell ref="B227:B229"/>
    <mergeCell ref="AB123:AE123"/>
    <mergeCell ref="X123:AA123"/>
    <mergeCell ref="AZ123:BC123"/>
    <mergeCell ref="C122:C124"/>
    <mergeCell ref="L123:O123"/>
    <mergeCell ref="H123:K123"/>
    <mergeCell ref="AV123:AY123"/>
    <mergeCell ref="D123:G123"/>
    <mergeCell ref="BH123:BK123"/>
    <mergeCell ref="P123:S123"/>
    <mergeCell ref="AR137:BK137"/>
    <mergeCell ref="AR138:AU138"/>
    <mergeCell ref="D137:W137"/>
    <mergeCell ref="B242:B244"/>
    <mergeCell ref="AB138:AE138"/>
    <mergeCell ref="X138:AA138"/>
    <mergeCell ref="C137:C139"/>
    <mergeCell ref="T153:W153"/>
    <mergeCell ref="X137:AQ137"/>
    <mergeCell ref="L138:O138"/>
    <mergeCell ref="H138:K138"/>
    <mergeCell ref="AV138:AY138"/>
    <mergeCell ref="D138:G138"/>
    <mergeCell ref="BH138:BK138"/>
    <mergeCell ref="P138:S138"/>
    <mergeCell ref="A197:A199"/>
    <mergeCell ref="L153:O153"/>
    <mergeCell ref="H153:K153"/>
    <mergeCell ref="AV153:AY153"/>
    <mergeCell ref="D153:G153"/>
    <mergeCell ref="BH153:BK153"/>
    <mergeCell ref="P153:S153"/>
    <mergeCell ref="AJ153:AM153"/>
    <mergeCell ref="BD138:BG138"/>
    <mergeCell ref="AF138:AI138"/>
    <mergeCell ref="AZ138:BC138"/>
    <mergeCell ref="AN153:AQ153"/>
    <mergeCell ref="A182:A184"/>
    <mergeCell ref="A167:A169"/>
    <mergeCell ref="A152:A154"/>
    <mergeCell ref="A137:A139"/>
    <mergeCell ref="BD153:BG153"/>
    <mergeCell ref="AF153:AI153"/>
    <mergeCell ref="AZ153:BC153"/>
    <mergeCell ref="AN168:AQ168"/>
    <mergeCell ref="AR152:BK152"/>
    <mergeCell ref="AR153:AU153"/>
    <mergeCell ref="D152:W152"/>
    <mergeCell ref="B257:B259"/>
    <mergeCell ref="AB153:AE153"/>
    <mergeCell ref="X153:AA153"/>
    <mergeCell ref="C152:C154"/>
    <mergeCell ref="T168:W168"/>
    <mergeCell ref="X152:AQ152"/>
    <mergeCell ref="BD168:BG168"/>
    <mergeCell ref="AF168:AI168"/>
    <mergeCell ref="AZ168:BC168"/>
    <mergeCell ref="AN183:AQ183"/>
    <mergeCell ref="AR167:BK167"/>
    <mergeCell ref="AR168:AU168"/>
    <mergeCell ref="D167:W167"/>
    <mergeCell ref="X168:AA168"/>
    <mergeCell ref="T183:W183"/>
    <mergeCell ref="X167:AQ167"/>
    <mergeCell ref="L168:O168"/>
    <mergeCell ref="H168:K168"/>
    <mergeCell ref="AV168:AY168"/>
    <mergeCell ref="D168:G168"/>
    <mergeCell ref="BH168:BK168"/>
    <mergeCell ref="P168:S168"/>
    <mergeCell ref="AJ168:AM168"/>
    <mergeCell ref="AF183:AI183"/>
    <mergeCell ref="AZ183:BC183"/>
    <mergeCell ref="AN198:AQ198"/>
    <mergeCell ref="AR182:BK182"/>
    <mergeCell ref="AR183:AU183"/>
    <mergeCell ref="D182:W182"/>
    <mergeCell ref="AB183:AE183"/>
    <mergeCell ref="T198:W198"/>
    <mergeCell ref="X182:AQ182"/>
    <mergeCell ref="L183:O183"/>
    <mergeCell ref="H183:K183"/>
    <mergeCell ref="AV183:AY183"/>
    <mergeCell ref="D183:G183"/>
    <mergeCell ref="BH183:BK183"/>
    <mergeCell ref="P183:S183"/>
    <mergeCell ref="AJ183:AM183"/>
    <mergeCell ref="AF198:AI198"/>
    <mergeCell ref="AZ198:BC198"/>
    <mergeCell ref="AN213:AQ213"/>
    <mergeCell ref="AR197:BK197"/>
    <mergeCell ref="AR198:AU198"/>
    <mergeCell ref="D197:W197"/>
    <mergeCell ref="AB198:AE198"/>
    <mergeCell ref="X198:AA198"/>
    <mergeCell ref="T213:W213"/>
    <mergeCell ref="X197:AQ197"/>
    <mergeCell ref="L198:O198"/>
    <mergeCell ref="H198:K198"/>
    <mergeCell ref="AV198:AY198"/>
    <mergeCell ref="D198:G198"/>
    <mergeCell ref="BH198:BK198"/>
    <mergeCell ref="P198:S198"/>
    <mergeCell ref="AJ198:AM198"/>
    <mergeCell ref="AR212:BK212"/>
    <mergeCell ref="AR213:AU213"/>
    <mergeCell ref="D212:W212"/>
    <mergeCell ref="AB213:AE213"/>
    <mergeCell ref="X213:AA213"/>
    <mergeCell ref="T228:W228"/>
    <mergeCell ref="X212:AQ212"/>
    <mergeCell ref="A257:A259"/>
    <mergeCell ref="L213:O213"/>
    <mergeCell ref="H213:K213"/>
    <mergeCell ref="AV213:AY213"/>
    <mergeCell ref="D213:G213"/>
    <mergeCell ref="BH213:BK213"/>
    <mergeCell ref="AJ213:AM213"/>
    <mergeCell ref="A242:A244"/>
    <mergeCell ref="A227:A229"/>
    <mergeCell ref="A212:A214"/>
    <mergeCell ref="X227:AQ227"/>
    <mergeCell ref="H228:K228"/>
    <mergeCell ref="AV228:AY228"/>
    <mergeCell ref="D228:G228"/>
    <mergeCell ref="BH228:BK228"/>
    <mergeCell ref="P228:S228"/>
    <mergeCell ref="AJ228:AM228"/>
    <mergeCell ref="AF213:AI213"/>
    <mergeCell ref="AZ213:BC213"/>
    <mergeCell ref="AN228:AQ228"/>
    <mergeCell ref="X242:AQ242"/>
    <mergeCell ref="L243:O243"/>
    <mergeCell ref="H243:K243"/>
    <mergeCell ref="AV243:AY243"/>
    <mergeCell ref="D243:G243"/>
    <mergeCell ref="BH243:BK243"/>
    <mergeCell ref="P243:S243"/>
    <mergeCell ref="AJ243:AM243"/>
    <mergeCell ref="AF228:AI228"/>
    <mergeCell ref="AZ228:BC228"/>
    <mergeCell ref="AR228:AU228"/>
    <mergeCell ref="AB228:AE228"/>
    <mergeCell ref="X228:AA228"/>
    <mergeCell ref="T243:W243"/>
    <mergeCell ref="D258:G258"/>
    <mergeCell ref="BH258:BK258"/>
    <mergeCell ref="P258:S258"/>
    <mergeCell ref="AF243:AI243"/>
    <mergeCell ref="AZ243:BC243"/>
    <mergeCell ref="AR243:AU243"/>
    <mergeCell ref="AB243:AE243"/>
    <mergeCell ref="X243:AA243"/>
    <mergeCell ref="T258:W258"/>
    <mergeCell ref="AF258:AI258"/>
    <mergeCell ref="AZ258:BC258"/>
    <mergeCell ref="AR258:AU258"/>
    <mergeCell ref="AB258:AE258"/>
    <mergeCell ref="X258:AA258"/>
    <mergeCell ref="X257:AQ257"/>
    <mergeCell ref="L258:O258"/>
    <mergeCell ref="H258:K258"/>
    <mergeCell ref="AV258:AY258"/>
  </mergeCells>
  <pageMargins left="0.60629900000000003" right="0.60629900000000003" top="0.60629900000000003" bottom="0.60629900000000003" header="0.3" footer="0.3"/>
  <pageSetup scale="40" orientation="landscape"/>
  <headerFooter>
    <oddFooter>&amp;C&amp;"Helvetica,Regular"&amp;12&amp;K000000&amp;P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77"/>
  <sheetViews>
    <sheetView showGridLines="0" workbookViewId="0"/>
  </sheetViews>
  <sheetFormatPr baseColWidth="10" defaultColWidth="17.33203125" defaultRowHeight="15" customHeight="1" x14ac:dyDescent="0.15"/>
  <cols>
    <col min="1" max="1" width="13.6640625" style="286" customWidth="1"/>
    <col min="2" max="2" width="47.6640625" style="286" customWidth="1"/>
    <col min="3" max="3" width="13.83203125" style="286" customWidth="1"/>
    <col min="4" max="5" width="4.33203125" style="286" customWidth="1"/>
    <col min="6" max="6" width="8.6640625" style="286" customWidth="1"/>
    <col min="7" max="7" width="10.5" style="286" customWidth="1"/>
    <col min="8" max="8" width="5.83203125" style="286" customWidth="1"/>
    <col min="9" max="9" width="4.33203125" style="286" customWidth="1"/>
    <col min="10" max="10" width="8.6640625" style="286" customWidth="1"/>
    <col min="11" max="11" width="10.5" style="286" customWidth="1"/>
    <col min="12" max="12" width="12.33203125" style="286" customWidth="1"/>
    <col min="13" max="13" width="4.33203125" style="286" customWidth="1"/>
    <col min="14" max="14" width="8.6640625" style="286" customWidth="1"/>
    <col min="15" max="15" width="10.5" style="286" customWidth="1"/>
    <col min="16" max="16" width="6.6640625" style="286" customWidth="1"/>
    <col min="17" max="17" width="4.33203125" style="286" customWidth="1"/>
    <col min="18" max="18" width="8.6640625" style="286" customWidth="1"/>
    <col min="19" max="19" width="10.5" style="286" customWidth="1"/>
    <col min="20" max="20" width="8.6640625" style="286" customWidth="1"/>
    <col min="21" max="21" width="4.33203125" style="286" customWidth="1"/>
    <col min="22" max="22" width="8.6640625" style="286" customWidth="1"/>
    <col min="23" max="23" width="10.5" style="286" customWidth="1"/>
    <col min="24" max="25" width="4.33203125" style="286" customWidth="1"/>
    <col min="26" max="26" width="8.6640625" style="286" customWidth="1"/>
    <col min="27" max="27" width="10.5" style="286" customWidth="1"/>
    <col min="28" max="28" width="5.83203125" style="286" customWidth="1"/>
    <col min="29" max="29" width="4.33203125" style="286" customWidth="1"/>
    <col min="30" max="30" width="8.6640625" style="286" customWidth="1"/>
    <col min="31" max="31" width="10.5" style="286" customWidth="1"/>
    <col min="32" max="32" width="12.33203125" style="286" customWidth="1"/>
    <col min="33" max="33" width="4.33203125" style="286" customWidth="1"/>
    <col min="34" max="34" width="8.6640625" style="286" customWidth="1"/>
    <col min="35" max="35" width="10.5" style="286" customWidth="1"/>
    <col min="36" max="36" width="6.6640625" style="286" customWidth="1"/>
    <col min="37" max="37" width="4.33203125" style="286" customWidth="1"/>
    <col min="38" max="38" width="8.6640625" style="286" customWidth="1"/>
    <col min="39" max="39" width="10.5" style="286" customWidth="1"/>
    <col min="40" max="40" width="8.6640625" style="286" customWidth="1"/>
    <col min="41" max="41" width="4.33203125" style="286" customWidth="1"/>
    <col min="42" max="42" width="8.6640625" style="286" customWidth="1"/>
    <col min="43" max="43" width="10.5" style="286" customWidth="1"/>
    <col min="44" max="45" width="4.33203125" style="286" customWidth="1"/>
    <col min="46" max="46" width="8.6640625" style="286" customWidth="1"/>
    <col min="47" max="47" width="10.5" style="286" customWidth="1"/>
    <col min="48" max="48" width="5.83203125" style="286" customWidth="1"/>
    <col min="49" max="49" width="4.33203125" style="286" customWidth="1"/>
    <col min="50" max="50" width="8.6640625" style="286" customWidth="1"/>
    <col min="51" max="51" width="10.5" style="286" customWidth="1"/>
    <col min="52" max="52" width="12.33203125" style="286" customWidth="1"/>
    <col min="53" max="53" width="4.33203125" style="286" customWidth="1"/>
    <col min="54" max="54" width="8.6640625" style="286" customWidth="1"/>
    <col min="55" max="55" width="10.5" style="286" customWidth="1"/>
    <col min="56" max="56" width="6.6640625" style="286" customWidth="1"/>
    <col min="57" max="57" width="4.33203125" style="286" customWidth="1"/>
    <col min="58" max="58" width="8.6640625" style="286" customWidth="1"/>
    <col min="59" max="59" width="10.5" style="286" customWidth="1"/>
    <col min="60" max="60" width="8.6640625" style="286" customWidth="1"/>
    <col min="61" max="61" width="4.33203125" style="286" customWidth="1"/>
    <col min="62" max="62" width="8.6640625" style="286" customWidth="1"/>
    <col min="63" max="63" width="10.5" style="286" customWidth="1"/>
    <col min="64" max="256" width="17.33203125" customWidth="1"/>
  </cols>
  <sheetData>
    <row r="1" spans="1:63" ht="27" customHeight="1" x14ac:dyDescent="0.15">
      <c r="A1" s="1057" t="s">
        <v>239</v>
      </c>
      <c r="B1" s="1058"/>
      <c r="C1" s="1058"/>
      <c r="D1" s="1058"/>
      <c r="E1" s="1058"/>
      <c r="F1" s="1058"/>
      <c r="G1" s="1058"/>
      <c r="H1" s="1058"/>
      <c r="I1" s="1058"/>
      <c r="J1" s="1058"/>
      <c r="K1" s="1058"/>
      <c r="L1" s="1058"/>
      <c r="M1" s="1058"/>
      <c r="N1" s="1058"/>
      <c r="O1" s="1058"/>
      <c r="P1" s="1058"/>
      <c r="Q1" s="1058"/>
      <c r="R1" s="1058"/>
      <c r="S1" s="1058"/>
      <c r="T1" s="1058"/>
      <c r="U1" s="1058"/>
      <c r="V1" s="1058"/>
      <c r="W1" s="1058"/>
      <c r="X1" s="1058"/>
      <c r="Y1" s="1058"/>
      <c r="Z1" s="1058"/>
      <c r="AA1" s="1058"/>
      <c r="AB1" s="1058"/>
      <c r="AC1" s="1058"/>
      <c r="AD1" s="1058"/>
      <c r="AE1" s="1058"/>
      <c r="AF1" s="1058"/>
      <c r="AG1" s="1058"/>
      <c r="AH1" s="1058"/>
      <c r="AI1" s="1058"/>
      <c r="AJ1" s="1058"/>
      <c r="AK1" s="1058"/>
      <c r="AL1" s="1058"/>
      <c r="AM1" s="1058"/>
      <c r="AN1" s="1058"/>
      <c r="AO1" s="1058"/>
      <c r="AP1" s="1058"/>
      <c r="AQ1" s="1058"/>
      <c r="AR1" s="1058"/>
      <c r="AS1" s="1058"/>
      <c r="AT1" s="1058"/>
      <c r="AU1" s="1058"/>
      <c r="AV1" s="1058"/>
      <c r="AW1" s="1058"/>
      <c r="AX1" s="1058"/>
      <c r="AY1" s="1058"/>
      <c r="AZ1" s="1058"/>
      <c r="BA1" s="1058"/>
      <c r="BB1" s="1058"/>
      <c r="BC1" s="1058"/>
      <c r="BD1" s="1058"/>
      <c r="BE1" s="1058"/>
      <c r="BF1" s="1058"/>
      <c r="BG1" s="1058"/>
      <c r="BH1" s="1058"/>
      <c r="BI1" s="1058"/>
      <c r="BJ1" s="1058"/>
      <c r="BK1" s="1059"/>
    </row>
    <row r="2" spans="1:63" ht="21" customHeight="1" x14ac:dyDescent="0.15">
      <c r="A2" s="1060" t="s">
        <v>69</v>
      </c>
      <c r="B2" s="1052" t="s">
        <v>1</v>
      </c>
      <c r="C2" s="1052" t="s">
        <v>2</v>
      </c>
      <c r="D2" s="1053" t="s">
        <v>105</v>
      </c>
      <c r="E2" s="1054"/>
      <c r="F2" s="1054"/>
      <c r="G2" s="1054"/>
      <c r="H2" s="1054"/>
      <c r="I2" s="1054"/>
      <c r="J2" s="1054"/>
      <c r="K2" s="1054"/>
      <c r="L2" s="1054"/>
      <c r="M2" s="1054"/>
      <c r="N2" s="1054"/>
      <c r="O2" s="1054"/>
      <c r="P2" s="1054"/>
      <c r="Q2" s="1054"/>
      <c r="R2" s="1054"/>
      <c r="S2" s="1054"/>
      <c r="T2" s="1054"/>
      <c r="U2" s="1054"/>
      <c r="V2" s="1054"/>
      <c r="W2" s="1056"/>
      <c r="X2" s="1053" t="s">
        <v>223</v>
      </c>
      <c r="Y2" s="1054"/>
      <c r="Z2" s="1054"/>
      <c r="AA2" s="1054"/>
      <c r="AB2" s="1054"/>
      <c r="AC2" s="1054"/>
      <c r="AD2" s="1054"/>
      <c r="AE2" s="1054"/>
      <c r="AF2" s="1054"/>
      <c r="AG2" s="1054"/>
      <c r="AH2" s="1054"/>
      <c r="AI2" s="1054"/>
      <c r="AJ2" s="1054"/>
      <c r="AK2" s="1054"/>
      <c r="AL2" s="1054"/>
      <c r="AM2" s="1054"/>
      <c r="AN2" s="1054"/>
      <c r="AO2" s="1054"/>
      <c r="AP2" s="1054"/>
      <c r="AQ2" s="1056"/>
      <c r="AR2" s="1053" t="s">
        <v>98</v>
      </c>
      <c r="AS2" s="1054"/>
      <c r="AT2" s="1054"/>
      <c r="AU2" s="1054"/>
      <c r="AV2" s="1054"/>
      <c r="AW2" s="1054"/>
      <c r="AX2" s="1054"/>
      <c r="AY2" s="1054"/>
      <c r="AZ2" s="1054"/>
      <c r="BA2" s="1054"/>
      <c r="BB2" s="1054"/>
      <c r="BC2" s="1054"/>
      <c r="BD2" s="1054"/>
      <c r="BE2" s="1054"/>
      <c r="BF2" s="1054"/>
      <c r="BG2" s="1054"/>
      <c r="BH2" s="1054"/>
      <c r="BI2" s="1054"/>
      <c r="BJ2" s="1054"/>
      <c r="BK2" s="1055"/>
    </row>
    <row r="3" spans="1:63" ht="20.25" customHeight="1" x14ac:dyDescent="0.15">
      <c r="A3" s="1041"/>
      <c r="B3" s="881"/>
      <c r="C3" s="881"/>
      <c r="D3" s="883" t="s">
        <v>4</v>
      </c>
      <c r="E3" s="1026"/>
      <c r="F3" s="1026"/>
      <c r="G3" s="1027"/>
      <c r="H3" s="883" t="s">
        <v>5</v>
      </c>
      <c r="I3" s="1026"/>
      <c r="J3" s="1026"/>
      <c r="K3" s="1027"/>
      <c r="L3" s="883" t="s">
        <v>6</v>
      </c>
      <c r="M3" s="1026"/>
      <c r="N3" s="1026"/>
      <c r="O3" s="1027"/>
      <c r="P3" s="883" t="s">
        <v>7</v>
      </c>
      <c r="Q3" s="1026"/>
      <c r="R3" s="1026"/>
      <c r="S3" s="1027"/>
      <c r="T3" s="883" t="s">
        <v>8</v>
      </c>
      <c r="U3" s="1026"/>
      <c r="V3" s="1026"/>
      <c r="W3" s="1027"/>
      <c r="X3" s="883" t="s">
        <v>4</v>
      </c>
      <c r="Y3" s="1026"/>
      <c r="Z3" s="1026"/>
      <c r="AA3" s="1027"/>
      <c r="AB3" s="883" t="s">
        <v>5</v>
      </c>
      <c r="AC3" s="1026"/>
      <c r="AD3" s="1026"/>
      <c r="AE3" s="1027"/>
      <c r="AF3" s="883" t="s">
        <v>6</v>
      </c>
      <c r="AG3" s="1026"/>
      <c r="AH3" s="1026"/>
      <c r="AI3" s="1027"/>
      <c r="AJ3" s="883" t="s">
        <v>7</v>
      </c>
      <c r="AK3" s="1026"/>
      <c r="AL3" s="1026"/>
      <c r="AM3" s="1027"/>
      <c r="AN3" s="883" t="s">
        <v>8</v>
      </c>
      <c r="AO3" s="1026"/>
      <c r="AP3" s="1026"/>
      <c r="AQ3" s="1027"/>
      <c r="AR3" s="883" t="s">
        <v>4</v>
      </c>
      <c r="AS3" s="1026"/>
      <c r="AT3" s="1026"/>
      <c r="AU3" s="1027"/>
      <c r="AV3" s="883" t="s">
        <v>5</v>
      </c>
      <c r="AW3" s="1026"/>
      <c r="AX3" s="1026"/>
      <c r="AY3" s="1027"/>
      <c r="AZ3" s="883" t="s">
        <v>6</v>
      </c>
      <c r="BA3" s="1026"/>
      <c r="BB3" s="1026"/>
      <c r="BC3" s="1027"/>
      <c r="BD3" s="883" t="s">
        <v>7</v>
      </c>
      <c r="BE3" s="1026"/>
      <c r="BF3" s="1026"/>
      <c r="BG3" s="1027"/>
      <c r="BH3" s="883" t="s">
        <v>8</v>
      </c>
      <c r="BI3" s="1026"/>
      <c r="BJ3" s="1026"/>
      <c r="BK3" s="1030"/>
    </row>
    <row r="4" spans="1:63" ht="20.25" customHeight="1" x14ac:dyDescent="0.15">
      <c r="A4" s="1042"/>
      <c r="B4" s="1046"/>
      <c r="C4" s="1046"/>
      <c r="D4" s="245" t="s">
        <v>9</v>
      </c>
      <c r="E4" s="245" t="s">
        <v>10</v>
      </c>
      <c r="F4" s="245" t="s">
        <v>8</v>
      </c>
      <c r="G4" s="245" t="s">
        <v>12</v>
      </c>
      <c r="H4" s="245" t="s">
        <v>9</v>
      </c>
      <c r="I4" s="245" t="s">
        <v>10</v>
      </c>
      <c r="J4" s="245" t="s">
        <v>8</v>
      </c>
      <c r="K4" s="245" t="s">
        <v>12</v>
      </c>
      <c r="L4" s="245" t="s">
        <v>9</v>
      </c>
      <c r="M4" s="245" t="s">
        <v>10</v>
      </c>
      <c r="N4" s="245" t="s">
        <v>8</v>
      </c>
      <c r="O4" s="245" t="s">
        <v>12</v>
      </c>
      <c r="P4" s="245" t="s">
        <v>9</v>
      </c>
      <c r="Q4" s="245" t="s">
        <v>10</v>
      </c>
      <c r="R4" s="245" t="s">
        <v>8</v>
      </c>
      <c r="S4" s="245" t="s">
        <v>12</v>
      </c>
      <c r="T4" s="245" t="s">
        <v>9</v>
      </c>
      <c r="U4" s="245" t="s">
        <v>10</v>
      </c>
      <c r="V4" s="245" t="s">
        <v>8</v>
      </c>
      <c r="W4" s="245" t="s">
        <v>12</v>
      </c>
      <c r="X4" s="245" t="s">
        <v>9</v>
      </c>
      <c r="Y4" s="245" t="s">
        <v>10</v>
      </c>
      <c r="Z4" s="245" t="s">
        <v>8</v>
      </c>
      <c r="AA4" s="245" t="s">
        <v>12</v>
      </c>
      <c r="AB4" s="245" t="s">
        <v>9</v>
      </c>
      <c r="AC4" s="245" t="s">
        <v>10</v>
      </c>
      <c r="AD4" s="245" t="s">
        <v>8</v>
      </c>
      <c r="AE4" s="245" t="s">
        <v>12</v>
      </c>
      <c r="AF4" s="245" t="s">
        <v>9</v>
      </c>
      <c r="AG4" s="245" t="s">
        <v>10</v>
      </c>
      <c r="AH4" s="245" t="s">
        <v>8</v>
      </c>
      <c r="AI4" s="245" t="s">
        <v>12</v>
      </c>
      <c r="AJ4" s="245" t="s">
        <v>9</v>
      </c>
      <c r="AK4" s="245" t="s">
        <v>10</v>
      </c>
      <c r="AL4" s="245" t="s">
        <v>8</v>
      </c>
      <c r="AM4" s="245" t="s">
        <v>12</v>
      </c>
      <c r="AN4" s="245" t="s">
        <v>9</v>
      </c>
      <c r="AO4" s="245" t="s">
        <v>10</v>
      </c>
      <c r="AP4" s="245" t="s">
        <v>8</v>
      </c>
      <c r="AQ4" s="245" t="s">
        <v>12</v>
      </c>
      <c r="AR4" s="245" t="s">
        <v>9</v>
      </c>
      <c r="AS4" s="245" t="s">
        <v>10</v>
      </c>
      <c r="AT4" s="245" t="s">
        <v>8</v>
      </c>
      <c r="AU4" s="245" t="s">
        <v>12</v>
      </c>
      <c r="AV4" s="245" t="s">
        <v>9</v>
      </c>
      <c r="AW4" s="245" t="s">
        <v>10</v>
      </c>
      <c r="AX4" s="245" t="s">
        <v>8</v>
      </c>
      <c r="AY4" s="245" t="s">
        <v>12</v>
      </c>
      <c r="AZ4" s="245" t="s">
        <v>9</v>
      </c>
      <c r="BA4" s="245" t="s">
        <v>10</v>
      </c>
      <c r="BB4" s="245" t="s">
        <v>8</v>
      </c>
      <c r="BC4" s="245" t="s">
        <v>12</v>
      </c>
      <c r="BD4" s="245" t="s">
        <v>9</v>
      </c>
      <c r="BE4" s="245" t="s">
        <v>10</v>
      </c>
      <c r="BF4" s="245" t="s">
        <v>8</v>
      </c>
      <c r="BG4" s="245" t="s">
        <v>12</v>
      </c>
      <c r="BH4" s="245" t="s">
        <v>9</v>
      </c>
      <c r="BI4" s="245" t="s">
        <v>10</v>
      </c>
      <c r="BJ4" s="245" t="s">
        <v>8</v>
      </c>
      <c r="BK4" s="248" t="s">
        <v>12</v>
      </c>
    </row>
    <row r="5" spans="1:63" ht="18" customHeight="1" x14ac:dyDescent="0.15">
      <c r="A5" s="8" t="s">
        <v>236</v>
      </c>
      <c r="B5" s="287" t="s">
        <v>13</v>
      </c>
      <c r="C5" s="12" t="s">
        <v>14</v>
      </c>
      <c r="D5" s="13">
        <v>1</v>
      </c>
      <c r="E5" s="13">
        <v>0</v>
      </c>
      <c r="F5" s="13">
        <v>1</v>
      </c>
      <c r="G5" s="13">
        <v>1</v>
      </c>
      <c r="H5" s="13">
        <v>0</v>
      </c>
      <c r="I5" s="13">
        <v>0</v>
      </c>
      <c r="J5" s="13">
        <v>0</v>
      </c>
      <c r="K5" s="13">
        <v>0</v>
      </c>
      <c r="L5" s="13">
        <v>2</v>
      </c>
      <c r="M5" s="13">
        <v>0</v>
      </c>
      <c r="N5" s="13">
        <v>2</v>
      </c>
      <c r="O5" s="13">
        <v>2</v>
      </c>
      <c r="P5" s="13">
        <v>2</v>
      </c>
      <c r="Q5" s="13">
        <v>4</v>
      </c>
      <c r="R5" s="13">
        <v>6</v>
      </c>
      <c r="S5" s="13">
        <v>5</v>
      </c>
      <c r="T5" s="13">
        <v>5</v>
      </c>
      <c r="U5" s="13">
        <v>4</v>
      </c>
      <c r="V5" s="13">
        <v>9</v>
      </c>
      <c r="W5" s="13">
        <v>8</v>
      </c>
      <c r="X5" s="13">
        <v>0</v>
      </c>
      <c r="Y5" s="13">
        <v>0</v>
      </c>
      <c r="Z5" s="13">
        <v>0</v>
      </c>
      <c r="AA5" s="13">
        <v>0</v>
      </c>
      <c r="AB5" s="13">
        <v>0</v>
      </c>
      <c r="AC5" s="13">
        <v>0</v>
      </c>
      <c r="AD5" s="13">
        <v>0</v>
      </c>
      <c r="AE5" s="13">
        <v>0</v>
      </c>
      <c r="AF5" s="13">
        <v>0</v>
      </c>
      <c r="AG5" s="13">
        <v>0</v>
      </c>
      <c r="AH5" s="13">
        <v>0</v>
      </c>
      <c r="AI5" s="13">
        <v>0</v>
      </c>
      <c r="AJ5" s="13">
        <v>0</v>
      </c>
      <c r="AK5" s="13">
        <v>0</v>
      </c>
      <c r="AL5" s="13">
        <v>0</v>
      </c>
      <c r="AM5" s="13">
        <v>0</v>
      </c>
      <c r="AN5" s="13">
        <v>0</v>
      </c>
      <c r="AO5" s="13">
        <v>0</v>
      </c>
      <c r="AP5" s="13">
        <v>0</v>
      </c>
      <c r="AQ5" s="13">
        <v>0</v>
      </c>
      <c r="AR5" s="13">
        <v>0</v>
      </c>
      <c r="AS5" s="13">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4">
        <v>0</v>
      </c>
    </row>
    <row r="6" spans="1:63" ht="18" customHeight="1" x14ac:dyDescent="0.15">
      <c r="A6" s="8" t="s">
        <v>236</v>
      </c>
      <c r="B6" s="288" t="s">
        <v>15</v>
      </c>
      <c r="C6" s="9" t="s">
        <v>16</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s="10">
        <v>0</v>
      </c>
      <c r="BA6" s="10">
        <v>0</v>
      </c>
      <c r="BB6" s="10">
        <v>0</v>
      </c>
      <c r="BC6" s="10">
        <v>0</v>
      </c>
      <c r="BD6" s="10">
        <v>0</v>
      </c>
      <c r="BE6" s="10">
        <v>0</v>
      </c>
      <c r="BF6" s="10">
        <v>0</v>
      </c>
      <c r="BG6" s="10">
        <v>0</v>
      </c>
      <c r="BH6" s="10">
        <v>0</v>
      </c>
      <c r="BI6" s="10">
        <v>0</v>
      </c>
      <c r="BJ6" s="10">
        <v>0</v>
      </c>
      <c r="BK6" s="11">
        <v>0</v>
      </c>
    </row>
    <row r="7" spans="1:63" ht="18" customHeight="1" x14ac:dyDescent="0.15">
      <c r="A7" s="8" t="s">
        <v>236</v>
      </c>
      <c r="B7" s="287" t="s">
        <v>17</v>
      </c>
      <c r="C7" s="12" t="s">
        <v>18</v>
      </c>
      <c r="D7" s="13">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4">
        <v>0</v>
      </c>
    </row>
    <row r="8" spans="1:63" ht="18" customHeight="1" x14ac:dyDescent="0.15">
      <c r="A8" s="8" t="s">
        <v>236</v>
      </c>
      <c r="B8" s="288" t="s">
        <v>19</v>
      </c>
      <c r="C8" s="9" t="s">
        <v>20</v>
      </c>
      <c r="D8" s="10">
        <v>1</v>
      </c>
      <c r="E8" s="10">
        <v>0</v>
      </c>
      <c r="F8" s="10">
        <v>1</v>
      </c>
      <c r="G8" s="10">
        <v>1</v>
      </c>
      <c r="H8" s="10">
        <v>3</v>
      </c>
      <c r="I8" s="10">
        <v>0</v>
      </c>
      <c r="J8" s="10">
        <v>3</v>
      </c>
      <c r="K8" s="10">
        <v>3</v>
      </c>
      <c r="L8" s="10">
        <v>1</v>
      </c>
      <c r="M8" s="10">
        <v>0</v>
      </c>
      <c r="N8" s="10">
        <v>1</v>
      </c>
      <c r="O8" s="10">
        <v>1</v>
      </c>
      <c r="P8" s="10">
        <v>2</v>
      </c>
      <c r="Q8" s="10">
        <v>4</v>
      </c>
      <c r="R8" s="10">
        <v>6</v>
      </c>
      <c r="S8" s="10">
        <v>6</v>
      </c>
      <c r="T8" s="10">
        <v>7</v>
      </c>
      <c r="U8" s="10">
        <v>4</v>
      </c>
      <c r="V8" s="10">
        <v>11</v>
      </c>
      <c r="W8" s="10">
        <v>11</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s="10">
        <v>0</v>
      </c>
      <c r="BA8" s="10">
        <v>0</v>
      </c>
      <c r="BB8" s="10">
        <v>0</v>
      </c>
      <c r="BC8" s="10">
        <v>0</v>
      </c>
      <c r="BD8" s="10">
        <v>0</v>
      </c>
      <c r="BE8" s="10">
        <v>0</v>
      </c>
      <c r="BF8" s="10">
        <v>0</v>
      </c>
      <c r="BG8" s="10">
        <v>0</v>
      </c>
      <c r="BH8" s="10">
        <v>0</v>
      </c>
      <c r="BI8" s="10">
        <v>0</v>
      </c>
      <c r="BJ8" s="10">
        <v>0</v>
      </c>
      <c r="BK8" s="11">
        <v>0</v>
      </c>
    </row>
    <row r="9" spans="1:63" ht="18" customHeight="1" x14ac:dyDescent="0.15">
      <c r="A9" s="8" t="s">
        <v>236</v>
      </c>
      <c r="B9" s="287" t="s">
        <v>21</v>
      </c>
      <c r="C9" s="12" t="s">
        <v>22</v>
      </c>
      <c r="D9" s="13">
        <v>2</v>
      </c>
      <c r="E9" s="13">
        <v>1</v>
      </c>
      <c r="F9" s="13">
        <v>3</v>
      </c>
      <c r="G9" s="13">
        <v>3</v>
      </c>
      <c r="H9" s="13">
        <v>0</v>
      </c>
      <c r="I9" s="13">
        <v>0</v>
      </c>
      <c r="J9" s="13">
        <v>0</v>
      </c>
      <c r="K9" s="13">
        <v>0</v>
      </c>
      <c r="L9" s="13">
        <v>7</v>
      </c>
      <c r="M9" s="13">
        <v>2</v>
      </c>
      <c r="N9" s="13">
        <v>9</v>
      </c>
      <c r="O9" s="13">
        <v>7</v>
      </c>
      <c r="P9" s="13">
        <v>6</v>
      </c>
      <c r="Q9" s="13">
        <v>4</v>
      </c>
      <c r="R9" s="13">
        <v>10</v>
      </c>
      <c r="S9" s="13">
        <v>7</v>
      </c>
      <c r="T9" s="13">
        <v>15</v>
      </c>
      <c r="U9" s="13">
        <v>7</v>
      </c>
      <c r="V9" s="13">
        <v>22</v>
      </c>
      <c r="W9" s="13">
        <v>17</v>
      </c>
      <c r="X9" s="13">
        <v>0</v>
      </c>
      <c r="Y9" s="13">
        <v>0</v>
      </c>
      <c r="Z9" s="13">
        <v>0</v>
      </c>
      <c r="AA9" s="13">
        <v>0</v>
      </c>
      <c r="AB9" s="13">
        <v>0</v>
      </c>
      <c r="AC9" s="13">
        <v>0</v>
      </c>
      <c r="AD9" s="13">
        <v>0</v>
      </c>
      <c r="AE9" s="13">
        <v>0</v>
      </c>
      <c r="AF9" s="13">
        <v>0</v>
      </c>
      <c r="AG9" s="13">
        <v>0</v>
      </c>
      <c r="AH9" s="13">
        <v>0</v>
      </c>
      <c r="AI9" s="13">
        <v>0</v>
      </c>
      <c r="AJ9" s="13">
        <v>1</v>
      </c>
      <c r="AK9" s="13">
        <v>1</v>
      </c>
      <c r="AL9" s="13">
        <v>2</v>
      </c>
      <c r="AM9" s="13">
        <v>1</v>
      </c>
      <c r="AN9" s="13">
        <v>1</v>
      </c>
      <c r="AO9" s="13">
        <v>1</v>
      </c>
      <c r="AP9" s="13">
        <v>2</v>
      </c>
      <c r="AQ9" s="13">
        <v>1</v>
      </c>
      <c r="AR9" s="13">
        <v>0</v>
      </c>
      <c r="AS9" s="13">
        <v>0</v>
      </c>
      <c r="AT9" s="13">
        <v>0</v>
      </c>
      <c r="AU9" s="13">
        <v>0</v>
      </c>
      <c r="AV9" s="13">
        <v>0</v>
      </c>
      <c r="AW9" s="13">
        <v>0</v>
      </c>
      <c r="AX9" s="13">
        <v>0</v>
      </c>
      <c r="AY9" s="13">
        <v>0</v>
      </c>
      <c r="AZ9" s="13">
        <v>1</v>
      </c>
      <c r="BA9" s="13">
        <v>0</v>
      </c>
      <c r="BB9" s="13">
        <v>1</v>
      </c>
      <c r="BC9" s="13">
        <v>1</v>
      </c>
      <c r="BD9" s="13">
        <v>1</v>
      </c>
      <c r="BE9" s="13">
        <v>1</v>
      </c>
      <c r="BF9" s="13">
        <v>2</v>
      </c>
      <c r="BG9" s="13">
        <v>1</v>
      </c>
      <c r="BH9" s="13">
        <v>2</v>
      </c>
      <c r="BI9" s="13">
        <v>1</v>
      </c>
      <c r="BJ9" s="13">
        <v>3</v>
      </c>
      <c r="BK9" s="14">
        <v>2</v>
      </c>
    </row>
    <row r="10" spans="1:63" ht="18" customHeight="1" x14ac:dyDescent="0.15">
      <c r="A10" s="8" t="s">
        <v>236</v>
      </c>
      <c r="B10" s="288" t="s">
        <v>23</v>
      </c>
      <c r="C10" s="9" t="s">
        <v>24</v>
      </c>
      <c r="D10" s="10">
        <v>1</v>
      </c>
      <c r="E10" s="10">
        <v>0</v>
      </c>
      <c r="F10" s="10">
        <v>1</v>
      </c>
      <c r="G10" s="10">
        <v>1</v>
      </c>
      <c r="H10" s="10">
        <v>0</v>
      </c>
      <c r="I10" s="10">
        <v>0</v>
      </c>
      <c r="J10" s="10">
        <v>0</v>
      </c>
      <c r="K10" s="10">
        <v>0</v>
      </c>
      <c r="L10" s="10">
        <v>1</v>
      </c>
      <c r="M10" s="10">
        <v>0</v>
      </c>
      <c r="N10" s="10">
        <v>1</v>
      </c>
      <c r="O10" s="10">
        <v>1</v>
      </c>
      <c r="P10" s="10">
        <v>1</v>
      </c>
      <c r="Q10" s="10">
        <v>1</v>
      </c>
      <c r="R10" s="10">
        <v>2</v>
      </c>
      <c r="S10" s="10">
        <v>1</v>
      </c>
      <c r="T10" s="10">
        <v>3</v>
      </c>
      <c r="U10" s="10">
        <v>1</v>
      </c>
      <c r="V10" s="10">
        <v>4</v>
      </c>
      <c r="W10" s="10">
        <v>3</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1">
        <v>0</v>
      </c>
    </row>
    <row r="11" spans="1:63" ht="18" customHeight="1" x14ac:dyDescent="0.15">
      <c r="A11" s="8" t="s">
        <v>236</v>
      </c>
      <c r="B11" s="287" t="s">
        <v>25</v>
      </c>
      <c r="C11" s="13">
        <v>68</v>
      </c>
      <c r="D11" s="13">
        <v>0</v>
      </c>
      <c r="E11" s="13">
        <v>0</v>
      </c>
      <c r="F11" s="13">
        <v>0</v>
      </c>
      <c r="G11" s="13">
        <v>0</v>
      </c>
      <c r="H11" s="13">
        <v>0</v>
      </c>
      <c r="I11" s="13">
        <v>0</v>
      </c>
      <c r="J11" s="13">
        <v>0</v>
      </c>
      <c r="K11" s="13">
        <v>0</v>
      </c>
      <c r="L11" s="13">
        <v>0</v>
      </c>
      <c r="M11" s="13">
        <v>0</v>
      </c>
      <c r="N11" s="13">
        <v>0</v>
      </c>
      <c r="O11" s="13">
        <v>0</v>
      </c>
      <c r="P11" s="13">
        <v>0</v>
      </c>
      <c r="Q11" s="13">
        <v>1</v>
      </c>
      <c r="R11" s="13">
        <v>1</v>
      </c>
      <c r="S11" s="13">
        <v>1</v>
      </c>
      <c r="T11" s="13">
        <v>0</v>
      </c>
      <c r="U11" s="13">
        <v>1</v>
      </c>
      <c r="V11" s="13">
        <v>1</v>
      </c>
      <c r="W11" s="13">
        <v>1</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4">
        <v>0</v>
      </c>
    </row>
    <row r="12" spans="1:63" ht="18" customHeight="1" x14ac:dyDescent="0.15">
      <c r="A12" s="8" t="s">
        <v>236</v>
      </c>
      <c r="B12" s="288" t="s">
        <v>26</v>
      </c>
      <c r="C12" s="9" t="s">
        <v>27</v>
      </c>
      <c r="D12" s="10">
        <v>2</v>
      </c>
      <c r="E12" s="10">
        <v>0</v>
      </c>
      <c r="F12" s="10">
        <v>2</v>
      </c>
      <c r="G12" s="10">
        <v>2</v>
      </c>
      <c r="H12" s="10">
        <v>0</v>
      </c>
      <c r="I12" s="10">
        <v>0</v>
      </c>
      <c r="J12" s="10">
        <v>0</v>
      </c>
      <c r="K12" s="10">
        <v>0</v>
      </c>
      <c r="L12" s="10">
        <v>2</v>
      </c>
      <c r="M12" s="10">
        <v>0</v>
      </c>
      <c r="N12" s="10">
        <v>2</v>
      </c>
      <c r="O12" s="10">
        <v>2</v>
      </c>
      <c r="P12" s="10">
        <v>0</v>
      </c>
      <c r="Q12" s="10">
        <v>3</v>
      </c>
      <c r="R12" s="10">
        <v>3</v>
      </c>
      <c r="S12" s="10">
        <v>3</v>
      </c>
      <c r="T12" s="10">
        <v>4</v>
      </c>
      <c r="U12" s="10">
        <v>3</v>
      </c>
      <c r="V12" s="10">
        <v>7</v>
      </c>
      <c r="W12" s="10">
        <v>7</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1">
        <v>0</v>
      </c>
    </row>
    <row r="13" spans="1:63" ht="18" customHeight="1" x14ac:dyDescent="0.15">
      <c r="A13" s="8" t="s">
        <v>236</v>
      </c>
      <c r="B13" s="287" t="s">
        <v>28</v>
      </c>
      <c r="C13" s="13">
        <v>77</v>
      </c>
      <c r="D13" s="13">
        <v>0</v>
      </c>
      <c r="E13" s="13">
        <v>0</v>
      </c>
      <c r="F13" s="13">
        <v>0</v>
      </c>
      <c r="G13" s="13">
        <v>0</v>
      </c>
      <c r="H13" s="13">
        <v>0</v>
      </c>
      <c r="I13" s="13">
        <v>0</v>
      </c>
      <c r="J13" s="13">
        <v>0</v>
      </c>
      <c r="K13" s="13">
        <v>0</v>
      </c>
      <c r="L13" s="13">
        <v>0</v>
      </c>
      <c r="M13" s="13">
        <v>0</v>
      </c>
      <c r="N13" s="13">
        <v>0</v>
      </c>
      <c r="O13" s="13">
        <v>0</v>
      </c>
      <c r="P13" s="13">
        <v>1</v>
      </c>
      <c r="Q13" s="13">
        <v>1</v>
      </c>
      <c r="R13" s="13">
        <v>2</v>
      </c>
      <c r="S13" s="13">
        <v>1</v>
      </c>
      <c r="T13" s="13">
        <v>1</v>
      </c>
      <c r="U13" s="13">
        <v>1</v>
      </c>
      <c r="V13" s="13">
        <v>2</v>
      </c>
      <c r="W13" s="13">
        <v>1</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4">
        <v>0</v>
      </c>
    </row>
    <row r="14" spans="1:63" ht="18" customHeight="1" x14ac:dyDescent="0.15">
      <c r="A14" s="8" t="s">
        <v>236</v>
      </c>
      <c r="B14" s="288" t="s">
        <v>29</v>
      </c>
      <c r="C14" s="9" t="s">
        <v>30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1">
        <v>0</v>
      </c>
    </row>
    <row r="15" spans="1:63" ht="18" customHeight="1" x14ac:dyDescent="0.15">
      <c r="A15" s="289" t="s">
        <v>236</v>
      </c>
      <c r="B15" s="290" t="s">
        <v>31</v>
      </c>
      <c r="C15" s="291" t="s">
        <v>32</v>
      </c>
      <c r="D15" s="292">
        <v>7</v>
      </c>
      <c r="E15" s="292">
        <v>1</v>
      </c>
      <c r="F15" s="292">
        <v>8</v>
      </c>
      <c r="G15" s="292">
        <v>8</v>
      </c>
      <c r="H15" s="292">
        <v>3</v>
      </c>
      <c r="I15" s="292">
        <v>0</v>
      </c>
      <c r="J15" s="292">
        <v>3</v>
      </c>
      <c r="K15" s="292">
        <v>3</v>
      </c>
      <c r="L15" s="292">
        <v>13</v>
      </c>
      <c r="M15" s="292">
        <v>2</v>
      </c>
      <c r="N15" s="292">
        <v>15</v>
      </c>
      <c r="O15" s="292">
        <v>13</v>
      </c>
      <c r="P15" s="292">
        <v>12</v>
      </c>
      <c r="Q15" s="292">
        <v>18</v>
      </c>
      <c r="R15" s="292">
        <v>30</v>
      </c>
      <c r="S15" s="292">
        <v>24</v>
      </c>
      <c r="T15" s="292">
        <v>35</v>
      </c>
      <c r="U15" s="292">
        <v>21</v>
      </c>
      <c r="V15" s="292">
        <v>56</v>
      </c>
      <c r="W15" s="292">
        <v>48</v>
      </c>
      <c r="X15" s="292">
        <v>0</v>
      </c>
      <c r="Y15" s="292">
        <v>0</v>
      </c>
      <c r="Z15" s="292">
        <v>0</v>
      </c>
      <c r="AA15" s="292">
        <v>0</v>
      </c>
      <c r="AB15" s="292">
        <v>0</v>
      </c>
      <c r="AC15" s="292">
        <v>0</v>
      </c>
      <c r="AD15" s="292">
        <v>0</v>
      </c>
      <c r="AE15" s="292">
        <v>0</v>
      </c>
      <c r="AF15" s="292">
        <v>0</v>
      </c>
      <c r="AG15" s="292">
        <v>0</v>
      </c>
      <c r="AH15" s="292">
        <v>0</v>
      </c>
      <c r="AI15" s="292">
        <v>0</v>
      </c>
      <c r="AJ15" s="292">
        <v>1</v>
      </c>
      <c r="AK15" s="292">
        <v>1</v>
      </c>
      <c r="AL15" s="292">
        <v>2</v>
      </c>
      <c r="AM15" s="292">
        <v>1</v>
      </c>
      <c r="AN15" s="292">
        <v>1</v>
      </c>
      <c r="AO15" s="292">
        <v>1</v>
      </c>
      <c r="AP15" s="292">
        <v>2</v>
      </c>
      <c r="AQ15" s="292">
        <v>1</v>
      </c>
      <c r="AR15" s="292">
        <v>0</v>
      </c>
      <c r="AS15" s="292">
        <v>0</v>
      </c>
      <c r="AT15" s="292">
        <v>0</v>
      </c>
      <c r="AU15" s="292">
        <v>0</v>
      </c>
      <c r="AV15" s="292">
        <v>0</v>
      </c>
      <c r="AW15" s="292">
        <v>0</v>
      </c>
      <c r="AX15" s="292">
        <v>0</v>
      </c>
      <c r="AY15" s="292">
        <v>0</v>
      </c>
      <c r="AZ15" s="292">
        <v>1</v>
      </c>
      <c r="BA15" s="292">
        <v>0</v>
      </c>
      <c r="BB15" s="292">
        <v>1</v>
      </c>
      <c r="BC15" s="292">
        <v>1</v>
      </c>
      <c r="BD15" s="292">
        <v>1</v>
      </c>
      <c r="BE15" s="292">
        <v>1</v>
      </c>
      <c r="BF15" s="292">
        <v>2</v>
      </c>
      <c r="BG15" s="292">
        <v>1</v>
      </c>
      <c r="BH15" s="292">
        <v>2</v>
      </c>
      <c r="BI15" s="292">
        <v>1</v>
      </c>
      <c r="BJ15" s="292">
        <v>3</v>
      </c>
      <c r="BK15" s="293">
        <v>2</v>
      </c>
    </row>
    <row r="16" spans="1:63" ht="18" customHeight="1" x14ac:dyDescent="0.15">
      <c r="A16" s="294"/>
      <c r="B16" s="295"/>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7"/>
    </row>
    <row r="17" spans="1:63" ht="18" customHeight="1" x14ac:dyDescent="0.15">
      <c r="A17" s="1035" t="s">
        <v>69</v>
      </c>
      <c r="B17" s="1043" t="s">
        <v>1</v>
      </c>
      <c r="C17" s="1043" t="s">
        <v>2</v>
      </c>
      <c r="D17" s="1022" t="s">
        <v>105</v>
      </c>
      <c r="E17" s="1023"/>
      <c r="F17" s="1023"/>
      <c r="G17" s="1023"/>
      <c r="H17" s="1023"/>
      <c r="I17" s="1023"/>
      <c r="J17" s="1023"/>
      <c r="K17" s="1023"/>
      <c r="L17" s="1023"/>
      <c r="M17" s="1023"/>
      <c r="N17" s="1023"/>
      <c r="O17" s="1023"/>
      <c r="P17" s="1023"/>
      <c r="Q17" s="1023"/>
      <c r="R17" s="1023"/>
      <c r="S17" s="1023"/>
      <c r="T17" s="1023"/>
      <c r="U17" s="1023"/>
      <c r="V17" s="1023"/>
      <c r="W17" s="1040"/>
      <c r="X17" s="1022" t="s">
        <v>223</v>
      </c>
      <c r="Y17" s="1023"/>
      <c r="Z17" s="1023"/>
      <c r="AA17" s="1023"/>
      <c r="AB17" s="1023"/>
      <c r="AC17" s="1023"/>
      <c r="AD17" s="1023"/>
      <c r="AE17" s="1023"/>
      <c r="AF17" s="1023"/>
      <c r="AG17" s="1023"/>
      <c r="AH17" s="1023"/>
      <c r="AI17" s="1023"/>
      <c r="AJ17" s="1023"/>
      <c r="AK17" s="1023"/>
      <c r="AL17" s="1023"/>
      <c r="AM17" s="1023"/>
      <c r="AN17" s="1023"/>
      <c r="AO17" s="1023"/>
      <c r="AP17" s="1023"/>
      <c r="AQ17" s="1040"/>
      <c r="AR17" s="1022" t="s">
        <v>98</v>
      </c>
      <c r="AS17" s="1023"/>
      <c r="AT17" s="1023"/>
      <c r="AU17" s="1023"/>
      <c r="AV17" s="1023"/>
      <c r="AW17" s="1023"/>
      <c r="AX17" s="1023"/>
      <c r="AY17" s="1023"/>
      <c r="AZ17" s="1023"/>
      <c r="BA17" s="1023"/>
      <c r="BB17" s="1023"/>
      <c r="BC17" s="1023"/>
      <c r="BD17" s="1023"/>
      <c r="BE17" s="1023"/>
      <c r="BF17" s="1023"/>
      <c r="BG17" s="1023"/>
      <c r="BH17" s="1023"/>
      <c r="BI17" s="1023"/>
      <c r="BJ17" s="1023"/>
      <c r="BK17" s="1039"/>
    </row>
    <row r="18" spans="1:63" ht="18" customHeight="1" x14ac:dyDescent="0.15">
      <c r="A18" s="1036"/>
      <c r="B18" s="1044"/>
      <c r="C18" s="1044"/>
      <c r="D18" s="883" t="s">
        <v>4</v>
      </c>
      <c r="E18" s="1019"/>
      <c r="F18" s="1019"/>
      <c r="G18" s="1020"/>
      <c r="H18" s="883" t="s">
        <v>5</v>
      </c>
      <c r="I18" s="1019"/>
      <c r="J18" s="1019"/>
      <c r="K18" s="1020"/>
      <c r="L18" s="883" t="s">
        <v>6</v>
      </c>
      <c r="M18" s="1019"/>
      <c r="N18" s="1019"/>
      <c r="O18" s="1020"/>
      <c r="P18" s="883" t="s">
        <v>7</v>
      </c>
      <c r="Q18" s="1019"/>
      <c r="R18" s="1019"/>
      <c r="S18" s="1020"/>
      <c r="T18" s="883" t="s">
        <v>8</v>
      </c>
      <c r="U18" s="1019"/>
      <c r="V18" s="1019"/>
      <c r="W18" s="1020"/>
      <c r="X18" s="883" t="s">
        <v>4</v>
      </c>
      <c r="Y18" s="1019"/>
      <c r="Z18" s="1019"/>
      <c r="AA18" s="1020"/>
      <c r="AB18" s="883" t="s">
        <v>5</v>
      </c>
      <c r="AC18" s="1019"/>
      <c r="AD18" s="1019"/>
      <c r="AE18" s="1020"/>
      <c r="AF18" s="883" t="s">
        <v>6</v>
      </c>
      <c r="AG18" s="1019"/>
      <c r="AH18" s="1019"/>
      <c r="AI18" s="1020"/>
      <c r="AJ18" s="883" t="s">
        <v>7</v>
      </c>
      <c r="AK18" s="1019"/>
      <c r="AL18" s="1019"/>
      <c r="AM18" s="1020"/>
      <c r="AN18" s="883" t="s">
        <v>8</v>
      </c>
      <c r="AO18" s="1019"/>
      <c r="AP18" s="1019"/>
      <c r="AQ18" s="1020"/>
      <c r="AR18" s="883" t="s">
        <v>4</v>
      </c>
      <c r="AS18" s="1019"/>
      <c r="AT18" s="1019"/>
      <c r="AU18" s="1020"/>
      <c r="AV18" s="883" t="s">
        <v>5</v>
      </c>
      <c r="AW18" s="1019"/>
      <c r="AX18" s="1019"/>
      <c r="AY18" s="1020"/>
      <c r="AZ18" s="883" t="s">
        <v>6</v>
      </c>
      <c r="BA18" s="1019"/>
      <c r="BB18" s="1019"/>
      <c r="BC18" s="1020"/>
      <c r="BD18" s="883" t="s">
        <v>7</v>
      </c>
      <c r="BE18" s="1019"/>
      <c r="BF18" s="1019"/>
      <c r="BG18" s="1020"/>
      <c r="BH18" s="883" t="s">
        <v>8</v>
      </c>
      <c r="BI18" s="1019"/>
      <c r="BJ18" s="1019"/>
      <c r="BK18" s="1025"/>
    </row>
    <row r="19" spans="1:63" ht="18" customHeight="1" x14ac:dyDescent="0.15">
      <c r="A19" s="1037"/>
      <c r="B19" s="1045"/>
      <c r="C19" s="1045"/>
      <c r="D19" s="245" t="s">
        <v>9</v>
      </c>
      <c r="E19" s="245" t="s">
        <v>10</v>
      </c>
      <c r="F19" s="245" t="s">
        <v>8</v>
      </c>
      <c r="G19" s="245" t="s">
        <v>12</v>
      </c>
      <c r="H19" s="245" t="s">
        <v>9</v>
      </c>
      <c r="I19" s="245" t="s">
        <v>10</v>
      </c>
      <c r="J19" s="245" t="s">
        <v>8</v>
      </c>
      <c r="K19" s="245" t="s">
        <v>12</v>
      </c>
      <c r="L19" s="245" t="s">
        <v>9</v>
      </c>
      <c r="M19" s="245" t="s">
        <v>10</v>
      </c>
      <c r="N19" s="245" t="s">
        <v>8</v>
      </c>
      <c r="O19" s="245" t="s">
        <v>12</v>
      </c>
      <c r="P19" s="245" t="s">
        <v>9</v>
      </c>
      <c r="Q19" s="245" t="s">
        <v>10</v>
      </c>
      <c r="R19" s="245" t="s">
        <v>8</v>
      </c>
      <c r="S19" s="245" t="s">
        <v>12</v>
      </c>
      <c r="T19" s="245" t="s">
        <v>9</v>
      </c>
      <c r="U19" s="245" t="s">
        <v>10</v>
      </c>
      <c r="V19" s="245" t="s">
        <v>8</v>
      </c>
      <c r="W19" s="245" t="s">
        <v>12</v>
      </c>
      <c r="X19" s="245" t="s">
        <v>9</v>
      </c>
      <c r="Y19" s="245" t="s">
        <v>10</v>
      </c>
      <c r="Z19" s="245" t="s">
        <v>8</v>
      </c>
      <c r="AA19" s="245" t="s">
        <v>12</v>
      </c>
      <c r="AB19" s="245" t="s">
        <v>9</v>
      </c>
      <c r="AC19" s="245" t="s">
        <v>10</v>
      </c>
      <c r="AD19" s="245" t="s">
        <v>8</v>
      </c>
      <c r="AE19" s="245" t="s">
        <v>12</v>
      </c>
      <c r="AF19" s="245" t="s">
        <v>9</v>
      </c>
      <c r="AG19" s="245" t="s">
        <v>10</v>
      </c>
      <c r="AH19" s="245" t="s">
        <v>8</v>
      </c>
      <c r="AI19" s="245" t="s">
        <v>12</v>
      </c>
      <c r="AJ19" s="245" t="s">
        <v>9</v>
      </c>
      <c r="AK19" s="245" t="s">
        <v>10</v>
      </c>
      <c r="AL19" s="245" t="s">
        <v>8</v>
      </c>
      <c r="AM19" s="245" t="s">
        <v>12</v>
      </c>
      <c r="AN19" s="245" t="s">
        <v>9</v>
      </c>
      <c r="AO19" s="245" t="s">
        <v>10</v>
      </c>
      <c r="AP19" s="245" t="s">
        <v>8</v>
      </c>
      <c r="AQ19" s="245" t="s">
        <v>12</v>
      </c>
      <c r="AR19" s="245" t="s">
        <v>9</v>
      </c>
      <c r="AS19" s="245" t="s">
        <v>10</v>
      </c>
      <c r="AT19" s="245" t="s">
        <v>8</v>
      </c>
      <c r="AU19" s="245" t="s">
        <v>12</v>
      </c>
      <c r="AV19" s="245" t="s">
        <v>9</v>
      </c>
      <c r="AW19" s="245" t="s">
        <v>10</v>
      </c>
      <c r="AX19" s="245" t="s">
        <v>8</v>
      </c>
      <c r="AY19" s="245" t="s">
        <v>12</v>
      </c>
      <c r="AZ19" s="245" t="s">
        <v>9</v>
      </c>
      <c r="BA19" s="245" t="s">
        <v>10</v>
      </c>
      <c r="BB19" s="245" t="s">
        <v>8</v>
      </c>
      <c r="BC19" s="245" t="s">
        <v>12</v>
      </c>
      <c r="BD19" s="245" t="s">
        <v>9</v>
      </c>
      <c r="BE19" s="245" t="s">
        <v>10</v>
      </c>
      <c r="BF19" s="245" t="s">
        <v>8</v>
      </c>
      <c r="BG19" s="245" t="s">
        <v>12</v>
      </c>
      <c r="BH19" s="245" t="s">
        <v>9</v>
      </c>
      <c r="BI19" s="245" t="s">
        <v>10</v>
      </c>
      <c r="BJ19" s="245" t="s">
        <v>8</v>
      </c>
      <c r="BK19" s="248" t="s">
        <v>12</v>
      </c>
    </row>
    <row r="20" spans="1:63" ht="18" customHeight="1" x14ac:dyDescent="0.15">
      <c r="A20" s="8" t="s">
        <v>50</v>
      </c>
      <c r="B20" s="288" t="s">
        <v>13</v>
      </c>
      <c r="C20" s="9" t="s">
        <v>14</v>
      </c>
      <c r="D20" s="10">
        <v>0</v>
      </c>
      <c r="E20" s="10">
        <v>0</v>
      </c>
      <c r="F20" s="10">
        <v>0</v>
      </c>
      <c r="G20" s="10">
        <v>0</v>
      </c>
      <c r="H20" s="10">
        <v>0</v>
      </c>
      <c r="I20" s="10">
        <v>0</v>
      </c>
      <c r="J20" s="10">
        <v>0</v>
      </c>
      <c r="K20" s="10">
        <v>0</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1">
        <v>0</v>
      </c>
    </row>
    <row r="21" spans="1:63" ht="18" customHeight="1" x14ac:dyDescent="0.15">
      <c r="A21" s="8" t="s">
        <v>50</v>
      </c>
      <c r="B21" s="287" t="s">
        <v>15</v>
      </c>
      <c r="C21" s="12" t="s">
        <v>16</v>
      </c>
      <c r="D21" s="13">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4">
        <v>0</v>
      </c>
    </row>
    <row r="22" spans="1:63" ht="18" customHeight="1" x14ac:dyDescent="0.15">
      <c r="A22" s="8" t="s">
        <v>50</v>
      </c>
      <c r="B22" s="288" t="s">
        <v>17</v>
      </c>
      <c r="C22" s="9" t="s">
        <v>18</v>
      </c>
      <c r="D22" s="10">
        <v>0</v>
      </c>
      <c r="E22" s="10">
        <v>0</v>
      </c>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1">
        <v>0</v>
      </c>
    </row>
    <row r="23" spans="1:63" ht="18" customHeight="1" x14ac:dyDescent="0.15">
      <c r="A23" s="8" t="s">
        <v>50</v>
      </c>
      <c r="B23" s="287" t="s">
        <v>19</v>
      </c>
      <c r="C23" s="12" t="s">
        <v>20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4">
        <v>0</v>
      </c>
    </row>
    <row r="24" spans="1:63" ht="18" customHeight="1" x14ac:dyDescent="0.15">
      <c r="A24" s="8" t="s">
        <v>50</v>
      </c>
      <c r="B24" s="288" t="s">
        <v>21</v>
      </c>
      <c r="C24" s="9" t="s">
        <v>22</v>
      </c>
      <c r="D24" s="10">
        <v>0</v>
      </c>
      <c r="E24" s="10">
        <v>0</v>
      </c>
      <c r="F24" s="10">
        <v>0</v>
      </c>
      <c r="G24" s="10">
        <v>0</v>
      </c>
      <c r="H24" s="10">
        <v>0</v>
      </c>
      <c r="I24" s="10">
        <v>0</v>
      </c>
      <c r="J24" s="10">
        <v>0</v>
      </c>
      <c r="K24" s="10">
        <v>0</v>
      </c>
      <c r="L24" s="10">
        <v>0</v>
      </c>
      <c r="M24" s="10">
        <v>0</v>
      </c>
      <c r="N24" s="10">
        <v>0</v>
      </c>
      <c r="O24" s="10">
        <v>0</v>
      </c>
      <c r="P24" s="10">
        <v>0</v>
      </c>
      <c r="Q24" s="10">
        <v>0</v>
      </c>
      <c r="R24" s="10">
        <v>0</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1">
        <v>0</v>
      </c>
    </row>
    <row r="25" spans="1:63" ht="18" customHeight="1" x14ac:dyDescent="0.15">
      <c r="A25" s="8" t="s">
        <v>50</v>
      </c>
      <c r="B25" s="287" t="s">
        <v>23</v>
      </c>
      <c r="C25" s="12" t="s">
        <v>24</v>
      </c>
      <c r="D25" s="13">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4">
        <v>0</v>
      </c>
    </row>
    <row r="26" spans="1:63" ht="18" customHeight="1" x14ac:dyDescent="0.15">
      <c r="A26" s="8" t="s">
        <v>50</v>
      </c>
      <c r="B26" s="288" t="s">
        <v>25</v>
      </c>
      <c r="C26" s="10">
        <v>68</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c r="BA26" s="10">
        <v>0</v>
      </c>
      <c r="BB26" s="10">
        <v>0</v>
      </c>
      <c r="BC26" s="10">
        <v>0</v>
      </c>
      <c r="BD26" s="10">
        <v>0</v>
      </c>
      <c r="BE26" s="10">
        <v>0</v>
      </c>
      <c r="BF26" s="10">
        <v>0</v>
      </c>
      <c r="BG26" s="10">
        <v>0</v>
      </c>
      <c r="BH26" s="10">
        <v>0</v>
      </c>
      <c r="BI26" s="10">
        <v>0</v>
      </c>
      <c r="BJ26" s="10">
        <v>0</v>
      </c>
      <c r="BK26" s="11">
        <v>0</v>
      </c>
    </row>
    <row r="27" spans="1:63" ht="18" customHeight="1" x14ac:dyDescent="0.15">
      <c r="A27" s="8" t="s">
        <v>50</v>
      </c>
      <c r="B27" s="287" t="s">
        <v>26</v>
      </c>
      <c r="C27" s="12" t="s">
        <v>27</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4">
        <v>0</v>
      </c>
    </row>
    <row r="28" spans="1:63" ht="18" customHeight="1" x14ac:dyDescent="0.15">
      <c r="A28" s="8" t="s">
        <v>50</v>
      </c>
      <c r="B28" s="288" t="s">
        <v>28</v>
      </c>
      <c r="C28" s="10">
        <v>77</v>
      </c>
      <c r="D28" s="10">
        <v>0</v>
      </c>
      <c r="E28" s="10">
        <v>0</v>
      </c>
      <c r="F28" s="10">
        <v>0</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1">
        <v>0</v>
      </c>
    </row>
    <row r="29" spans="1:63" ht="18" customHeight="1" x14ac:dyDescent="0.15">
      <c r="A29" s="8" t="s">
        <v>50</v>
      </c>
      <c r="B29" s="287" t="s">
        <v>29</v>
      </c>
      <c r="C29" s="12" t="s">
        <v>30</v>
      </c>
      <c r="D29" s="13">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3">
        <v>0</v>
      </c>
      <c r="AO29" s="13">
        <v>0</v>
      </c>
      <c r="AP29" s="13">
        <v>0</v>
      </c>
      <c r="AQ29" s="13">
        <v>0</v>
      </c>
      <c r="AR29" s="13">
        <v>0</v>
      </c>
      <c r="AS29" s="13">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4">
        <v>0</v>
      </c>
    </row>
    <row r="30" spans="1:63" ht="18" customHeight="1" x14ac:dyDescent="0.15">
      <c r="A30" s="289" t="s">
        <v>50</v>
      </c>
      <c r="B30" s="298" t="s">
        <v>31</v>
      </c>
      <c r="C30" s="299" t="s">
        <v>32</v>
      </c>
      <c r="D30" s="300">
        <v>0</v>
      </c>
      <c r="E30" s="300">
        <v>0</v>
      </c>
      <c r="F30" s="300">
        <v>0</v>
      </c>
      <c r="G30" s="300">
        <v>0</v>
      </c>
      <c r="H30" s="300">
        <v>0</v>
      </c>
      <c r="I30" s="300">
        <v>0</v>
      </c>
      <c r="J30" s="300">
        <v>0</v>
      </c>
      <c r="K30" s="300">
        <v>0</v>
      </c>
      <c r="L30" s="300">
        <v>0</v>
      </c>
      <c r="M30" s="300">
        <v>0</v>
      </c>
      <c r="N30" s="300">
        <v>0</v>
      </c>
      <c r="O30" s="300">
        <v>0</v>
      </c>
      <c r="P30" s="300">
        <v>0</v>
      </c>
      <c r="Q30" s="300">
        <v>0</v>
      </c>
      <c r="R30" s="300">
        <v>0</v>
      </c>
      <c r="S30" s="300">
        <v>0</v>
      </c>
      <c r="T30" s="300">
        <v>0</v>
      </c>
      <c r="U30" s="300">
        <v>0</v>
      </c>
      <c r="V30" s="300">
        <v>0</v>
      </c>
      <c r="W30" s="300">
        <v>0</v>
      </c>
      <c r="X30" s="300">
        <v>0</v>
      </c>
      <c r="Y30" s="300">
        <v>0</v>
      </c>
      <c r="Z30" s="300">
        <v>0</v>
      </c>
      <c r="AA30" s="300">
        <v>0</v>
      </c>
      <c r="AB30" s="300">
        <v>0</v>
      </c>
      <c r="AC30" s="300">
        <v>0</v>
      </c>
      <c r="AD30" s="300">
        <v>0</v>
      </c>
      <c r="AE30" s="300">
        <v>0</v>
      </c>
      <c r="AF30" s="300">
        <v>0</v>
      </c>
      <c r="AG30" s="300">
        <v>0</v>
      </c>
      <c r="AH30" s="300">
        <v>0</v>
      </c>
      <c r="AI30" s="300">
        <v>0</v>
      </c>
      <c r="AJ30" s="300">
        <v>0</v>
      </c>
      <c r="AK30" s="300">
        <v>0</v>
      </c>
      <c r="AL30" s="300">
        <v>0</v>
      </c>
      <c r="AM30" s="300">
        <v>0</v>
      </c>
      <c r="AN30" s="300">
        <v>0</v>
      </c>
      <c r="AO30" s="300">
        <v>0</v>
      </c>
      <c r="AP30" s="300">
        <v>0</v>
      </c>
      <c r="AQ30" s="300">
        <v>0</v>
      </c>
      <c r="AR30" s="300">
        <v>0</v>
      </c>
      <c r="AS30" s="300">
        <v>0</v>
      </c>
      <c r="AT30" s="300">
        <v>0</v>
      </c>
      <c r="AU30" s="300">
        <v>0</v>
      </c>
      <c r="AV30" s="300">
        <v>0</v>
      </c>
      <c r="AW30" s="300">
        <v>0</v>
      </c>
      <c r="AX30" s="300">
        <v>0</v>
      </c>
      <c r="AY30" s="300">
        <v>0</v>
      </c>
      <c r="AZ30" s="300">
        <v>0</v>
      </c>
      <c r="BA30" s="300">
        <v>0</v>
      </c>
      <c r="BB30" s="300">
        <v>0</v>
      </c>
      <c r="BC30" s="300">
        <v>0</v>
      </c>
      <c r="BD30" s="300">
        <v>0</v>
      </c>
      <c r="BE30" s="300">
        <v>0</v>
      </c>
      <c r="BF30" s="300">
        <v>0</v>
      </c>
      <c r="BG30" s="300">
        <v>0</v>
      </c>
      <c r="BH30" s="300">
        <v>0</v>
      </c>
      <c r="BI30" s="300">
        <v>0</v>
      </c>
      <c r="BJ30" s="300">
        <v>0</v>
      </c>
      <c r="BK30" s="301">
        <v>0</v>
      </c>
    </row>
    <row r="31" spans="1:63" ht="18" customHeight="1" x14ac:dyDescent="0.15">
      <c r="A31" s="294"/>
      <c r="B31" s="295"/>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7"/>
    </row>
    <row r="32" spans="1:63" ht="18" customHeight="1" x14ac:dyDescent="0.15">
      <c r="A32" s="1035" t="s">
        <v>69</v>
      </c>
      <c r="B32" s="1043" t="s">
        <v>1</v>
      </c>
      <c r="C32" s="1043" t="s">
        <v>2</v>
      </c>
      <c r="D32" s="1022" t="s">
        <v>105</v>
      </c>
      <c r="E32" s="1028"/>
      <c r="F32" s="1028"/>
      <c r="G32" s="1028"/>
      <c r="H32" s="1028"/>
      <c r="I32" s="1028"/>
      <c r="J32" s="1028"/>
      <c r="K32" s="1028"/>
      <c r="L32" s="1028"/>
      <c r="M32" s="1028"/>
      <c r="N32" s="1028"/>
      <c r="O32" s="1028"/>
      <c r="P32" s="1028"/>
      <c r="Q32" s="1028"/>
      <c r="R32" s="1028"/>
      <c r="S32" s="1028"/>
      <c r="T32" s="1028"/>
      <c r="U32" s="1028"/>
      <c r="V32" s="1028"/>
      <c r="W32" s="1034"/>
      <c r="X32" s="1022" t="s">
        <v>223</v>
      </c>
      <c r="Y32" s="1028"/>
      <c r="Z32" s="1028"/>
      <c r="AA32" s="1028"/>
      <c r="AB32" s="1028"/>
      <c r="AC32" s="1028"/>
      <c r="AD32" s="1028"/>
      <c r="AE32" s="1028"/>
      <c r="AF32" s="1028"/>
      <c r="AG32" s="1028"/>
      <c r="AH32" s="1028"/>
      <c r="AI32" s="1028"/>
      <c r="AJ32" s="1028"/>
      <c r="AK32" s="1028"/>
      <c r="AL32" s="1028"/>
      <c r="AM32" s="1028"/>
      <c r="AN32" s="1028"/>
      <c r="AO32" s="1028"/>
      <c r="AP32" s="1028"/>
      <c r="AQ32" s="1034"/>
      <c r="AR32" s="1022" t="s">
        <v>98</v>
      </c>
      <c r="AS32" s="1028"/>
      <c r="AT32" s="1028"/>
      <c r="AU32" s="1028"/>
      <c r="AV32" s="1028"/>
      <c r="AW32" s="1028"/>
      <c r="AX32" s="1028"/>
      <c r="AY32" s="1028"/>
      <c r="AZ32" s="1028"/>
      <c r="BA32" s="1028"/>
      <c r="BB32" s="1028"/>
      <c r="BC32" s="1028"/>
      <c r="BD32" s="1028"/>
      <c r="BE32" s="1028"/>
      <c r="BF32" s="1028"/>
      <c r="BG32" s="1028"/>
      <c r="BH32" s="1028"/>
      <c r="BI32" s="1028"/>
      <c r="BJ32" s="1028"/>
      <c r="BK32" s="1033"/>
    </row>
    <row r="33" spans="1:63" ht="18" customHeight="1" x14ac:dyDescent="0.15">
      <c r="A33" s="1041"/>
      <c r="B33" s="881"/>
      <c r="C33" s="881"/>
      <c r="D33" s="883" t="s">
        <v>4</v>
      </c>
      <c r="E33" s="1026"/>
      <c r="F33" s="1026"/>
      <c r="G33" s="1027"/>
      <c r="H33" s="883" t="s">
        <v>5</v>
      </c>
      <c r="I33" s="1026"/>
      <c r="J33" s="1026"/>
      <c r="K33" s="1027"/>
      <c r="L33" s="883" t="s">
        <v>6</v>
      </c>
      <c r="M33" s="1026"/>
      <c r="N33" s="1026"/>
      <c r="O33" s="1027"/>
      <c r="P33" s="883" t="s">
        <v>7</v>
      </c>
      <c r="Q33" s="1026"/>
      <c r="R33" s="1026"/>
      <c r="S33" s="1027"/>
      <c r="T33" s="883" t="s">
        <v>8</v>
      </c>
      <c r="U33" s="1026"/>
      <c r="V33" s="1026"/>
      <c r="W33" s="1027"/>
      <c r="X33" s="883" t="s">
        <v>4</v>
      </c>
      <c r="Y33" s="1026"/>
      <c r="Z33" s="1026"/>
      <c r="AA33" s="1027"/>
      <c r="AB33" s="883" t="s">
        <v>5</v>
      </c>
      <c r="AC33" s="1026"/>
      <c r="AD33" s="1026"/>
      <c r="AE33" s="1027"/>
      <c r="AF33" s="883" t="s">
        <v>6</v>
      </c>
      <c r="AG33" s="1026"/>
      <c r="AH33" s="1026"/>
      <c r="AI33" s="1027"/>
      <c r="AJ33" s="883" t="s">
        <v>7</v>
      </c>
      <c r="AK33" s="1026"/>
      <c r="AL33" s="1026"/>
      <c r="AM33" s="1027"/>
      <c r="AN33" s="883" t="s">
        <v>8</v>
      </c>
      <c r="AO33" s="1026"/>
      <c r="AP33" s="1026"/>
      <c r="AQ33" s="1027"/>
      <c r="AR33" s="883" t="s">
        <v>4</v>
      </c>
      <c r="AS33" s="1026"/>
      <c r="AT33" s="1026"/>
      <c r="AU33" s="1027"/>
      <c r="AV33" s="883" t="s">
        <v>5</v>
      </c>
      <c r="AW33" s="1026"/>
      <c r="AX33" s="1026"/>
      <c r="AY33" s="1027"/>
      <c r="AZ33" s="883" t="s">
        <v>6</v>
      </c>
      <c r="BA33" s="1026"/>
      <c r="BB33" s="1026"/>
      <c r="BC33" s="1027"/>
      <c r="BD33" s="883" t="s">
        <v>7</v>
      </c>
      <c r="BE33" s="1026"/>
      <c r="BF33" s="1026"/>
      <c r="BG33" s="1027"/>
      <c r="BH33" s="883" t="s">
        <v>8</v>
      </c>
      <c r="BI33" s="1026"/>
      <c r="BJ33" s="1026"/>
      <c r="BK33" s="1030"/>
    </row>
    <row r="34" spans="1:63" ht="18" customHeight="1" x14ac:dyDescent="0.15">
      <c r="A34" s="1042"/>
      <c r="B34" s="1046"/>
      <c r="C34" s="1046"/>
      <c r="D34" s="245" t="s">
        <v>9</v>
      </c>
      <c r="E34" s="245" t="s">
        <v>10</v>
      </c>
      <c r="F34" s="245" t="s">
        <v>8</v>
      </c>
      <c r="G34" s="245" t="s">
        <v>12</v>
      </c>
      <c r="H34" s="245" t="s">
        <v>9</v>
      </c>
      <c r="I34" s="245" t="s">
        <v>10</v>
      </c>
      <c r="J34" s="245" t="s">
        <v>8</v>
      </c>
      <c r="K34" s="245" t="s">
        <v>12</v>
      </c>
      <c r="L34" s="245" t="s">
        <v>9</v>
      </c>
      <c r="M34" s="245" t="s">
        <v>10</v>
      </c>
      <c r="N34" s="245" t="s">
        <v>8</v>
      </c>
      <c r="O34" s="245" t="s">
        <v>12</v>
      </c>
      <c r="P34" s="245" t="s">
        <v>9</v>
      </c>
      <c r="Q34" s="245" t="s">
        <v>10</v>
      </c>
      <c r="R34" s="245" t="s">
        <v>8</v>
      </c>
      <c r="S34" s="245" t="s">
        <v>12</v>
      </c>
      <c r="T34" s="245" t="s">
        <v>9</v>
      </c>
      <c r="U34" s="245" t="s">
        <v>10</v>
      </c>
      <c r="V34" s="245" t="s">
        <v>8</v>
      </c>
      <c r="W34" s="245" t="s">
        <v>12</v>
      </c>
      <c r="X34" s="245" t="s">
        <v>9</v>
      </c>
      <c r="Y34" s="245" t="s">
        <v>10</v>
      </c>
      <c r="Z34" s="245" t="s">
        <v>8</v>
      </c>
      <c r="AA34" s="245" t="s">
        <v>12</v>
      </c>
      <c r="AB34" s="245" t="s">
        <v>9</v>
      </c>
      <c r="AC34" s="245" t="s">
        <v>10</v>
      </c>
      <c r="AD34" s="245" t="s">
        <v>8</v>
      </c>
      <c r="AE34" s="245" t="s">
        <v>12</v>
      </c>
      <c r="AF34" s="245" t="s">
        <v>9</v>
      </c>
      <c r="AG34" s="245" t="s">
        <v>10</v>
      </c>
      <c r="AH34" s="245" t="s">
        <v>8</v>
      </c>
      <c r="AI34" s="245" t="s">
        <v>12</v>
      </c>
      <c r="AJ34" s="245" t="s">
        <v>9</v>
      </c>
      <c r="AK34" s="245" t="s">
        <v>10</v>
      </c>
      <c r="AL34" s="245" t="s">
        <v>8</v>
      </c>
      <c r="AM34" s="245" t="s">
        <v>12</v>
      </c>
      <c r="AN34" s="245" t="s">
        <v>9</v>
      </c>
      <c r="AO34" s="245" t="s">
        <v>10</v>
      </c>
      <c r="AP34" s="245" t="s">
        <v>8</v>
      </c>
      <c r="AQ34" s="245" t="s">
        <v>12</v>
      </c>
      <c r="AR34" s="245" t="s">
        <v>9</v>
      </c>
      <c r="AS34" s="245" t="s">
        <v>10</v>
      </c>
      <c r="AT34" s="245" t="s">
        <v>8</v>
      </c>
      <c r="AU34" s="245" t="s">
        <v>12</v>
      </c>
      <c r="AV34" s="245" t="s">
        <v>9</v>
      </c>
      <c r="AW34" s="245" t="s">
        <v>10</v>
      </c>
      <c r="AX34" s="245" t="s">
        <v>8</v>
      </c>
      <c r="AY34" s="245" t="s">
        <v>12</v>
      </c>
      <c r="AZ34" s="245" t="s">
        <v>9</v>
      </c>
      <c r="BA34" s="245" t="s">
        <v>10</v>
      </c>
      <c r="BB34" s="245" t="s">
        <v>8</v>
      </c>
      <c r="BC34" s="245" t="s">
        <v>12</v>
      </c>
      <c r="BD34" s="245" t="s">
        <v>9</v>
      </c>
      <c r="BE34" s="245" t="s">
        <v>10</v>
      </c>
      <c r="BF34" s="245" t="s">
        <v>8</v>
      </c>
      <c r="BG34" s="245" t="s">
        <v>12</v>
      </c>
      <c r="BH34" s="245" t="s">
        <v>9</v>
      </c>
      <c r="BI34" s="245" t="s">
        <v>10</v>
      </c>
      <c r="BJ34" s="245" t="s">
        <v>8</v>
      </c>
      <c r="BK34" s="248" t="s">
        <v>12</v>
      </c>
    </row>
    <row r="35" spans="1:63" ht="18" customHeight="1" x14ac:dyDescent="0.15">
      <c r="A35" s="8" t="s">
        <v>51</v>
      </c>
      <c r="B35" s="287" t="s">
        <v>13</v>
      </c>
      <c r="C35" s="12" t="s">
        <v>14</v>
      </c>
      <c r="D35" s="13">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4">
        <v>0</v>
      </c>
    </row>
    <row r="36" spans="1:63" ht="18" customHeight="1" x14ac:dyDescent="0.15">
      <c r="A36" s="8" t="s">
        <v>51</v>
      </c>
      <c r="B36" s="288" t="s">
        <v>15</v>
      </c>
      <c r="C36" s="9" t="s">
        <v>16</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0</v>
      </c>
      <c r="AO36" s="10">
        <v>0</v>
      </c>
      <c r="AP36" s="10">
        <v>0</v>
      </c>
      <c r="AQ36" s="10">
        <v>0</v>
      </c>
      <c r="AR36" s="10">
        <v>0</v>
      </c>
      <c r="AS36" s="10">
        <v>0</v>
      </c>
      <c r="AT36" s="10">
        <v>0</v>
      </c>
      <c r="AU36" s="10">
        <v>0</v>
      </c>
      <c r="AV36" s="10">
        <v>0</v>
      </c>
      <c r="AW36" s="10">
        <v>0</v>
      </c>
      <c r="AX36" s="10">
        <v>0</v>
      </c>
      <c r="AY36" s="10">
        <v>0</v>
      </c>
      <c r="AZ36" s="10">
        <v>0</v>
      </c>
      <c r="BA36" s="10">
        <v>0</v>
      </c>
      <c r="BB36" s="10">
        <v>0</v>
      </c>
      <c r="BC36" s="10">
        <v>0</v>
      </c>
      <c r="BD36" s="10">
        <v>0</v>
      </c>
      <c r="BE36" s="10">
        <v>0</v>
      </c>
      <c r="BF36" s="10">
        <v>0</v>
      </c>
      <c r="BG36" s="10">
        <v>0</v>
      </c>
      <c r="BH36" s="10">
        <v>0</v>
      </c>
      <c r="BI36" s="10">
        <v>0</v>
      </c>
      <c r="BJ36" s="10">
        <v>0</v>
      </c>
      <c r="BK36" s="11">
        <v>0</v>
      </c>
    </row>
    <row r="37" spans="1:63" ht="18" customHeight="1" x14ac:dyDescent="0.15">
      <c r="A37" s="8" t="s">
        <v>51</v>
      </c>
      <c r="B37" s="287" t="s">
        <v>17</v>
      </c>
      <c r="C37" s="12" t="s">
        <v>18</v>
      </c>
      <c r="D37" s="13">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3">
        <v>0</v>
      </c>
      <c r="AO37" s="13">
        <v>0</v>
      </c>
      <c r="AP37" s="13">
        <v>0</v>
      </c>
      <c r="AQ37" s="13">
        <v>0</v>
      </c>
      <c r="AR37" s="13">
        <v>0</v>
      </c>
      <c r="AS37" s="13">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4">
        <v>0</v>
      </c>
    </row>
    <row r="38" spans="1:63" ht="18" customHeight="1" x14ac:dyDescent="0.15">
      <c r="A38" s="8" t="s">
        <v>51</v>
      </c>
      <c r="B38" s="288" t="s">
        <v>19</v>
      </c>
      <c r="C38" s="9" t="s">
        <v>20</v>
      </c>
      <c r="D38" s="10">
        <v>0</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c r="AL38" s="10">
        <v>0</v>
      </c>
      <c r="AM38" s="10">
        <v>0</v>
      </c>
      <c r="AN38" s="10">
        <v>0</v>
      </c>
      <c r="AO38" s="10">
        <v>0</v>
      </c>
      <c r="AP38" s="10">
        <v>0</v>
      </c>
      <c r="AQ38" s="10">
        <v>0</v>
      </c>
      <c r="AR38" s="10">
        <v>0</v>
      </c>
      <c r="AS38" s="10">
        <v>0</v>
      </c>
      <c r="AT38" s="10">
        <v>0</v>
      </c>
      <c r="AU38" s="10">
        <v>0</v>
      </c>
      <c r="AV38" s="10">
        <v>0</v>
      </c>
      <c r="AW38" s="10">
        <v>0</v>
      </c>
      <c r="AX38" s="10">
        <v>0</v>
      </c>
      <c r="AY38" s="10">
        <v>0</v>
      </c>
      <c r="AZ38" s="10">
        <v>0</v>
      </c>
      <c r="BA38" s="10">
        <v>0</v>
      </c>
      <c r="BB38" s="10">
        <v>0</v>
      </c>
      <c r="BC38" s="10">
        <v>0</v>
      </c>
      <c r="BD38" s="10">
        <v>0</v>
      </c>
      <c r="BE38" s="10">
        <v>0</v>
      </c>
      <c r="BF38" s="10">
        <v>0</v>
      </c>
      <c r="BG38" s="10">
        <v>0</v>
      </c>
      <c r="BH38" s="10">
        <v>0</v>
      </c>
      <c r="BI38" s="10">
        <v>0</v>
      </c>
      <c r="BJ38" s="10">
        <v>0</v>
      </c>
      <c r="BK38" s="11">
        <v>0</v>
      </c>
    </row>
    <row r="39" spans="1:63" ht="18" customHeight="1" x14ac:dyDescent="0.15">
      <c r="A39" s="8" t="s">
        <v>51</v>
      </c>
      <c r="B39" s="287" t="s">
        <v>21</v>
      </c>
      <c r="C39" s="12" t="s">
        <v>22</v>
      </c>
      <c r="D39" s="13">
        <v>0</v>
      </c>
      <c r="E39" s="13">
        <v>1</v>
      </c>
      <c r="F39" s="13">
        <v>1</v>
      </c>
      <c r="G39" s="13">
        <v>1</v>
      </c>
      <c r="H39" s="13">
        <v>0</v>
      </c>
      <c r="I39" s="13">
        <v>0</v>
      </c>
      <c r="J39" s="13">
        <v>0</v>
      </c>
      <c r="K39" s="13">
        <v>0</v>
      </c>
      <c r="L39" s="13">
        <v>0</v>
      </c>
      <c r="M39" s="13">
        <v>0</v>
      </c>
      <c r="N39" s="13">
        <v>0</v>
      </c>
      <c r="O39" s="13">
        <v>0</v>
      </c>
      <c r="P39" s="13">
        <v>1</v>
      </c>
      <c r="Q39" s="13">
        <v>1</v>
      </c>
      <c r="R39" s="13">
        <v>2</v>
      </c>
      <c r="S39" s="13">
        <v>2</v>
      </c>
      <c r="T39" s="13">
        <v>1</v>
      </c>
      <c r="U39" s="13">
        <v>2</v>
      </c>
      <c r="V39" s="13">
        <v>3</v>
      </c>
      <c r="W39" s="13">
        <v>3</v>
      </c>
      <c r="X39" s="13">
        <v>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4">
        <v>0</v>
      </c>
    </row>
    <row r="40" spans="1:63" ht="18" customHeight="1" x14ac:dyDescent="0.15">
      <c r="A40" s="8" t="s">
        <v>51</v>
      </c>
      <c r="B40" s="288" t="s">
        <v>23</v>
      </c>
      <c r="C40" s="9" t="s">
        <v>24</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c r="BD40" s="10">
        <v>0</v>
      </c>
      <c r="BE40" s="10">
        <v>0</v>
      </c>
      <c r="BF40" s="10">
        <v>0</v>
      </c>
      <c r="BG40" s="10">
        <v>0</v>
      </c>
      <c r="BH40" s="10">
        <v>0</v>
      </c>
      <c r="BI40" s="10">
        <v>0</v>
      </c>
      <c r="BJ40" s="10">
        <v>0</v>
      </c>
      <c r="BK40" s="11">
        <v>0</v>
      </c>
    </row>
    <row r="41" spans="1:63" ht="18" customHeight="1" x14ac:dyDescent="0.15">
      <c r="A41" s="8" t="s">
        <v>51</v>
      </c>
      <c r="B41" s="287" t="s">
        <v>25</v>
      </c>
      <c r="C41" s="13">
        <v>68</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3">
        <v>0</v>
      </c>
      <c r="AO41" s="13">
        <v>0</v>
      </c>
      <c r="AP41" s="13">
        <v>0</v>
      </c>
      <c r="AQ41" s="13">
        <v>0</v>
      </c>
      <c r="AR41" s="13">
        <v>0</v>
      </c>
      <c r="AS41" s="13">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4">
        <v>0</v>
      </c>
    </row>
    <row r="42" spans="1:63" ht="18" customHeight="1" x14ac:dyDescent="0.15">
      <c r="A42" s="8" t="s">
        <v>51</v>
      </c>
      <c r="B42" s="288" t="s">
        <v>26</v>
      </c>
      <c r="C42" s="9" t="s">
        <v>27</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10">
        <v>0</v>
      </c>
      <c r="X42" s="10">
        <v>0</v>
      </c>
      <c r="Y42" s="10">
        <v>0</v>
      </c>
      <c r="Z42" s="10">
        <v>0</v>
      </c>
      <c r="AA42" s="10">
        <v>0</v>
      </c>
      <c r="AB42" s="10">
        <v>0</v>
      </c>
      <c r="AC42" s="10">
        <v>0</v>
      </c>
      <c r="AD42" s="10">
        <v>0</v>
      </c>
      <c r="AE42" s="10">
        <v>0</v>
      </c>
      <c r="AF42" s="10">
        <v>0</v>
      </c>
      <c r="AG42" s="10">
        <v>0</v>
      </c>
      <c r="AH42" s="10">
        <v>0</v>
      </c>
      <c r="AI42" s="10">
        <v>0</v>
      </c>
      <c r="AJ42" s="10">
        <v>0</v>
      </c>
      <c r="AK42" s="10">
        <v>0</v>
      </c>
      <c r="AL42" s="10">
        <v>0</v>
      </c>
      <c r="AM42" s="10">
        <v>0</v>
      </c>
      <c r="AN42" s="10">
        <v>0</v>
      </c>
      <c r="AO42" s="10">
        <v>0</v>
      </c>
      <c r="AP42" s="10">
        <v>0</v>
      </c>
      <c r="AQ42" s="10">
        <v>0</v>
      </c>
      <c r="AR42" s="10">
        <v>0</v>
      </c>
      <c r="AS42" s="10">
        <v>0</v>
      </c>
      <c r="AT42" s="10">
        <v>0</v>
      </c>
      <c r="AU42" s="10">
        <v>0</v>
      </c>
      <c r="AV42" s="10">
        <v>0</v>
      </c>
      <c r="AW42" s="10">
        <v>0</v>
      </c>
      <c r="AX42" s="10">
        <v>0</v>
      </c>
      <c r="AY42" s="10">
        <v>0</v>
      </c>
      <c r="AZ42" s="10">
        <v>0</v>
      </c>
      <c r="BA42" s="10">
        <v>0</v>
      </c>
      <c r="BB42" s="10">
        <v>0</v>
      </c>
      <c r="BC42" s="10">
        <v>0</v>
      </c>
      <c r="BD42" s="10">
        <v>0</v>
      </c>
      <c r="BE42" s="10">
        <v>0</v>
      </c>
      <c r="BF42" s="10">
        <v>0</v>
      </c>
      <c r="BG42" s="10">
        <v>0</v>
      </c>
      <c r="BH42" s="10">
        <v>0</v>
      </c>
      <c r="BI42" s="10">
        <v>0</v>
      </c>
      <c r="BJ42" s="10">
        <v>0</v>
      </c>
      <c r="BK42" s="11">
        <v>0</v>
      </c>
    </row>
    <row r="43" spans="1:63" ht="18" customHeight="1" x14ac:dyDescent="0.15">
      <c r="A43" s="8" t="s">
        <v>51</v>
      </c>
      <c r="B43" s="287" t="s">
        <v>28</v>
      </c>
      <c r="C43" s="13">
        <v>77</v>
      </c>
      <c r="D43" s="13">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3">
        <v>0</v>
      </c>
      <c r="AF43" s="13">
        <v>0</v>
      </c>
      <c r="AG43" s="13">
        <v>0</v>
      </c>
      <c r="AH43" s="13">
        <v>0</v>
      </c>
      <c r="AI43" s="13">
        <v>0</v>
      </c>
      <c r="AJ43" s="13">
        <v>0</v>
      </c>
      <c r="AK43" s="13">
        <v>0</v>
      </c>
      <c r="AL43" s="13">
        <v>0</v>
      </c>
      <c r="AM43" s="13">
        <v>0</v>
      </c>
      <c r="AN43" s="13">
        <v>0</v>
      </c>
      <c r="AO43" s="13">
        <v>0</v>
      </c>
      <c r="AP43" s="13">
        <v>0</v>
      </c>
      <c r="AQ43" s="13">
        <v>0</v>
      </c>
      <c r="AR43" s="13">
        <v>0</v>
      </c>
      <c r="AS43" s="13">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4">
        <v>0</v>
      </c>
    </row>
    <row r="44" spans="1:63" ht="18" customHeight="1" x14ac:dyDescent="0.15">
      <c r="A44" s="8" t="s">
        <v>51</v>
      </c>
      <c r="B44" s="288" t="s">
        <v>29</v>
      </c>
      <c r="C44" s="9" t="s">
        <v>30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0</v>
      </c>
      <c r="AI44" s="10">
        <v>0</v>
      </c>
      <c r="AJ44" s="10">
        <v>0</v>
      </c>
      <c r="AK44" s="10">
        <v>0</v>
      </c>
      <c r="AL44" s="10">
        <v>0</v>
      </c>
      <c r="AM44" s="10">
        <v>0</v>
      </c>
      <c r="AN44" s="10">
        <v>0</v>
      </c>
      <c r="AO44" s="10">
        <v>0</v>
      </c>
      <c r="AP44" s="10">
        <v>0</v>
      </c>
      <c r="AQ44" s="10">
        <v>0</v>
      </c>
      <c r="AR44" s="10">
        <v>0</v>
      </c>
      <c r="AS44" s="10">
        <v>0</v>
      </c>
      <c r="AT44" s="10">
        <v>0</v>
      </c>
      <c r="AU44" s="10">
        <v>0</v>
      </c>
      <c r="AV44" s="10">
        <v>0</v>
      </c>
      <c r="AW44" s="10">
        <v>0</v>
      </c>
      <c r="AX44" s="10">
        <v>0</v>
      </c>
      <c r="AY44" s="10">
        <v>0</v>
      </c>
      <c r="AZ44" s="10">
        <v>0</v>
      </c>
      <c r="BA44" s="10">
        <v>0</v>
      </c>
      <c r="BB44" s="10">
        <v>0</v>
      </c>
      <c r="BC44" s="10">
        <v>0</v>
      </c>
      <c r="BD44" s="10">
        <v>0</v>
      </c>
      <c r="BE44" s="10">
        <v>0</v>
      </c>
      <c r="BF44" s="10">
        <v>0</v>
      </c>
      <c r="BG44" s="10">
        <v>0</v>
      </c>
      <c r="BH44" s="10">
        <v>0</v>
      </c>
      <c r="BI44" s="10">
        <v>0</v>
      </c>
      <c r="BJ44" s="10">
        <v>0</v>
      </c>
      <c r="BK44" s="11">
        <v>0</v>
      </c>
    </row>
    <row r="45" spans="1:63" ht="18" customHeight="1" x14ac:dyDescent="0.15">
      <c r="A45" s="289" t="s">
        <v>51</v>
      </c>
      <c r="B45" s="290" t="s">
        <v>31</v>
      </c>
      <c r="C45" s="291" t="s">
        <v>32</v>
      </c>
      <c r="D45" s="292">
        <v>0</v>
      </c>
      <c r="E45" s="292">
        <v>1</v>
      </c>
      <c r="F45" s="292">
        <v>1</v>
      </c>
      <c r="G45" s="292">
        <v>1</v>
      </c>
      <c r="H45" s="292">
        <v>0</v>
      </c>
      <c r="I45" s="292">
        <v>0</v>
      </c>
      <c r="J45" s="292">
        <v>0</v>
      </c>
      <c r="K45" s="292">
        <v>0</v>
      </c>
      <c r="L45" s="292">
        <v>0</v>
      </c>
      <c r="M45" s="292">
        <v>0</v>
      </c>
      <c r="N45" s="292">
        <v>0</v>
      </c>
      <c r="O45" s="292">
        <v>0</v>
      </c>
      <c r="P45" s="292">
        <v>1</v>
      </c>
      <c r="Q45" s="292">
        <v>1</v>
      </c>
      <c r="R45" s="292">
        <v>2</v>
      </c>
      <c r="S45" s="292">
        <v>2</v>
      </c>
      <c r="T45" s="292">
        <v>1</v>
      </c>
      <c r="U45" s="292">
        <v>2</v>
      </c>
      <c r="V45" s="292">
        <v>3</v>
      </c>
      <c r="W45" s="292">
        <v>3</v>
      </c>
      <c r="X45" s="292">
        <v>0</v>
      </c>
      <c r="Y45" s="292">
        <v>0</v>
      </c>
      <c r="Z45" s="292">
        <v>0</v>
      </c>
      <c r="AA45" s="292">
        <v>0</v>
      </c>
      <c r="AB45" s="292">
        <v>0</v>
      </c>
      <c r="AC45" s="292">
        <v>0</v>
      </c>
      <c r="AD45" s="292">
        <v>0</v>
      </c>
      <c r="AE45" s="292">
        <v>0</v>
      </c>
      <c r="AF45" s="292">
        <v>0</v>
      </c>
      <c r="AG45" s="292">
        <v>0</v>
      </c>
      <c r="AH45" s="292">
        <v>0</v>
      </c>
      <c r="AI45" s="292">
        <v>0</v>
      </c>
      <c r="AJ45" s="292">
        <v>0</v>
      </c>
      <c r="AK45" s="292">
        <v>0</v>
      </c>
      <c r="AL45" s="292">
        <v>0</v>
      </c>
      <c r="AM45" s="292">
        <v>0</v>
      </c>
      <c r="AN45" s="292">
        <v>0</v>
      </c>
      <c r="AO45" s="292">
        <v>0</v>
      </c>
      <c r="AP45" s="292">
        <v>0</v>
      </c>
      <c r="AQ45" s="292">
        <v>0</v>
      </c>
      <c r="AR45" s="292">
        <v>0</v>
      </c>
      <c r="AS45" s="292">
        <v>0</v>
      </c>
      <c r="AT45" s="292">
        <v>0</v>
      </c>
      <c r="AU45" s="292">
        <v>0</v>
      </c>
      <c r="AV45" s="292">
        <v>0</v>
      </c>
      <c r="AW45" s="292">
        <v>0</v>
      </c>
      <c r="AX45" s="292">
        <v>0</v>
      </c>
      <c r="AY45" s="292">
        <v>0</v>
      </c>
      <c r="AZ45" s="292">
        <v>0</v>
      </c>
      <c r="BA45" s="292">
        <v>0</v>
      </c>
      <c r="BB45" s="292">
        <v>0</v>
      </c>
      <c r="BC45" s="292">
        <v>0</v>
      </c>
      <c r="BD45" s="292">
        <v>0</v>
      </c>
      <c r="BE45" s="292">
        <v>0</v>
      </c>
      <c r="BF45" s="292">
        <v>0</v>
      </c>
      <c r="BG45" s="292">
        <v>0</v>
      </c>
      <c r="BH45" s="292">
        <v>0</v>
      </c>
      <c r="BI45" s="292">
        <v>0</v>
      </c>
      <c r="BJ45" s="292">
        <v>0</v>
      </c>
      <c r="BK45" s="293">
        <v>0</v>
      </c>
    </row>
    <row r="46" spans="1:63" ht="18" customHeight="1" x14ac:dyDescent="0.15">
      <c r="A46" s="294"/>
      <c r="B46" s="295"/>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c r="AZ46" s="296"/>
      <c r="BA46" s="296"/>
      <c r="BB46" s="296"/>
      <c r="BC46" s="296"/>
      <c r="BD46" s="296"/>
      <c r="BE46" s="296"/>
      <c r="BF46" s="296"/>
      <c r="BG46" s="296"/>
      <c r="BH46" s="296"/>
      <c r="BI46" s="296"/>
      <c r="BJ46" s="296"/>
      <c r="BK46" s="297"/>
    </row>
    <row r="47" spans="1:63" ht="18" customHeight="1" x14ac:dyDescent="0.15">
      <c r="A47" s="1035" t="s">
        <v>69</v>
      </c>
      <c r="B47" s="1043" t="s">
        <v>1</v>
      </c>
      <c r="C47" s="1043" t="s">
        <v>2</v>
      </c>
      <c r="D47" s="1022" t="s">
        <v>105</v>
      </c>
      <c r="E47" s="1023"/>
      <c r="F47" s="1023"/>
      <c r="G47" s="1023"/>
      <c r="H47" s="1023"/>
      <c r="I47" s="1023"/>
      <c r="J47" s="1023"/>
      <c r="K47" s="1023"/>
      <c r="L47" s="1023"/>
      <c r="M47" s="1023"/>
      <c r="N47" s="1023"/>
      <c r="O47" s="1023"/>
      <c r="P47" s="1023"/>
      <c r="Q47" s="1023"/>
      <c r="R47" s="1023"/>
      <c r="S47" s="1023"/>
      <c r="T47" s="1023"/>
      <c r="U47" s="1023"/>
      <c r="V47" s="1023"/>
      <c r="W47" s="1040"/>
      <c r="X47" s="1022" t="s">
        <v>223</v>
      </c>
      <c r="Y47" s="1023"/>
      <c r="Z47" s="1023"/>
      <c r="AA47" s="1023"/>
      <c r="AB47" s="1023"/>
      <c r="AC47" s="1023"/>
      <c r="AD47" s="1023"/>
      <c r="AE47" s="1023"/>
      <c r="AF47" s="1023"/>
      <c r="AG47" s="1023"/>
      <c r="AH47" s="1023"/>
      <c r="AI47" s="1023"/>
      <c r="AJ47" s="1023"/>
      <c r="AK47" s="1023"/>
      <c r="AL47" s="1023"/>
      <c r="AM47" s="1023"/>
      <c r="AN47" s="1023"/>
      <c r="AO47" s="1023"/>
      <c r="AP47" s="1023"/>
      <c r="AQ47" s="1040"/>
      <c r="AR47" s="1022" t="s">
        <v>98</v>
      </c>
      <c r="AS47" s="1023"/>
      <c r="AT47" s="1023"/>
      <c r="AU47" s="1023"/>
      <c r="AV47" s="1023"/>
      <c r="AW47" s="1023"/>
      <c r="AX47" s="1023"/>
      <c r="AY47" s="1023"/>
      <c r="AZ47" s="1023"/>
      <c r="BA47" s="1023"/>
      <c r="BB47" s="1023"/>
      <c r="BC47" s="1023"/>
      <c r="BD47" s="1023"/>
      <c r="BE47" s="1023"/>
      <c r="BF47" s="1023"/>
      <c r="BG47" s="1023"/>
      <c r="BH47" s="1023"/>
      <c r="BI47" s="1023"/>
      <c r="BJ47" s="1023"/>
      <c r="BK47" s="1039"/>
    </row>
    <row r="48" spans="1:63" ht="18" customHeight="1" x14ac:dyDescent="0.15">
      <c r="A48" s="1036"/>
      <c r="B48" s="1044"/>
      <c r="C48" s="1044"/>
      <c r="D48" s="883" t="s">
        <v>4</v>
      </c>
      <c r="E48" s="1019"/>
      <c r="F48" s="1019"/>
      <c r="G48" s="1020"/>
      <c r="H48" s="883" t="s">
        <v>5</v>
      </c>
      <c r="I48" s="1019"/>
      <c r="J48" s="1019"/>
      <c r="K48" s="1020"/>
      <c r="L48" s="883" t="s">
        <v>6</v>
      </c>
      <c r="M48" s="1019"/>
      <c r="N48" s="1019"/>
      <c r="O48" s="1020"/>
      <c r="P48" s="883" t="s">
        <v>7</v>
      </c>
      <c r="Q48" s="1019"/>
      <c r="R48" s="1019"/>
      <c r="S48" s="1020"/>
      <c r="T48" s="883" t="s">
        <v>8</v>
      </c>
      <c r="U48" s="1019"/>
      <c r="V48" s="1019"/>
      <c r="W48" s="1020"/>
      <c r="X48" s="883" t="s">
        <v>4</v>
      </c>
      <c r="Y48" s="1019"/>
      <c r="Z48" s="1019"/>
      <c r="AA48" s="1020"/>
      <c r="AB48" s="883" t="s">
        <v>5</v>
      </c>
      <c r="AC48" s="1019"/>
      <c r="AD48" s="1019"/>
      <c r="AE48" s="1020"/>
      <c r="AF48" s="883" t="s">
        <v>6</v>
      </c>
      <c r="AG48" s="1019"/>
      <c r="AH48" s="1019"/>
      <c r="AI48" s="1020"/>
      <c r="AJ48" s="883" t="s">
        <v>7</v>
      </c>
      <c r="AK48" s="1019"/>
      <c r="AL48" s="1019"/>
      <c r="AM48" s="1020"/>
      <c r="AN48" s="883" t="s">
        <v>8</v>
      </c>
      <c r="AO48" s="1019"/>
      <c r="AP48" s="1019"/>
      <c r="AQ48" s="1020"/>
      <c r="AR48" s="883" t="s">
        <v>4</v>
      </c>
      <c r="AS48" s="1019"/>
      <c r="AT48" s="1019"/>
      <c r="AU48" s="1020"/>
      <c r="AV48" s="883" t="s">
        <v>5</v>
      </c>
      <c r="AW48" s="1019"/>
      <c r="AX48" s="1019"/>
      <c r="AY48" s="1020"/>
      <c r="AZ48" s="883" t="s">
        <v>6</v>
      </c>
      <c r="BA48" s="1019"/>
      <c r="BB48" s="1019"/>
      <c r="BC48" s="1020"/>
      <c r="BD48" s="883" t="s">
        <v>7</v>
      </c>
      <c r="BE48" s="1019"/>
      <c r="BF48" s="1019"/>
      <c r="BG48" s="1020"/>
      <c r="BH48" s="883" t="s">
        <v>8</v>
      </c>
      <c r="BI48" s="1019"/>
      <c r="BJ48" s="1019"/>
      <c r="BK48" s="1025"/>
    </row>
    <row r="49" spans="1:63" ht="18" customHeight="1" x14ac:dyDescent="0.15">
      <c r="A49" s="1037"/>
      <c r="B49" s="1045"/>
      <c r="C49" s="1045"/>
      <c r="D49" s="245" t="s">
        <v>9</v>
      </c>
      <c r="E49" s="245" t="s">
        <v>10</v>
      </c>
      <c r="F49" s="245" t="s">
        <v>8</v>
      </c>
      <c r="G49" s="245" t="s">
        <v>12</v>
      </c>
      <c r="H49" s="245" t="s">
        <v>9</v>
      </c>
      <c r="I49" s="245" t="s">
        <v>10</v>
      </c>
      <c r="J49" s="245" t="s">
        <v>8</v>
      </c>
      <c r="K49" s="245" t="s">
        <v>12</v>
      </c>
      <c r="L49" s="245" t="s">
        <v>9</v>
      </c>
      <c r="M49" s="245" t="s">
        <v>10</v>
      </c>
      <c r="N49" s="245" t="s">
        <v>8</v>
      </c>
      <c r="O49" s="245" t="s">
        <v>12</v>
      </c>
      <c r="P49" s="245" t="s">
        <v>9</v>
      </c>
      <c r="Q49" s="245" t="s">
        <v>10</v>
      </c>
      <c r="R49" s="245" t="s">
        <v>8</v>
      </c>
      <c r="S49" s="245" t="s">
        <v>12</v>
      </c>
      <c r="T49" s="245" t="s">
        <v>9</v>
      </c>
      <c r="U49" s="245" t="s">
        <v>10</v>
      </c>
      <c r="V49" s="245" t="s">
        <v>8</v>
      </c>
      <c r="W49" s="245" t="s">
        <v>12</v>
      </c>
      <c r="X49" s="245" t="s">
        <v>9</v>
      </c>
      <c r="Y49" s="245" t="s">
        <v>10</v>
      </c>
      <c r="Z49" s="245" t="s">
        <v>8</v>
      </c>
      <c r="AA49" s="245" t="s">
        <v>12</v>
      </c>
      <c r="AB49" s="245" t="s">
        <v>9</v>
      </c>
      <c r="AC49" s="245" t="s">
        <v>10</v>
      </c>
      <c r="AD49" s="245" t="s">
        <v>8</v>
      </c>
      <c r="AE49" s="245" t="s">
        <v>12</v>
      </c>
      <c r="AF49" s="245" t="s">
        <v>9</v>
      </c>
      <c r="AG49" s="245" t="s">
        <v>10</v>
      </c>
      <c r="AH49" s="245" t="s">
        <v>8</v>
      </c>
      <c r="AI49" s="245" t="s">
        <v>12</v>
      </c>
      <c r="AJ49" s="245" t="s">
        <v>9</v>
      </c>
      <c r="AK49" s="245" t="s">
        <v>10</v>
      </c>
      <c r="AL49" s="245" t="s">
        <v>8</v>
      </c>
      <c r="AM49" s="245" t="s">
        <v>12</v>
      </c>
      <c r="AN49" s="245" t="s">
        <v>9</v>
      </c>
      <c r="AO49" s="245" t="s">
        <v>10</v>
      </c>
      <c r="AP49" s="245" t="s">
        <v>8</v>
      </c>
      <c r="AQ49" s="245" t="s">
        <v>12</v>
      </c>
      <c r="AR49" s="245" t="s">
        <v>9</v>
      </c>
      <c r="AS49" s="245" t="s">
        <v>10</v>
      </c>
      <c r="AT49" s="245" t="s">
        <v>8</v>
      </c>
      <c r="AU49" s="245" t="s">
        <v>12</v>
      </c>
      <c r="AV49" s="245" t="s">
        <v>9</v>
      </c>
      <c r="AW49" s="245" t="s">
        <v>10</v>
      </c>
      <c r="AX49" s="245" t="s">
        <v>8</v>
      </c>
      <c r="AY49" s="245" t="s">
        <v>12</v>
      </c>
      <c r="AZ49" s="245" t="s">
        <v>9</v>
      </c>
      <c r="BA49" s="245" t="s">
        <v>10</v>
      </c>
      <c r="BB49" s="245" t="s">
        <v>8</v>
      </c>
      <c r="BC49" s="245" t="s">
        <v>12</v>
      </c>
      <c r="BD49" s="245" t="s">
        <v>9</v>
      </c>
      <c r="BE49" s="245" t="s">
        <v>10</v>
      </c>
      <c r="BF49" s="245" t="s">
        <v>8</v>
      </c>
      <c r="BG49" s="245" t="s">
        <v>12</v>
      </c>
      <c r="BH49" s="245" t="s">
        <v>9</v>
      </c>
      <c r="BI49" s="245" t="s">
        <v>10</v>
      </c>
      <c r="BJ49" s="245" t="s">
        <v>8</v>
      </c>
      <c r="BK49" s="248" t="s">
        <v>12</v>
      </c>
    </row>
    <row r="50" spans="1:63" ht="18" customHeight="1" x14ac:dyDescent="0.15">
      <c r="A50" s="8" t="s">
        <v>52</v>
      </c>
      <c r="B50" s="288" t="s">
        <v>13</v>
      </c>
      <c r="C50" s="9" t="s">
        <v>14</v>
      </c>
      <c r="D50" s="10">
        <v>0</v>
      </c>
      <c r="E50" s="10">
        <v>0</v>
      </c>
      <c r="F50" s="10">
        <v>0</v>
      </c>
      <c r="G50" s="10">
        <v>0</v>
      </c>
      <c r="H50" s="10">
        <v>0</v>
      </c>
      <c r="I50" s="10">
        <v>0</v>
      </c>
      <c r="J50" s="10">
        <v>0</v>
      </c>
      <c r="K50" s="10">
        <v>0</v>
      </c>
      <c r="L50" s="10">
        <v>0</v>
      </c>
      <c r="M50" s="10">
        <v>0</v>
      </c>
      <c r="N50" s="10">
        <v>0</v>
      </c>
      <c r="O50" s="10">
        <v>0</v>
      </c>
      <c r="P50" s="10">
        <v>0</v>
      </c>
      <c r="Q50" s="10">
        <v>0</v>
      </c>
      <c r="R50" s="10">
        <v>0</v>
      </c>
      <c r="S50" s="10">
        <v>0</v>
      </c>
      <c r="T50" s="10">
        <v>0</v>
      </c>
      <c r="U50" s="10">
        <v>0</v>
      </c>
      <c r="V50" s="10">
        <v>0</v>
      </c>
      <c r="W50" s="10">
        <v>0</v>
      </c>
      <c r="X50" s="10">
        <v>0</v>
      </c>
      <c r="Y50" s="10">
        <v>0</v>
      </c>
      <c r="Z50" s="10">
        <v>0</v>
      </c>
      <c r="AA50" s="10">
        <v>0</v>
      </c>
      <c r="AB50" s="10">
        <v>0</v>
      </c>
      <c r="AC50" s="10">
        <v>0</v>
      </c>
      <c r="AD50" s="10">
        <v>0</v>
      </c>
      <c r="AE50" s="10">
        <v>0</v>
      </c>
      <c r="AF50" s="10">
        <v>0</v>
      </c>
      <c r="AG50" s="10">
        <v>0</v>
      </c>
      <c r="AH50" s="10">
        <v>0</v>
      </c>
      <c r="AI50" s="10">
        <v>0</v>
      </c>
      <c r="AJ50" s="10">
        <v>0</v>
      </c>
      <c r="AK50" s="10">
        <v>0</v>
      </c>
      <c r="AL50" s="10">
        <v>0</v>
      </c>
      <c r="AM50" s="10">
        <v>0</v>
      </c>
      <c r="AN50" s="10">
        <v>0</v>
      </c>
      <c r="AO50" s="10">
        <v>0</v>
      </c>
      <c r="AP50" s="10">
        <v>0</v>
      </c>
      <c r="AQ50" s="10">
        <v>0</v>
      </c>
      <c r="AR50" s="10">
        <v>0</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c r="BJ50" s="10">
        <v>0</v>
      </c>
      <c r="BK50" s="11">
        <v>0</v>
      </c>
    </row>
    <row r="51" spans="1:63" ht="18" customHeight="1" x14ac:dyDescent="0.15">
      <c r="A51" s="8" t="s">
        <v>52</v>
      </c>
      <c r="B51" s="287" t="s">
        <v>15</v>
      </c>
      <c r="C51" s="12" t="s">
        <v>16</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4">
        <v>0</v>
      </c>
    </row>
    <row r="52" spans="1:63" ht="18" customHeight="1" x14ac:dyDescent="0.15">
      <c r="A52" s="8" t="s">
        <v>52</v>
      </c>
      <c r="B52" s="288" t="s">
        <v>17</v>
      </c>
      <c r="C52" s="9" t="s">
        <v>18</v>
      </c>
      <c r="D52" s="10">
        <v>0</v>
      </c>
      <c r="E52" s="10">
        <v>0</v>
      </c>
      <c r="F52" s="10">
        <v>0</v>
      </c>
      <c r="G52" s="10">
        <v>0</v>
      </c>
      <c r="H52" s="10">
        <v>0</v>
      </c>
      <c r="I52" s="10">
        <v>0</v>
      </c>
      <c r="J52" s="10">
        <v>0</v>
      </c>
      <c r="K52" s="10">
        <v>0</v>
      </c>
      <c r="L52" s="10">
        <v>0</v>
      </c>
      <c r="M52" s="10">
        <v>0</v>
      </c>
      <c r="N52" s="10">
        <v>0</v>
      </c>
      <c r="O52" s="10">
        <v>0</v>
      </c>
      <c r="P52" s="10">
        <v>0</v>
      </c>
      <c r="Q52" s="10">
        <v>0</v>
      </c>
      <c r="R52" s="10">
        <v>0</v>
      </c>
      <c r="S52" s="10">
        <v>0</v>
      </c>
      <c r="T52" s="10">
        <v>0</v>
      </c>
      <c r="U52" s="10">
        <v>0</v>
      </c>
      <c r="V52" s="10">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1">
        <v>0</v>
      </c>
    </row>
    <row r="53" spans="1:63" ht="18" customHeight="1" x14ac:dyDescent="0.15">
      <c r="A53" s="8" t="s">
        <v>52</v>
      </c>
      <c r="B53" s="287" t="s">
        <v>19</v>
      </c>
      <c r="C53" s="12" t="s">
        <v>20</v>
      </c>
      <c r="D53" s="13">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3">
        <v>0</v>
      </c>
      <c r="AO53" s="13">
        <v>0</v>
      </c>
      <c r="AP53" s="13">
        <v>0</v>
      </c>
      <c r="AQ53" s="13">
        <v>0</v>
      </c>
      <c r="AR53" s="13">
        <v>0</v>
      </c>
      <c r="AS53" s="13">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4">
        <v>0</v>
      </c>
    </row>
    <row r="54" spans="1:63" ht="18" customHeight="1" x14ac:dyDescent="0.15">
      <c r="A54" s="8" t="s">
        <v>52</v>
      </c>
      <c r="B54" s="288" t="s">
        <v>21</v>
      </c>
      <c r="C54" s="9" t="s">
        <v>22</v>
      </c>
      <c r="D54" s="10">
        <v>0</v>
      </c>
      <c r="E54" s="10">
        <v>0</v>
      </c>
      <c r="F54" s="10">
        <v>0</v>
      </c>
      <c r="G54" s="10">
        <v>0</v>
      </c>
      <c r="H54" s="10">
        <v>0</v>
      </c>
      <c r="I54" s="10">
        <v>0</v>
      </c>
      <c r="J54" s="10">
        <v>0</v>
      </c>
      <c r="K54" s="10">
        <v>0</v>
      </c>
      <c r="L54" s="10">
        <v>0</v>
      </c>
      <c r="M54" s="10">
        <v>0</v>
      </c>
      <c r="N54" s="10">
        <v>0</v>
      </c>
      <c r="O54" s="10">
        <v>0</v>
      </c>
      <c r="P54" s="10">
        <v>0</v>
      </c>
      <c r="Q54" s="10">
        <v>0</v>
      </c>
      <c r="R54" s="10">
        <v>0</v>
      </c>
      <c r="S54" s="10">
        <v>0</v>
      </c>
      <c r="T54" s="10">
        <v>0</v>
      </c>
      <c r="U54" s="10">
        <v>0</v>
      </c>
      <c r="V54" s="10">
        <v>0</v>
      </c>
      <c r="W54" s="10">
        <v>0</v>
      </c>
      <c r="X54" s="10">
        <v>0</v>
      </c>
      <c r="Y54" s="10">
        <v>0</v>
      </c>
      <c r="Z54" s="10">
        <v>0</v>
      </c>
      <c r="AA54" s="10">
        <v>0</v>
      </c>
      <c r="AB54" s="10">
        <v>0</v>
      </c>
      <c r="AC54" s="10">
        <v>0</v>
      </c>
      <c r="AD54" s="10">
        <v>0</v>
      </c>
      <c r="AE54" s="10">
        <v>0</v>
      </c>
      <c r="AF54" s="10">
        <v>0</v>
      </c>
      <c r="AG54" s="10">
        <v>0</v>
      </c>
      <c r="AH54" s="10">
        <v>0</v>
      </c>
      <c r="AI54" s="10">
        <v>0</v>
      </c>
      <c r="AJ54" s="10">
        <v>0</v>
      </c>
      <c r="AK54" s="10">
        <v>0</v>
      </c>
      <c r="AL54" s="10">
        <v>0</v>
      </c>
      <c r="AM54" s="10">
        <v>0</v>
      </c>
      <c r="AN54" s="10">
        <v>0</v>
      </c>
      <c r="AO54" s="10">
        <v>0</v>
      </c>
      <c r="AP54" s="10">
        <v>0</v>
      </c>
      <c r="AQ54" s="10">
        <v>0</v>
      </c>
      <c r="AR54" s="10">
        <v>0</v>
      </c>
      <c r="AS54" s="10">
        <v>0</v>
      </c>
      <c r="AT54" s="10">
        <v>0</v>
      </c>
      <c r="AU54" s="10">
        <v>0</v>
      </c>
      <c r="AV54" s="10">
        <v>0</v>
      </c>
      <c r="AW54" s="10">
        <v>0</v>
      </c>
      <c r="AX54" s="10">
        <v>0</v>
      </c>
      <c r="AY54" s="10">
        <v>0</v>
      </c>
      <c r="AZ54" s="10">
        <v>0</v>
      </c>
      <c r="BA54" s="10">
        <v>0</v>
      </c>
      <c r="BB54" s="10">
        <v>0</v>
      </c>
      <c r="BC54" s="10">
        <v>0</v>
      </c>
      <c r="BD54" s="10">
        <v>0</v>
      </c>
      <c r="BE54" s="10">
        <v>0</v>
      </c>
      <c r="BF54" s="10">
        <v>0</v>
      </c>
      <c r="BG54" s="10">
        <v>0</v>
      </c>
      <c r="BH54" s="10">
        <v>0</v>
      </c>
      <c r="BI54" s="10">
        <v>0</v>
      </c>
      <c r="BJ54" s="10">
        <v>0</v>
      </c>
      <c r="BK54" s="11">
        <v>0</v>
      </c>
    </row>
    <row r="55" spans="1:63" ht="18" customHeight="1" x14ac:dyDescent="0.15">
      <c r="A55" s="8" t="s">
        <v>52</v>
      </c>
      <c r="B55" s="287" t="s">
        <v>23</v>
      </c>
      <c r="C55" s="12" t="s">
        <v>24</v>
      </c>
      <c r="D55" s="13">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3">
        <v>0</v>
      </c>
      <c r="AF55" s="13">
        <v>0</v>
      </c>
      <c r="AG55" s="13">
        <v>0</v>
      </c>
      <c r="AH55" s="13">
        <v>0</v>
      </c>
      <c r="AI55" s="13">
        <v>0</v>
      </c>
      <c r="AJ55" s="13">
        <v>0</v>
      </c>
      <c r="AK55" s="13">
        <v>0</v>
      </c>
      <c r="AL55" s="13">
        <v>0</v>
      </c>
      <c r="AM55" s="13">
        <v>0</v>
      </c>
      <c r="AN55" s="13">
        <v>0</v>
      </c>
      <c r="AO55" s="13">
        <v>0</v>
      </c>
      <c r="AP55" s="13">
        <v>0</v>
      </c>
      <c r="AQ55" s="13">
        <v>0</v>
      </c>
      <c r="AR55" s="13">
        <v>0</v>
      </c>
      <c r="AS55" s="13">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4">
        <v>0</v>
      </c>
    </row>
    <row r="56" spans="1:63" ht="18" customHeight="1" x14ac:dyDescent="0.15">
      <c r="A56" s="8" t="s">
        <v>52</v>
      </c>
      <c r="B56" s="288" t="s">
        <v>25</v>
      </c>
      <c r="C56" s="10">
        <v>68</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0">
        <v>0</v>
      </c>
      <c r="AQ56" s="10">
        <v>0</v>
      </c>
      <c r="AR56" s="10">
        <v>0</v>
      </c>
      <c r="AS56" s="10">
        <v>0</v>
      </c>
      <c r="AT56" s="10">
        <v>0</v>
      </c>
      <c r="AU56" s="10">
        <v>0</v>
      </c>
      <c r="AV56" s="10">
        <v>0</v>
      </c>
      <c r="AW56" s="10">
        <v>0</v>
      </c>
      <c r="AX56" s="10">
        <v>0</v>
      </c>
      <c r="AY56" s="10">
        <v>0</v>
      </c>
      <c r="AZ56" s="10">
        <v>0</v>
      </c>
      <c r="BA56" s="10">
        <v>0</v>
      </c>
      <c r="BB56" s="10">
        <v>0</v>
      </c>
      <c r="BC56" s="10">
        <v>0</v>
      </c>
      <c r="BD56" s="10">
        <v>0</v>
      </c>
      <c r="BE56" s="10">
        <v>0</v>
      </c>
      <c r="BF56" s="10">
        <v>0</v>
      </c>
      <c r="BG56" s="10">
        <v>0</v>
      </c>
      <c r="BH56" s="10">
        <v>0</v>
      </c>
      <c r="BI56" s="10">
        <v>0</v>
      </c>
      <c r="BJ56" s="10">
        <v>0</v>
      </c>
      <c r="BK56" s="11">
        <v>0</v>
      </c>
    </row>
    <row r="57" spans="1:63" ht="18" customHeight="1" x14ac:dyDescent="0.15">
      <c r="A57" s="8" t="s">
        <v>52</v>
      </c>
      <c r="B57" s="287" t="s">
        <v>26</v>
      </c>
      <c r="C57" s="12" t="s">
        <v>27</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4">
        <v>0</v>
      </c>
    </row>
    <row r="58" spans="1:63" ht="18" customHeight="1" x14ac:dyDescent="0.15">
      <c r="A58" s="8" t="s">
        <v>52</v>
      </c>
      <c r="B58" s="288" t="s">
        <v>28</v>
      </c>
      <c r="C58" s="10">
        <v>77</v>
      </c>
      <c r="D58" s="10">
        <v>0</v>
      </c>
      <c r="E58" s="10">
        <v>0</v>
      </c>
      <c r="F58" s="10">
        <v>0</v>
      </c>
      <c r="G58" s="10">
        <v>0</v>
      </c>
      <c r="H58" s="10">
        <v>0</v>
      </c>
      <c r="I58" s="10">
        <v>0</v>
      </c>
      <c r="J58" s="10">
        <v>0</v>
      </c>
      <c r="K58" s="10">
        <v>0</v>
      </c>
      <c r="L58" s="10">
        <v>0</v>
      </c>
      <c r="M58" s="10">
        <v>0</v>
      </c>
      <c r="N58" s="10">
        <v>0</v>
      </c>
      <c r="O58" s="10">
        <v>0</v>
      </c>
      <c r="P58" s="10">
        <v>0</v>
      </c>
      <c r="Q58" s="10">
        <v>0</v>
      </c>
      <c r="R58" s="10">
        <v>0</v>
      </c>
      <c r="S58" s="10">
        <v>0</v>
      </c>
      <c r="T58" s="10">
        <v>0</v>
      </c>
      <c r="U58" s="10">
        <v>0</v>
      </c>
      <c r="V58" s="10">
        <v>0</v>
      </c>
      <c r="W58" s="10">
        <v>0</v>
      </c>
      <c r="X58" s="10">
        <v>0</v>
      </c>
      <c r="Y58" s="10">
        <v>0</v>
      </c>
      <c r="Z58" s="10">
        <v>0</v>
      </c>
      <c r="AA58" s="10">
        <v>0</v>
      </c>
      <c r="AB58" s="10">
        <v>0</v>
      </c>
      <c r="AC58" s="10">
        <v>0</v>
      </c>
      <c r="AD58" s="10">
        <v>0</v>
      </c>
      <c r="AE58" s="10">
        <v>0</v>
      </c>
      <c r="AF58" s="10">
        <v>0</v>
      </c>
      <c r="AG58" s="10">
        <v>0</v>
      </c>
      <c r="AH58" s="10">
        <v>0</v>
      </c>
      <c r="AI58" s="10">
        <v>0</v>
      </c>
      <c r="AJ58" s="10">
        <v>0</v>
      </c>
      <c r="AK58" s="10">
        <v>0</v>
      </c>
      <c r="AL58" s="10">
        <v>0</v>
      </c>
      <c r="AM58" s="10">
        <v>0</v>
      </c>
      <c r="AN58" s="10">
        <v>0</v>
      </c>
      <c r="AO58" s="10">
        <v>0</v>
      </c>
      <c r="AP58" s="10">
        <v>0</v>
      </c>
      <c r="AQ58" s="10">
        <v>0</v>
      </c>
      <c r="AR58" s="10">
        <v>0</v>
      </c>
      <c r="AS58" s="10">
        <v>0</v>
      </c>
      <c r="AT58" s="10">
        <v>0</v>
      </c>
      <c r="AU58" s="10">
        <v>0</v>
      </c>
      <c r="AV58" s="10">
        <v>0</v>
      </c>
      <c r="AW58" s="10">
        <v>0</v>
      </c>
      <c r="AX58" s="10">
        <v>0</v>
      </c>
      <c r="AY58" s="10">
        <v>0</v>
      </c>
      <c r="AZ58" s="10">
        <v>0</v>
      </c>
      <c r="BA58" s="10">
        <v>0</v>
      </c>
      <c r="BB58" s="10">
        <v>0</v>
      </c>
      <c r="BC58" s="10">
        <v>0</v>
      </c>
      <c r="BD58" s="10">
        <v>0</v>
      </c>
      <c r="BE58" s="10">
        <v>0</v>
      </c>
      <c r="BF58" s="10">
        <v>0</v>
      </c>
      <c r="BG58" s="10">
        <v>0</v>
      </c>
      <c r="BH58" s="10">
        <v>0</v>
      </c>
      <c r="BI58" s="10">
        <v>0</v>
      </c>
      <c r="BJ58" s="10">
        <v>0</v>
      </c>
      <c r="BK58" s="11">
        <v>0</v>
      </c>
    </row>
    <row r="59" spans="1:63" ht="18" customHeight="1" x14ac:dyDescent="0.15">
      <c r="A59" s="8" t="s">
        <v>52</v>
      </c>
      <c r="B59" s="287" t="s">
        <v>29</v>
      </c>
      <c r="C59" s="12" t="s">
        <v>30</v>
      </c>
      <c r="D59" s="13">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3">
        <v>0</v>
      </c>
      <c r="AF59" s="13">
        <v>0</v>
      </c>
      <c r="AG59" s="13">
        <v>0</v>
      </c>
      <c r="AH59" s="13">
        <v>0</v>
      </c>
      <c r="AI59" s="13">
        <v>0</v>
      </c>
      <c r="AJ59" s="13">
        <v>0</v>
      </c>
      <c r="AK59" s="13">
        <v>0</v>
      </c>
      <c r="AL59" s="13">
        <v>0</v>
      </c>
      <c r="AM59" s="13">
        <v>0</v>
      </c>
      <c r="AN59" s="13">
        <v>0</v>
      </c>
      <c r="AO59" s="13">
        <v>0</v>
      </c>
      <c r="AP59" s="13">
        <v>0</v>
      </c>
      <c r="AQ59" s="13">
        <v>0</v>
      </c>
      <c r="AR59" s="13">
        <v>0</v>
      </c>
      <c r="AS59" s="13">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4">
        <v>0</v>
      </c>
    </row>
    <row r="60" spans="1:63" ht="18" customHeight="1" x14ac:dyDescent="0.15">
      <c r="A60" s="289" t="s">
        <v>52</v>
      </c>
      <c r="B60" s="298" t="s">
        <v>31</v>
      </c>
      <c r="C60" s="299" t="s">
        <v>32</v>
      </c>
      <c r="D60" s="300">
        <v>0</v>
      </c>
      <c r="E60" s="300">
        <v>0</v>
      </c>
      <c r="F60" s="300">
        <v>0</v>
      </c>
      <c r="G60" s="300">
        <v>0</v>
      </c>
      <c r="H60" s="300">
        <v>0</v>
      </c>
      <c r="I60" s="300">
        <v>0</v>
      </c>
      <c r="J60" s="300">
        <v>0</v>
      </c>
      <c r="K60" s="300">
        <v>0</v>
      </c>
      <c r="L60" s="300">
        <v>0</v>
      </c>
      <c r="M60" s="300">
        <v>0</v>
      </c>
      <c r="N60" s="300">
        <v>0</v>
      </c>
      <c r="O60" s="300">
        <v>0</v>
      </c>
      <c r="P60" s="300">
        <v>0</v>
      </c>
      <c r="Q60" s="300">
        <v>0</v>
      </c>
      <c r="R60" s="300">
        <v>0</v>
      </c>
      <c r="S60" s="300">
        <v>0</v>
      </c>
      <c r="T60" s="300">
        <v>0</v>
      </c>
      <c r="U60" s="300">
        <v>0</v>
      </c>
      <c r="V60" s="300">
        <v>0</v>
      </c>
      <c r="W60" s="300">
        <v>0</v>
      </c>
      <c r="X60" s="300">
        <v>0</v>
      </c>
      <c r="Y60" s="300">
        <v>0</v>
      </c>
      <c r="Z60" s="300">
        <v>0</v>
      </c>
      <c r="AA60" s="300">
        <v>0</v>
      </c>
      <c r="AB60" s="300">
        <v>0</v>
      </c>
      <c r="AC60" s="300">
        <v>0</v>
      </c>
      <c r="AD60" s="300">
        <v>0</v>
      </c>
      <c r="AE60" s="300">
        <v>0</v>
      </c>
      <c r="AF60" s="300">
        <v>0</v>
      </c>
      <c r="AG60" s="300">
        <v>0</v>
      </c>
      <c r="AH60" s="300">
        <v>0</v>
      </c>
      <c r="AI60" s="300">
        <v>0</v>
      </c>
      <c r="AJ60" s="300">
        <v>0</v>
      </c>
      <c r="AK60" s="300">
        <v>0</v>
      </c>
      <c r="AL60" s="300">
        <v>0</v>
      </c>
      <c r="AM60" s="300">
        <v>0</v>
      </c>
      <c r="AN60" s="300">
        <v>0</v>
      </c>
      <c r="AO60" s="300">
        <v>0</v>
      </c>
      <c r="AP60" s="300">
        <v>0</v>
      </c>
      <c r="AQ60" s="300">
        <v>0</v>
      </c>
      <c r="AR60" s="300">
        <v>0</v>
      </c>
      <c r="AS60" s="300">
        <v>0</v>
      </c>
      <c r="AT60" s="300">
        <v>0</v>
      </c>
      <c r="AU60" s="300">
        <v>0</v>
      </c>
      <c r="AV60" s="300">
        <v>0</v>
      </c>
      <c r="AW60" s="300">
        <v>0</v>
      </c>
      <c r="AX60" s="300">
        <v>0</v>
      </c>
      <c r="AY60" s="300">
        <v>0</v>
      </c>
      <c r="AZ60" s="300">
        <v>0</v>
      </c>
      <c r="BA60" s="300">
        <v>0</v>
      </c>
      <c r="BB60" s="300">
        <v>0</v>
      </c>
      <c r="BC60" s="300">
        <v>0</v>
      </c>
      <c r="BD60" s="300">
        <v>0</v>
      </c>
      <c r="BE60" s="300">
        <v>0</v>
      </c>
      <c r="BF60" s="300">
        <v>0</v>
      </c>
      <c r="BG60" s="300">
        <v>0</v>
      </c>
      <c r="BH60" s="300">
        <v>0</v>
      </c>
      <c r="BI60" s="300">
        <v>0</v>
      </c>
      <c r="BJ60" s="300">
        <v>0</v>
      </c>
      <c r="BK60" s="301">
        <v>0</v>
      </c>
    </row>
    <row r="61" spans="1:63" ht="18" customHeight="1" x14ac:dyDescent="0.15">
      <c r="A61" s="294"/>
      <c r="B61" s="295"/>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6"/>
      <c r="AY61" s="296"/>
      <c r="AZ61" s="296"/>
      <c r="BA61" s="296"/>
      <c r="BB61" s="296"/>
      <c r="BC61" s="296"/>
      <c r="BD61" s="296"/>
      <c r="BE61" s="296"/>
      <c r="BF61" s="296"/>
      <c r="BG61" s="296"/>
      <c r="BH61" s="296"/>
      <c r="BI61" s="296"/>
      <c r="BJ61" s="296"/>
      <c r="BK61" s="297"/>
    </row>
    <row r="62" spans="1:63" ht="18" customHeight="1" x14ac:dyDescent="0.15">
      <c r="A62" s="1035" t="s">
        <v>69</v>
      </c>
      <c r="B62" s="1043" t="s">
        <v>1</v>
      </c>
      <c r="C62" s="1043" t="s">
        <v>2</v>
      </c>
      <c r="D62" s="1022" t="s">
        <v>105</v>
      </c>
      <c r="E62" s="1028"/>
      <c r="F62" s="1028"/>
      <c r="G62" s="1028"/>
      <c r="H62" s="1028"/>
      <c r="I62" s="1028"/>
      <c r="J62" s="1028"/>
      <c r="K62" s="1028"/>
      <c r="L62" s="1028"/>
      <c r="M62" s="1028"/>
      <c r="N62" s="1028"/>
      <c r="O62" s="1028"/>
      <c r="P62" s="1028"/>
      <c r="Q62" s="1028"/>
      <c r="R62" s="1028"/>
      <c r="S62" s="1028"/>
      <c r="T62" s="1028"/>
      <c r="U62" s="1028"/>
      <c r="V62" s="1028"/>
      <c r="W62" s="1034"/>
      <c r="X62" s="1022" t="s">
        <v>223</v>
      </c>
      <c r="Y62" s="1028"/>
      <c r="Z62" s="1028"/>
      <c r="AA62" s="1028"/>
      <c r="AB62" s="1028"/>
      <c r="AC62" s="1028"/>
      <c r="AD62" s="1028"/>
      <c r="AE62" s="1028"/>
      <c r="AF62" s="1028"/>
      <c r="AG62" s="1028"/>
      <c r="AH62" s="1028"/>
      <c r="AI62" s="1028"/>
      <c r="AJ62" s="1028"/>
      <c r="AK62" s="1028"/>
      <c r="AL62" s="1028"/>
      <c r="AM62" s="1028"/>
      <c r="AN62" s="1028"/>
      <c r="AO62" s="1028"/>
      <c r="AP62" s="1028"/>
      <c r="AQ62" s="1034"/>
      <c r="AR62" s="1022" t="s">
        <v>98</v>
      </c>
      <c r="AS62" s="1028"/>
      <c r="AT62" s="1028"/>
      <c r="AU62" s="1028"/>
      <c r="AV62" s="1028"/>
      <c r="AW62" s="1028"/>
      <c r="AX62" s="1028"/>
      <c r="AY62" s="1028"/>
      <c r="AZ62" s="1028"/>
      <c r="BA62" s="1028"/>
      <c r="BB62" s="1028"/>
      <c r="BC62" s="1028"/>
      <c r="BD62" s="1028"/>
      <c r="BE62" s="1028"/>
      <c r="BF62" s="1028"/>
      <c r="BG62" s="1028"/>
      <c r="BH62" s="1028"/>
      <c r="BI62" s="1028"/>
      <c r="BJ62" s="1028"/>
      <c r="BK62" s="1033"/>
    </row>
    <row r="63" spans="1:63" ht="18" customHeight="1" x14ac:dyDescent="0.15">
      <c r="A63" s="1041"/>
      <c r="B63" s="881"/>
      <c r="C63" s="881"/>
      <c r="D63" s="883" t="s">
        <v>4</v>
      </c>
      <c r="E63" s="1026"/>
      <c r="F63" s="1026"/>
      <c r="G63" s="1027"/>
      <c r="H63" s="883" t="s">
        <v>5</v>
      </c>
      <c r="I63" s="1026"/>
      <c r="J63" s="1026"/>
      <c r="K63" s="1027"/>
      <c r="L63" s="883" t="s">
        <v>6</v>
      </c>
      <c r="M63" s="1026"/>
      <c r="N63" s="1026"/>
      <c r="O63" s="1027"/>
      <c r="P63" s="883" t="s">
        <v>7</v>
      </c>
      <c r="Q63" s="1026"/>
      <c r="R63" s="1026"/>
      <c r="S63" s="1027"/>
      <c r="T63" s="883" t="s">
        <v>8</v>
      </c>
      <c r="U63" s="1026"/>
      <c r="V63" s="1026"/>
      <c r="W63" s="1027"/>
      <c r="X63" s="883" t="s">
        <v>4</v>
      </c>
      <c r="Y63" s="1026"/>
      <c r="Z63" s="1026"/>
      <c r="AA63" s="1027"/>
      <c r="AB63" s="883" t="s">
        <v>5</v>
      </c>
      <c r="AC63" s="1026"/>
      <c r="AD63" s="1026"/>
      <c r="AE63" s="1027"/>
      <c r="AF63" s="883" t="s">
        <v>6</v>
      </c>
      <c r="AG63" s="1026"/>
      <c r="AH63" s="1026"/>
      <c r="AI63" s="1027"/>
      <c r="AJ63" s="883" t="s">
        <v>7</v>
      </c>
      <c r="AK63" s="1026"/>
      <c r="AL63" s="1026"/>
      <c r="AM63" s="1027"/>
      <c r="AN63" s="883" t="s">
        <v>8</v>
      </c>
      <c r="AO63" s="1026"/>
      <c r="AP63" s="1026"/>
      <c r="AQ63" s="1027"/>
      <c r="AR63" s="883" t="s">
        <v>4</v>
      </c>
      <c r="AS63" s="1026"/>
      <c r="AT63" s="1026"/>
      <c r="AU63" s="1027"/>
      <c r="AV63" s="883" t="s">
        <v>5</v>
      </c>
      <c r="AW63" s="1026"/>
      <c r="AX63" s="1026"/>
      <c r="AY63" s="1027"/>
      <c r="AZ63" s="883" t="s">
        <v>6</v>
      </c>
      <c r="BA63" s="1026"/>
      <c r="BB63" s="1026"/>
      <c r="BC63" s="1027"/>
      <c r="BD63" s="883" t="s">
        <v>7</v>
      </c>
      <c r="BE63" s="1026"/>
      <c r="BF63" s="1026"/>
      <c r="BG63" s="1027"/>
      <c r="BH63" s="883" t="s">
        <v>8</v>
      </c>
      <c r="BI63" s="1026"/>
      <c r="BJ63" s="1026"/>
      <c r="BK63" s="1030"/>
    </row>
    <row r="64" spans="1:63" ht="18" customHeight="1" x14ac:dyDescent="0.15">
      <c r="A64" s="1042"/>
      <c r="B64" s="1046"/>
      <c r="C64" s="1046"/>
      <c r="D64" s="245" t="s">
        <v>9</v>
      </c>
      <c r="E64" s="245" t="s">
        <v>10</v>
      </c>
      <c r="F64" s="245" t="s">
        <v>8</v>
      </c>
      <c r="G64" s="245" t="s">
        <v>12</v>
      </c>
      <c r="H64" s="245" t="s">
        <v>9</v>
      </c>
      <c r="I64" s="245" t="s">
        <v>10</v>
      </c>
      <c r="J64" s="245" t="s">
        <v>8</v>
      </c>
      <c r="K64" s="245" t="s">
        <v>12</v>
      </c>
      <c r="L64" s="245" t="s">
        <v>9</v>
      </c>
      <c r="M64" s="245" t="s">
        <v>10</v>
      </c>
      <c r="N64" s="245" t="s">
        <v>8</v>
      </c>
      <c r="O64" s="245" t="s">
        <v>12</v>
      </c>
      <c r="P64" s="245" t="s">
        <v>9</v>
      </c>
      <c r="Q64" s="245" t="s">
        <v>10</v>
      </c>
      <c r="R64" s="245" t="s">
        <v>8</v>
      </c>
      <c r="S64" s="245" t="s">
        <v>12</v>
      </c>
      <c r="T64" s="245" t="s">
        <v>9</v>
      </c>
      <c r="U64" s="245" t="s">
        <v>10</v>
      </c>
      <c r="V64" s="245" t="s">
        <v>8</v>
      </c>
      <c r="W64" s="245" t="s">
        <v>12</v>
      </c>
      <c r="X64" s="245" t="s">
        <v>9</v>
      </c>
      <c r="Y64" s="245" t="s">
        <v>10</v>
      </c>
      <c r="Z64" s="245" t="s">
        <v>8</v>
      </c>
      <c r="AA64" s="245" t="s">
        <v>12</v>
      </c>
      <c r="AB64" s="245" t="s">
        <v>9</v>
      </c>
      <c r="AC64" s="245" t="s">
        <v>10</v>
      </c>
      <c r="AD64" s="245" t="s">
        <v>8</v>
      </c>
      <c r="AE64" s="245" t="s">
        <v>12</v>
      </c>
      <c r="AF64" s="245" t="s">
        <v>9</v>
      </c>
      <c r="AG64" s="245" t="s">
        <v>10</v>
      </c>
      <c r="AH64" s="245" t="s">
        <v>8</v>
      </c>
      <c r="AI64" s="245" t="s">
        <v>12</v>
      </c>
      <c r="AJ64" s="245" t="s">
        <v>9</v>
      </c>
      <c r="AK64" s="245" t="s">
        <v>10</v>
      </c>
      <c r="AL64" s="245" t="s">
        <v>8</v>
      </c>
      <c r="AM64" s="245" t="s">
        <v>12</v>
      </c>
      <c r="AN64" s="245" t="s">
        <v>9</v>
      </c>
      <c r="AO64" s="245" t="s">
        <v>10</v>
      </c>
      <c r="AP64" s="245" t="s">
        <v>8</v>
      </c>
      <c r="AQ64" s="245" t="s">
        <v>12</v>
      </c>
      <c r="AR64" s="245" t="s">
        <v>9</v>
      </c>
      <c r="AS64" s="245" t="s">
        <v>10</v>
      </c>
      <c r="AT64" s="245" t="s">
        <v>8</v>
      </c>
      <c r="AU64" s="245" t="s">
        <v>12</v>
      </c>
      <c r="AV64" s="245" t="s">
        <v>9</v>
      </c>
      <c r="AW64" s="245" t="s">
        <v>10</v>
      </c>
      <c r="AX64" s="245" t="s">
        <v>8</v>
      </c>
      <c r="AY64" s="245" t="s">
        <v>12</v>
      </c>
      <c r="AZ64" s="245" t="s">
        <v>9</v>
      </c>
      <c r="BA64" s="245" t="s">
        <v>10</v>
      </c>
      <c r="BB64" s="245" t="s">
        <v>8</v>
      </c>
      <c r="BC64" s="245" t="s">
        <v>12</v>
      </c>
      <c r="BD64" s="245" t="s">
        <v>9</v>
      </c>
      <c r="BE64" s="245" t="s">
        <v>10</v>
      </c>
      <c r="BF64" s="245" t="s">
        <v>8</v>
      </c>
      <c r="BG64" s="245" t="s">
        <v>12</v>
      </c>
      <c r="BH64" s="245" t="s">
        <v>9</v>
      </c>
      <c r="BI64" s="245" t="s">
        <v>10</v>
      </c>
      <c r="BJ64" s="245" t="s">
        <v>8</v>
      </c>
      <c r="BK64" s="248" t="s">
        <v>12</v>
      </c>
    </row>
    <row r="65" spans="1:63" ht="18" customHeight="1" x14ac:dyDescent="0.15">
      <c r="A65" s="8" t="s">
        <v>9</v>
      </c>
      <c r="B65" s="287" t="s">
        <v>13</v>
      </c>
      <c r="C65" s="12" t="s">
        <v>14</v>
      </c>
      <c r="D65" s="13">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3">
        <v>0</v>
      </c>
      <c r="AF65" s="13">
        <v>0</v>
      </c>
      <c r="AG65" s="13">
        <v>0</v>
      </c>
      <c r="AH65" s="13">
        <v>0</v>
      </c>
      <c r="AI65" s="13">
        <v>0</v>
      </c>
      <c r="AJ65" s="13">
        <v>0</v>
      </c>
      <c r="AK65" s="13">
        <v>0</v>
      </c>
      <c r="AL65" s="13">
        <v>0</v>
      </c>
      <c r="AM65" s="13">
        <v>0</v>
      </c>
      <c r="AN65" s="13">
        <v>0</v>
      </c>
      <c r="AO65" s="13">
        <v>0</v>
      </c>
      <c r="AP65" s="13">
        <v>0</v>
      </c>
      <c r="AQ65" s="13">
        <v>0</v>
      </c>
      <c r="AR65" s="13">
        <v>0</v>
      </c>
      <c r="AS65" s="13">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4">
        <v>0</v>
      </c>
    </row>
    <row r="66" spans="1:63" ht="18" customHeight="1" x14ac:dyDescent="0.15">
      <c r="A66" s="8" t="s">
        <v>9</v>
      </c>
      <c r="B66" s="288" t="s">
        <v>15</v>
      </c>
      <c r="C66" s="9" t="s">
        <v>16</v>
      </c>
      <c r="D66" s="10">
        <v>0</v>
      </c>
      <c r="E66" s="10">
        <v>0</v>
      </c>
      <c r="F66" s="10">
        <v>0</v>
      </c>
      <c r="G66" s="10">
        <v>0</v>
      </c>
      <c r="H66" s="10">
        <v>0</v>
      </c>
      <c r="I66" s="10">
        <v>0</v>
      </c>
      <c r="J66" s="10">
        <v>0</v>
      </c>
      <c r="K66" s="10">
        <v>0</v>
      </c>
      <c r="L66" s="10">
        <v>0</v>
      </c>
      <c r="M66" s="10">
        <v>0</v>
      </c>
      <c r="N66" s="10">
        <v>0</v>
      </c>
      <c r="O66" s="10">
        <v>0</v>
      </c>
      <c r="P66" s="10">
        <v>0</v>
      </c>
      <c r="Q66" s="10">
        <v>0</v>
      </c>
      <c r="R66" s="10">
        <v>0</v>
      </c>
      <c r="S66" s="10">
        <v>0</v>
      </c>
      <c r="T66" s="10">
        <v>0</v>
      </c>
      <c r="U66" s="10">
        <v>0</v>
      </c>
      <c r="V66" s="10">
        <v>0</v>
      </c>
      <c r="W66" s="10">
        <v>0</v>
      </c>
      <c r="X66" s="10">
        <v>0</v>
      </c>
      <c r="Y66" s="10">
        <v>0</v>
      </c>
      <c r="Z66" s="10">
        <v>0</v>
      </c>
      <c r="AA66" s="10">
        <v>0</v>
      </c>
      <c r="AB66" s="10">
        <v>0</v>
      </c>
      <c r="AC66" s="10">
        <v>0</v>
      </c>
      <c r="AD66" s="10">
        <v>0</v>
      </c>
      <c r="AE66" s="10">
        <v>0</v>
      </c>
      <c r="AF66" s="10">
        <v>0</v>
      </c>
      <c r="AG66" s="10">
        <v>0</v>
      </c>
      <c r="AH66" s="10">
        <v>0</v>
      </c>
      <c r="AI66" s="10">
        <v>0</v>
      </c>
      <c r="AJ66" s="10">
        <v>0</v>
      </c>
      <c r="AK66" s="10">
        <v>0</v>
      </c>
      <c r="AL66" s="10">
        <v>0</v>
      </c>
      <c r="AM66" s="10">
        <v>0</v>
      </c>
      <c r="AN66" s="10">
        <v>0</v>
      </c>
      <c r="AO66" s="10">
        <v>0</v>
      </c>
      <c r="AP66" s="10">
        <v>0</v>
      </c>
      <c r="AQ66" s="10">
        <v>0</v>
      </c>
      <c r="AR66" s="10">
        <v>0</v>
      </c>
      <c r="AS66" s="10">
        <v>0</v>
      </c>
      <c r="AT66" s="10">
        <v>0</v>
      </c>
      <c r="AU66" s="10">
        <v>0</v>
      </c>
      <c r="AV66" s="10">
        <v>0</v>
      </c>
      <c r="AW66" s="10">
        <v>0</v>
      </c>
      <c r="AX66" s="10">
        <v>0</v>
      </c>
      <c r="AY66" s="10">
        <v>0</v>
      </c>
      <c r="AZ66" s="10">
        <v>0</v>
      </c>
      <c r="BA66" s="10">
        <v>0</v>
      </c>
      <c r="BB66" s="10">
        <v>0</v>
      </c>
      <c r="BC66" s="10">
        <v>0</v>
      </c>
      <c r="BD66" s="10">
        <v>0</v>
      </c>
      <c r="BE66" s="10">
        <v>0</v>
      </c>
      <c r="BF66" s="10">
        <v>0</v>
      </c>
      <c r="BG66" s="10">
        <v>0</v>
      </c>
      <c r="BH66" s="10">
        <v>0</v>
      </c>
      <c r="BI66" s="10">
        <v>0</v>
      </c>
      <c r="BJ66" s="10">
        <v>0</v>
      </c>
      <c r="BK66" s="11">
        <v>0</v>
      </c>
    </row>
    <row r="67" spans="1:63" ht="18" customHeight="1" x14ac:dyDescent="0.15">
      <c r="A67" s="8" t="s">
        <v>9</v>
      </c>
      <c r="B67" s="287" t="s">
        <v>17</v>
      </c>
      <c r="C67" s="12" t="s">
        <v>18</v>
      </c>
      <c r="D67" s="13">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3">
        <v>0</v>
      </c>
      <c r="AF67" s="13">
        <v>0</v>
      </c>
      <c r="AG67" s="13">
        <v>0</v>
      </c>
      <c r="AH67" s="13">
        <v>0</v>
      </c>
      <c r="AI67" s="13">
        <v>0</v>
      </c>
      <c r="AJ67" s="13">
        <v>0</v>
      </c>
      <c r="AK67" s="13">
        <v>0</v>
      </c>
      <c r="AL67" s="13">
        <v>0</v>
      </c>
      <c r="AM67" s="13">
        <v>0</v>
      </c>
      <c r="AN67" s="13">
        <v>0</v>
      </c>
      <c r="AO67" s="13">
        <v>0</v>
      </c>
      <c r="AP67" s="13">
        <v>0</v>
      </c>
      <c r="AQ67" s="13">
        <v>0</v>
      </c>
      <c r="AR67" s="13">
        <v>0</v>
      </c>
      <c r="AS67" s="13">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4">
        <v>0</v>
      </c>
    </row>
    <row r="68" spans="1:63" ht="18" customHeight="1" x14ac:dyDescent="0.15">
      <c r="A68" s="8" t="s">
        <v>9</v>
      </c>
      <c r="B68" s="288" t="s">
        <v>19</v>
      </c>
      <c r="C68" s="9" t="s">
        <v>20</v>
      </c>
      <c r="D68" s="10">
        <v>0</v>
      </c>
      <c r="E68" s="10">
        <v>0</v>
      </c>
      <c r="F68" s="10">
        <v>0</v>
      </c>
      <c r="G68" s="10">
        <v>0</v>
      </c>
      <c r="H68" s="10">
        <v>0</v>
      </c>
      <c r="I68" s="10">
        <v>0</v>
      </c>
      <c r="J68" s="10">
        <v>0</v>
      </c>
      <c r="K68" s="10">
        <v>0</v>
      </c>
      <c r="L68" s="10">
        <v>0</v>
      </c>
      <c r="M68" s="10">
        <v>0</v>
      </c>
      <c r="N68" s="10">
        <v>0</v>
      </c>
      <c r="O68" s="10">
        <v>0</v>
      </c>
      <c r="P68" s="10">
        <v>0</v>
      </c>
      <c r="Q68" s="10">
        <v>0</v>
      </c>
      <c r="R68" s="10">
        <v>0</v>
      </c>
      <c r="S68" s="10">
        <v>0</v>
      </c>
      <c r="T68" s="10">
        <v>0</v>
      </c>
      <c r="U68" s="10">
        <v>0</v>
      </c>
      <c r="V68" s="10">
        <v>0</v>
      </c>
      <c r="W68" s="10">
        <v>0</v>
      </c>
      <c r="X68" s="10">
        <v>0</v>
      </c>
      <c r="Y68" s="10">
        <v>0</v>
      </c>
      <c r="Z68" s="10">
        <v>0</v>
      </c>
      <c r="AA68" s="10">
        <v>0</v>
      </c>
      <c r="AB68" s="10">
        <v>0</v>
      </c>
      <c r="AC68" s="10">
        <v>0</v>
      </c>
      <c r="AD68" s="10">
        <v>0</v>
      </c>
      <c r="AE68" s="10">
        <v>0</v>
      </c>
      <c r="AF68" s="10">
        <v>0</v>
      </c>
      <c r="AG68" s="10">
        <v>0</v>
      </c>
      <c r="AH68" s="10">
        <v>0</v>
      </c>
      <c r="AI68" s="10">
        <v>0</v>
      </c>
      <c r="AJ68" s="10">
        <v>0</v>
      </c>
      <c r="AK68" s="10">
        <v>0</v>
      </c>
      <c r="AL68" s="10">
        <v>0</v>
      </c>
      <c r="AM68" s="10">
        <v>0</v>
      </c>
      <c r="AN68" s="10">
        <v>0</v>
      </c>
      <c r="AO68" s="10">
        <v>0</v>
      </c>
      <c r="AP68" s="10">
        <v>0</v>
      </c>
      <c r="AQ68" s="10">
        <v>0</v>
      </c>
      <c r="AR68" s="10">
        <v>0</v>
      </c>
      <c r="AS68" s="10">
        <v>0</v>
      </c>
      <c r="AT68" s="10">
        <v>0</v>
      </c>
      <c r="AU68" s="10">
        <v>0</v>
      </c>
      <c r="AV68" s="10">
        <v>0</v>
      </c>
      <c r="AW68" s="10">
        <v>0</v>
      </c>
      <c r="AX68" s="10">
        <v>0</v>
      </c>
      <c r="AY68" s="10">
        <v>0</v>
      </c>
      <c r="AZ68" s="10">
        <v>0</v>
      </c>
      <c r="BA68" s="10">
        <v>0</v>
      </c>
      <c r="BB68" s="10">
        <v>0</v>
      </c>
      <c r="BC68" s="10">
        <v>0</v>
      </c>
      <c r="BD68" s="10">
        <v>0</v>
      </c>
      <c r="BE68" s="10">
        <v>0</v>
      </c>
      <c r="BF68" s="10">
        <v>0</v>
      </c>
      <c r="BG68" s="10">
        <v>0</v>
      </c>
      <c r="BH68" s="10">
        <v>0</v>
      </c>
      <c r="BI68" s="10">
        <v>0</v>
      </c>
      <c r="BJ68" s="10">
        <v>0</v>
      </c>
      <c r="BK68" s="11">
        <v>0</v>
      </c>
    </row>
    <row r="69" spans="1:63" ht="18" customHeight="1" x14ac:dyDescent="0.15">
      <c r="A69" s="8" t="s">
        <v>9</v>
      </c>
      <c r="B69" s="287" t="s">
        <v>21</v>
      </c>
      <c r="C69" s="12" t="s">
        <v>22</v>
      </c>
      <c r="D69" s="13">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3">
        <v>0</v>
      </c>
      <c r="AF69" s="13">
        <v>0</v>
      </c>
      <c r="AG69" s="13">
        <v>0</v>
      </c>
      <c r="AH69" s="13">
        <v>0</v>
      </c>
      <c r="AI69" s="13">
        <v>0</v>
      </c>
      <c r="AJ69" s="13">
        <v>0</v>
      </c>
      <c r="AK69" s="13">
        <v>0</v>
      </c>
      <c r="AL69" s="13">
        <v>0</v>
      </c>
      <c r="AM69" s="13">
        <v>0</v>
      </c>
      <c r="AN69" s="13">
        <v>0</v>
      </c>
      <c r="AO69" s="13">
        <v>0</v>
      </c>
      <c r="AP69" s="13">
        <v>0</v>
      </c>
      <c r="AQ69" s="13">
        <v>0</v>
      </c>
      <c r="AR69" s="13">
        <v>0</v>
      </c>
      <c r="AS69" s="13">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4">
        <v>0</v>
      </c>
    </row>
    <row r="70" spans="1:63" ht="18" customHeight="1" x14ac:dyDescent="0.15">
      <c r="A70" s="8" t="s">
        <v>9</v>
      </c>
      <c r="B70" s="288" t="s">
        <v>23</v>
      </c>
      <c r="C70" s="9" t="s">
        <v>24</v>
      </c>
      <c r="D70" s="10">
        <v>0</v>
      </c>
      <c r="E70" s="10">
        <v>0</v>
      </c>
      <c r="F70" s="10">
        <v>0</v>
      </c>
      <c r="G70" s="10">
        <v>0</v>
      </c>
      <c r="H70" s="10">
        <v>0</v>
      </c>
      <c r="I70" s="10">
        <v>0</v>
      </c>
      <c r="J70" s="10">
        <v>0</v>
      </c>
      <c r="K70" s="10">
        <v>0</v>
      </c>
      <c r="L70" s="10">
        <v>0</v>
      </c>
      <c r="M70" s="10">
        <v>0</v>
      </c>
      <c r="N70" s="10">
        <v>0</v>
      </c>
      <c r="O70" s="10">
        <v>0</v>
      </c>
      <c r="P70" s="10">
        <v>0</v>
      </c>
      <c r="Q70" s="10">
        <v>0</v>
      </c>
      <c r="R70" s="10">
        <v>0</v>
      </c>
      <c r="S70" s="10">
        <v>0</v>
      </c>
      <c r="T70" s="10">
        <v>0</v>
      </c>
      <c r="U70" s="10">
        <v>0</v>
      </c>
      <c r="V70" s="10">
        <v>0</v>
      </c>
      <c r="W70" s="10">
        <v>0</v>
      </c>
      <c r="X70" s="10">
        <v>0</v>
      </c>
      <c r="Y70" s="10">
        <v>0</v>
      </c>
      <c r="Z70" s="10">
        <v>0</v>
      </c>
      <c r="AA70" s="10">
        <v>0</v>
      </c>
      <c r="AB70" s="10">
        <v>0</v>
      </c>
      <c r="AC70" s="10">
        <v>0</v>
      </c>
      <c r="AD70" s="10">
        <v>0</v>
      </c>
      <c r="AE70" s="10">
        <v>0</v>
      </c>
      <c r="AF70" s="10">
        <v>0</v>
      </c>
      <c r="AG70" s="10">
        <v>0</v>
      </c>
      <c r="AH70" s="10">
        <v>0</v>
      </c>
      <c r="AI70" s="10">
        <v>0</v>
      </c>
      <c r="AJ70" s="10">
        <v>0</v>
      </c>
      <c r="AK70" s="10">
        <v>0</v>
      </c>
      <c r="AL70" s="10">
        <v>0</v>
      </c>
      <c r="AM70" s="10">
        <v>0</v>
      </c>
      <c r="AN70" s="10">
        <v>0</v>
      </c>
      <c r="AO70" s="10">
        <v>0</v>
      </c>
      <c r="AP70" s="10">
        <v>0</v>
      </c>
      <c r="AQ70" s="10">
        <v>0</v>
      </c>
      <c r="AR70" s="10">
        <v>0</v>
      </c>
      <c r="AS70" s="10">
        <v>0</v>
      </c>
      <c r="AT70" s="10">
        <v>0</v>
      </c>
      <c r="AU70" s="10">
        <v>0</v>
      </c>
      <c r="AV70" s="10">
        <v>0</v>
      </c>
      <c r="AW70" s="10">
        <v>0</v>
      </c>
      <c r="AX70" s="10">
        <v>0</v>
      </c>
      <c r="AY70" s="10">
        <v>0</v>
      </c>
      <c r="AZ70" s="10">
        <v>0</v>
      </c>
      <c r="BA70" s="10">
        <v>0</v>
      </c>
      <c r="BB70" s="10">
        <v>0</v>
      </c>
      <c r="BC70" s="10">
        <v>0</v>
      </c>
      <c r="BD70" s="10">
        <v>0</v>
      </c>
      <c r="BE70" s="10">
        <v>0</v>
      </c>
      <c r="BF70" s="10">
        <v>0</v>
      </c>
      <c r="BG70" s="10">
        <v>0</v>
      </c>
      <c r="BH70" s="10">
        <v>0</v>
      </c>
      <c r="BI70" s="10">
        <v>0</v>
      </c>
      <c r="BJ70" s="10">
        <v>0</v>
      </c>
      <c r="BK70" s="11">
        <v>0</v>
      </c>
    </row>
    <row r="71" spans="1:63" ht="18" customHeight="1" x14ac:dyDescent="0.15">
      <c r="A71" s="8" t="s">
        <v>9</v>
      </c>
      <c r="B71" s="287" t="s">
        <v>25</v>
      </c>
      <c r="C71" s="13">
        <v>68</v>
      </c>
      <c r="D71" s="13">
        <v>0</v>
      </c>
      <c r="E71" s="13">
        <v>0</v>
      </c>
      <c r="F71" s="13">
        <v>0</v>
      </c>
      <c r="G71" s="13">
        <v>0</v>
      </c>
      <c r="H71" s="13">
        <v>0</v>
      </c>
      <c r="I71" s="13">
        <v>0</v>
      </c>
      <c r="J71" s="13">
        <v>0</v>
      </c>
      <c r="K71" s="13">
        <v>0</v>
      </c>
      <c r="L71" s="13">
        <v>0</v>
      </c>
      <c r="M71" s="13">
        <v>0</v>
      </c>
      <c r="N71" s="13">
        <v>0</v>
      </c>
      <c r="O71" s="13">
        <v>0</v>
      </c>
      <c r="P71" s="13">
        <v>0</v>
      </c>
      <c r="Q71" s="13">
        <v>1</v>
      </c>
      <c r="R71" s="13">
        <v>1</v>
      </c>
      <c r="S71" s="13">
        <v>1</v>
      </c>
      <c r="T71" s="13">
        <v>0</v>
      </c>
      <c r="U71" s="13">
        <v>1</v>
      </c>
      <c r="V71" s="13">
        <v>1</v>
      </c>
      <c r="W71" s="13">
        <v>1</v>
      </c>
      <c r="X71" s="13">
        <v>0</v>
      </c>
      <c r="Y71" s="13">
        <v>0</v>
      </c>
      <c r="Z71" s="13">
        <v>0</v>
      </c>
      <c r="AA71" s="13">
        <v>0</v>
      </c>
      <c r="AB71" s="13">
        <v>0</v>
      </c>
      <c r="AC71" s="13">
        <v>0</v>
      </c>
      <c r="AD71" s="13">
        <v>0</v>
      </c>
      <c r="AE71" s="13">
        <v>0</v>
      </c>
      <c r="AF71" s="13">
        <v>0</v>
      </c>
      <c r="AG71" s="13">
        <v>0</v>
      </c>
      <c r="AH71" s="13">
        <v>0</v>
      </c>
      <c r="AI71" s="13">
        <v>0</v>
      </c>
      <c r="AJ71" s="13">
        <v>0</v>
      </c>
      <c r="AK71" s="13">
        <v>0</v>
      </c>
      <c r="AL71" s="13">
        <v>0</v>
      </c>
      <c r="AM71" s="13">
        <v>0</v>
      </c>
      <c r="AN71" s="13">
        <v>0</v>
      </c>
      <c r="AO71" s="13">
        <v>0</v>
      </c>
      <c r="AP71" s="13">
        <v>0</v>
      </c>
      <c r="AQ71" s="13">
        <v>0</v>
      </c>
      <c r="AR71" s="13">
        <v>0</v>
      </c>
      <c r="AS71" s="13">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4">
        <v>0</v>
      </c>
    </row>
    <row r="72" spans="1:63" ht="18" customHeight="1" x14ac:dyDescent="0.15">
      <c r="A72" s="8" t="s">
        <v>9</v>
      </c>
      <c r="B72" s="288" t="s">
        <v>26</v>
      </c>
      <c r="C72" s="9" t="s">
        <v>27</v>
      </c>
      <c r="D72" s="10">
        <v>0</v>
      </c>
      <c r="E72" s="10">
        <v>0</v>
      </c>
      <c r="F72" s="10">
        <v>0</v>
      </c>
      <c r="G72" s="10">
        <v>0</v>
      </c>
      <c r="H72" s="10">
        <v>0</v>
      </c>
      <c r="I72" s="10">
        <v>0</v>
      </c>
      <c r="J72" s="10">
        <v>0</v>
      </c>
      <c r="K72" s="10">
        <v>0</v>
      </c>
      <c r="L72" s="10">
        <v>0</v>
      </c>
      <c r="M72" s="10">
        <v>0</v>
      </c>
      <c r="N72" s="10">
        <v>0</v>
      </c>
      <c r="O72" s="10">
        <v>0</v>
      </c>
      <c r="P72" s="10">
        <v>0</v>
      </c>
      <c r="Q72" s="10">
        <v>0</v>
      </c>
      <c r="R72" s="10">
        <v>0</v>
      </c>
      <c r="S72" s="10">
        <v>0</v>
      </c>
      <c r="T72" s="10">
        <v>0</v>
      </c>
      <c r="U72" s="10">
        <v>0</v>
      </c>
      <c r="V72" s="10">
        <v>0</v>
      </c>
      <c r="W72" s="10">
        <v>0</v>
      </c>
      <c r="X72" s="10">
        <v>0</v>
      </c>
      <c r="Y72" s="10">
        <v>0</v>
      </c>
      <c r="Z72" s="10">
        <v>0</v>
      </c>
      <c r="AA72" s="10">
        <v>0</v>
      </c>
      <c r="AB72" s="10">
        <v>0</v>
      </c>
      <c r="AC72" s="10">
        <v>0</v>
      </c>
      <c r="AD72" s="10">
        <v>0</v>
      </c>
      <c r="AE72" s="10">
        <v>0</v>
      </c>
      <c r="AF72" s="10">
        <v>0</v>
      </c>
      <c r="AG72" s="10">
        <v>0</v>
      </c>
      <c r="AH72" s="10">
        <v>0</v>
      </c>
      <c r="AI72" s="10">
        <v>0</v>
      </c>
      <c r="AJ72" s="10">
        <v>0</v>
      </c>
      <c r="AK72" s="10">
        <v>0</v>
      </c>
      <c r="AL72" s="10">
        <v>0</v>
      </c>
      <c r="AM72" s="10">
        <v>0</v>
      </c>
      <c r="AN72" s="10">
        <v>0</v>
      </c>
      <c r="AO72" s="10">
        <v>0</v>
      </c>
      <c r="AP72" s="10">
        <v>0</v>
      </c>
      <c r="AQ72" s="10">
        <v>0</v>
      </c>
      <c r="AR72" s="10">
        <v>0</v>
      </c>
      <c r="AS72" s="10">
        <v>0</v>
      </c>
      <c r="AT72" s="10">
        <v>0</v>
      </c>
      <c r="AU72" s="10">
        <v>0</v>
      </c>
      <c r="AV72" s="10">
        <v>0</v>
      </c>
      <c r="AW72" s="10">
        <v>0</v>
      </c>
      <c r="AX72" s="10">
        <v>0</v>
      </c>
      <c r="AY72" s="10">
        <v>0</v>
      </c>
      <c r="AZ72" s="10">
        <v>0</v>
      </c>
      <c r="BA72" s="10">
        <v>0</v>
      </c>
      <c r="BB72" s="10">
        <v>0</v>
      </c>
      <c r="BC72" s="10">
        <v>0</v>
      </c>
      <c r="BD72" s="10">
        <v>0</v>
      </c>
      <c r="BE72" s="10">
        <v>0</v>
      </c>
      <c r="BF72" s="10">
        <v>0</v>
      </c>
      <c r="BG72" s="10">
        <v>0</v>
      </c>
      <c r="BH72" s="10">
        <v>0</v>
      </c>
      <c r="BI72" s="10">
        <v>0</v>
      </c>
      <c r="BJ72" s="10">
        <v>0</v>
      </c>
      <c r="BK72" s="11">
        <v>0</v>
      </c>
    </row>
    <row r="73" spans="1:63" ht="18" customHeight="1" x14ac:dyDescent="0.15">
      <c r="A73" s="8" t="s">
        <v>9</v>
      </c>
      <c r="B73" s="287" t="s">
        <v>28</v>
      </c>
      <c r="C73" s="13">
        <v>77</v>
      </c>
      <c r="D73" s="13">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3">
        <v>0</v>
      </c>
      <c r="AF73" s="13">
        <v>0</v>
      </c>
      <c r="AG73" s="13">
        <v>0</v>
      </c>
      <c r="AH73" s="13">
        <v>0</v>
      </c>
      <c r="AI73" s="13">
        <v>0</v>
      </c>
      <c r="AJ73" s="13">
        <v>0</v>
      </c>
      <c r="AK73" s="13">
        <v>0</v>
      </c>
      <c r="AL73" s="13">
        <v>0</v>
      </c>
      <c r="AM73" s="13">
        <v>0</v>
      </c>
      <c r="AN73" s="13">
        <v>0</v>
      </c>
      <c r="AO73" s="13">
        <v>0</v>
      </c>
      <c r="AP73" s="13">
        <v>0</v>
      </c>
      <c r="AQ73" s="13">
        <v>0</v>
      </c>
      <c r="AR73" s="13">
        <v>0</v>
      </c>
      <c r="AS73" s="13">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4">
        <v>0</v>
      </c>
    </row>
    <row r="74" spans="1:63" ht="18" customHeight="1" x14ac:dyDescent="0.15">
      <c r="A74" s="8" t="s">
        <v>9</v>
      </c>
      <c r="B74" s="288" t="s">
        <v>29</v>
      </c>
      <c r="C74" s="9" t="s">
        <v>30</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0">
        <v>0</v>
      </c>
      <c r="U74" s="10">
        <v>0</v>
      </c>
      <c r="V74" s="10">
        <v>0</v>
      </c>
      <c r="W74" s="10">
        <v>0</v>
      </c>
      <c r="X74" s="10">
        <v>0</v>
      </c>
      <c r="Y74" s="10">
        <v>0</v>
      </c>
      <c r="Z74" s="10">
        <v>0</v>
      </c>
      <c r="AA74" s="10">
        <v>0</v>
      </c>
      <c r="AB74" s="10">
        <v>0</v>
      </c>
      <c r="AC74" s="10">
        <v>0</v>
      </c>
      <c r="AD74" s="10">
        <v>0</v>
      </c>
      <c r="AE74" s="10">
        <v>0</v>
      </c>
      <c r="AF74" s="10">
        <v>0</v>
      </c>
      <c r="AG74" s="10">
        <v>0</v>
      </c>
      <c r="AH74" s="10">
        <v>0</v>
      </c>
      <c r="AI74" s="10">
        <v>0</v>
      </c>
      <c r="AJ74" s="10">
        <v>0</v>
      </c>
      <c r="AK74" s="10">
        <v>0</v>
      </c>
      <c r="AL74" s="10">
        <v>0</v>
      </c>
      <c r="AM74" s="10">
        <v>0</v>
      </c>
      <c r="AN74" s="10">
        <v>0</v>
      </c>
      <c r="AO74" s="10">
        <v>0</v>
      </c>
      <c r="AP74" s="10">
        <v>0</v>
      </c>
      <c r="AQ74" s="10">
        <v>0</v>
      </c>
      <c r="AR74" s="10">
        <v>0</v>
      </c>
      <c r="AS74" s="10">
        <v>0</v>
      </c>
      <c r="AT74" s="10">
        <v>0</v>
      </c>
      <c r="AU74" s="10">
        <v>0</v>
      </c>
      <c r="AV74" s="10">
        <v>0</v>
      </c>
      <c r="AW74" s="10">
        <v>0</v>
      </c>
      <c r="AX74" s="10">
        <v>0</v>
      </c>
      <c r="AY74" s="10">
        <v>0</v>
      </c>
      <c r="AZ74" s="10">
        <v>0</v>
      </c>
      <c r="BA74" s="10">
        <v>0</v>
      </c>
      <c r="BB74" s="10">
        <v>0</v>
      </c>
      <c r="BC74" s="10">
        <v>0</v>
      </c>
      <c r="BD74" s="10">
        <v>0</v>
      </c>
      <c r="BE74" s="10">
        <v>0</v>
      </c>
      <c r="BF74" s="10">
        <v>0</v>
      </c>
      <c r="BG74" s="10">
        <v>0</v>
      </c>
      <c r="BH74" s="10">
        <v>0</v>
      </c>
      <c r="BI74" s="10">
        <v>0</v>
      </c>
      <c r="BJ74" s="10">
        <v>0</v>
      </c>
      <c r="BK74" s="11">
        <v>0</v>
      </c>
    </row>
    <row r="75" spans="1:63" ht="18" customHeight="1" x14ac:dyDescent="0.15">
      <c r="A75" s="289" t="s">
        <v>9</v>
      </c>
      <c r="B75" s="290" t="s">
        <v>31</v>
      </c>
      <c r="C75" s="291" t="s">
        <v>32</v>
      </c>
      <c r="D75" s="292">
        <v>0</v>
      </c>
      <c r="E75" s="292">
        <v>0</v>
      </c>
      <c r="F75" s="292">
        <v>0</v>
      </c>
      <c r="G75" s="292">
        <v>0</v>
      </c>
      <c r="H75" s="292">
        <v>0</v>
      </c>
      <c r="I75" s="292">
        <v>0</v>
      </c>
      <c r="J75" s="292">
        <v>0</v>
      </c>
      <c r="K75" s="292">
        <v>0</v>
      </c>
      <c r="L75" s="292">
        <v>0</v>
      </c>
      <c r="M75" s="292">
        <v>0</v>
      </c>
      <c r="N75" s="292">
        <v>0</v>
      </c>
      <c r="O75" s="292">
        <v>0</v>
      </c>
      <c r="P75" s="292">
        <v>0</v>
      </c>
      <c r="Q75" s="292">
        <v>1</v>
      </c>
      <c r="R75" s="292">
        <v>1</v>
      </c>
      <c r="S75" s="292">
        <v>1</v>
      </c>
      <c r="T75" s="292">
        <v>0</v>
      </c>
      <c r="U75" s="292">
        <v>1</v>
      </c>
      <c r="V75" s="292">
        <v>1</v>
      </c>
      <c r="W75" s="292">
        <v>1</v>
      </c>
      <c r="X75" s="292">
        <v>0</v>
      </c>
      <c r="Y75" s="292">
        <v>0</v>
      </c>
      <c r="Z75" s="292">
        <v>0</v>
      </c>
      <c r="AA75" s="292">
        <v>0</v>
      </c>
      <c r="AB75" s="292">
        <v>0</v>
      </c>
      <c r="AC75" s="292">
        <v>0</v>
      </c>
      <c r="AD75" s="292">
        <v>0</v>
      </c>
      <c r="AE75" s="292">
        <v>0</v>
      </c>
      <c r="AF75" s="292">
        <v>0</v>
      </c>
      <c r="AG75" s="292">
        <v>0</v>
      </c>
      <c r="AH75" s="292">
        <v>0</v>
      </c>
      <c r="AI75" s="292">
        <v>0</v>
      </c>
      <c r="AJ75" s="292">
        <v>0</v>
      </c>
      <c r="AK75" s="292">
        <v>0</v>
      </c>
      <c r="AL75" s="292">
        <v>0</v>
      </c>
      <c r="AM75" s="292">
        <v>0</v>
      </c>
      <c r="AN75" s="292">
        <v>0</v>
      </c>
      <c r="AO75" s="292">
        <v>0</v>
      </c>
      <c r="AP75" s="292">
        <v>0</v>
      </c>
      <c r="AQ75" s="292">
        <v>0</v>
      </c>
      <c r="AR75" s="292">
        <v>0</v>
      </c>
      <c r="AS75" s="292">
        <v>0</v>
      </c>
      <c r="AT75" s="292">
        <v>0</v>
      </c>
      <c r="AU75" s="292">
        <v>0</v>
      </c>
      <c r="AV75" s="292">
        <v>0</v>
      </c>
      <c r="AW75" s="292">
        <v>0</v>
      </c>
      <c r="AX75" s="292">
        <v>0</v>
      </c>
      <c r="AY75" s="292">
        <v>0</v>
      </c>
      <c r="AZ75" s="292">
        <v>0</v>
      </c>
      <c r="BA75" s="292">
        <v>0</v>
      </c>
      <c r="BB75" s="292">
        <v>0</v>
      </c>
      <c r="BC75" s="292">
        <v>0</v>
      </c>
      <c r="BD75" s="292">
        <v>0</v>
      </c>
      <c r="BE75" s="292">
        <v>0</v>
      </c>
      <c r="BF75" s="292">
        <v>0</v>
      </c>
      <c r="BG75" s="292">
        <v>0</v>
      </c>
      <c r="BH75" s="292">
        <v>0</v>
      </c>
      <c r="BI75" s="292">
        <v>0</v>
      </c>
      <c r="BJ75" s="292">
        <v>0</v>
      </c>
      <c r="BK75" s="293">
        <v>0</v>
      </c>
    </row>
    <row r="76" spans="1:63" ht="18" customHeight="1" x14ac:dyDescent="0.15">
      <c r="A76" s="294"/>
      <c r="B76" s="295"/>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296"/>
      <c r="BD76" s="296"/>
      <c r="BE76" s="296"/>
      <c r="BF76" s="296"/>
      <c r="BG76" s="296"/>
      <c r="BH76" s="296"/>
      <c r="BI76" s="296"/>
      <c r="BJ76" s="296"/>
      <c r="BK76" s="297"/>
    </row>
    <row r="77" spans="1:63" ht="18" customHeight="1" x14ac:dyDescent="0.15">
      <c r="A77" s="1035" t="s">
        <v>69</v>
      </c>
      <c r="B77" s="1043" t="s">
        <v>1</v>
      </c>
      <c r="C77" s="1043" t="s">
        <v>2</v>
      </c>
      <c r="D77" s="1022" t="s">
        <v>105</v>
      </c>
      <c r="E77" s="1023"/>
      <c r="F77" s="1023"/>
      <c r="G77" s="1023"/>
      <c r="H77" s="1023"/>
      <c r="I77" s="1023"/>
      <c r="J77" s="1023"/>
      <c r="K77" s="1023"/>
      <c r="L77" s="1023"/>
      <c r="M77" s="1023"/>
      <c r="N77" s="1023"/>
      <c r="O77" s="1023"/>
      <c r="P77" s="1023"/>
      <c r="Q77" s="1023"/>
      <c r="R77" s="1023"/>
      <c r="S77" s="1023"/>
      <c r="T77" s="1023"/>
      <c r="U77" s="1023"/>
      <c r="V77" s="1023"/>
      <c r="W77" s="1040"/>
      <c r="X77" s="1022" t="s">
        <v>223</v>
      </c>
      <c r="Y77" s="1023"/>
      <c r="Z77" s="1023"/>
      <c r="AA77" s="1023"/>
      <c r="AB77" s="1023"/>
      <c r="AC77" s="1023"/>
      <c r="AD77" s="1023"/>
      <c r="AE77" s="1023"/>
      <c r="AF77" s="1023"/>
      <c r="AG77" s="1023"/>
      <c r="AH77" s="1023"/>
      <c r="AI77" s="1023"/>
      <c r="AJ77" s="1023"/>
      <c r="AK77" s="1023"/>
      <c r="AL77" s="1023"/>
      <c r="AM77" s="1023"/>
      <c r="AN77" s="1023"/>
      <c r="AO77" s="1023"/>
      <c r="AP77" s="1023"/>
      <c r="AQ77" s="1040"/>
      <c r="AR77" s="1022" t="s">
        <v>98</v>
      </c>
      <c r="AS77" s="1023"/>
      <c r="AT77" s="1023"/>
      <c r="AU77" s="1023"/>
      <c r="AV77" s="1023"/>
      <c r="AW77" s="1023"/>
      <c r="AX77" s="1023"/>
      <c r="AY77" s="1023"/>
      <c r="AZ77" s="1023"/>
      <c r="BA77" s="1023"/>
      <c r="BB77" s="1023"/>
      <c r="BC77" s="1023"/>
      <c r="BD77" s="1023"/>
      <c r="BE77" s="1023"/>
      <c r="BF77" s="1023"/>
      <c r="BG77" s="1023"/>
      <c r="BH77" s="1023"/>
      <c r="BI77" s="1023"/>
      <c r="BJ77" s="1023"/>
      <c r="BK77" s="1039"/>
    </row>
    <row r="78" spans="1:63" ht="18" customHeight="1" x14ac:dyDescent="0.15">
      <c r="A78" s="1036"/>
      <c r="B78" s="1044"/>
      <c r="C78" s="1044"/>
      <c r="D78" s="883" t="s">
        <v>4</v>
      </c>
      <c r="E78" s="1019"/>
      <c r="F78" s="1019"/>
      <c r="G78" s="1020"/>
      <c r="H78" s="883" t="s">
        <v>5</v>
      </c>
      <c r="I78" s="1019"/>
      <c r="J78" s="1019"/>
      <c r="K78" s="1020"/>
      <c r="L78" s="883" t="s">
        <v>6</v>
      </c>
      <c r="M78" s="1019"/>
      <c r="N78" s="1019"/>
      <c r="O78" s="1020"/>
      <c r="P78" s="883" t="s">
        <v>7</v>
      </c>
      <c r="Q78" s="1019"/>
      <c r="R78" s="1019"/>
      <c r="S78" s="1020"/>
      <c r="T78" s="883" t="s">
        <v>8</v>
      </c>
      <c r="U78" s="1019"/>
      <c r="V78" s="1019"/>
      <c r="W78" s="1020"/>
      <c r="X78" s="883" t="s">
        <v>4</v>
      </c>
      <c r="Y78" s="1019"/>
      <c r="Z78" s="1019"/>
      <c r="AA78" s="1020"/>
      <c r="AB78" s="883" t="s">
        <v>5</v>
      </c>
      <c r="AC78" s="1019"/>
      <c r="AD78" s="1019"/>
      <c r="AE78" s="1020"/>
      <c r="AF78" s="883" t="s">
        <v>6</v>
      </c>
      <c r="AG78" s="1019"/>
      <c r="AH78" s="1019"/>
      <c r="AI78" s="1020"/>
      <c r="AJ78" s="883" t="s">
        <v>7</v>
      </c>
      <c r="AK78" s="1019"/>
      <c r="AL78" s="1019"/>
      <c r="AM78" s="1020"/>
      <c r="AN78" s="883" t="s">
        <v>8</v>
      </c>
      <c r="AO78" s="1019"/>
      <c r="AP78" s="1019"/>
      <c r="AQ78" s="1020"/>
      <c r="AR78" s="883" t="s">
        <v>4</v>
      </c>
      <c r="AS78" s="1019"/>
      <c r="AT78" s="1019"/>
      <c r="AU78" s="1020"/>
      <c r="AV78" s="883" t="s">
        <v>5</v>
      </c>
      <c r="AW78" s="1019"/>
      <c r="AX78" s="1019"/>
      <c r="AY78" s="1020"/>
      <c r="AZ78" s="883" t="s">
        <v>6</v>
      </c>
      <c r="BA78" s="1019"/>
      <c r="BB78" s="1019"/>
      <c r="BC78" s="1020"/>
      <c r="BD78" s="883" t="s">
        <v>7</v>
      </c>
      <c r="BE78" s="1019"/>
      <c r="BF78" s="1019"/>
      <c r="BG78" s="1020"/>
      <c r="BH78" s="883" t="s">
        <v>8</v>
      </c>
      <c r="BI78" s="1019"/>
      <c r="BJ78" s="1019"/>
      <c r="BK78" s="1025"/>
    </row>
    <row r="79" spans="1:63" ht="18" customHeight="1" x14ac:dyDescent="0.15">
      <c r="A79" s="1037"/>
      <c r="B79" s="1045"/>
      <c r="C79" s="1045"/>
      <c r="D79" s="245" t="s">
        <v>9</v>
      </c>
      <c r="E79" s="245" t="s">
        <v>10</v>
      </c>
      <c r="F79" s="245" t="s">
        <v>8</v>
      </c>
      <c r="G79" s="245" t="s">
        <v>12</v>
      </c>
      <c r="H79" s="245" t="s">
        <v>9</v>
      </c>
      <c r="I79" s="245" t="s">
        <v>10</v>
      </c>
      <c r="J79" s="245" t="s">
        <v>8</v>
      </c>
      <c r="K79" s="245" t="s">
        <v>12</v>
      </c>
      <c r="L79" s="245" t="s">
        <v>9</v>
      </c>
      <c r="M79" s="245" t="s">
        <v>10</v>
      </c>
      <c r="N79" s="245" t="s">
        <v>8</v>
      </c>
      <c r="O79" s="245" t="s">
        <v>12</v>
      </c>
      <c r="P79" s="245" t="s">
        <v>9</v>
      </c>
      <c r="Q79" s="245" t="s">
        <v>10</v>
      </c>
      <c r="R79" s="245" t="s">
        <v>8</v>
      </c>
      <c r="S79" s="245" t="s">
        <v>12</v>
      </c>
      <c r="T79" s="245" t="s">
        <v>9</v>
      </c>
      <c r="U79" s="245" t="s">
        <v>10</v>
      </c>
      <c r="V79" s="245" t="s">
        <v>8</v>
      </c>
      <c r="W79" s="245" t="s">
        <v>12</v>
      </c>
      <c r="X79" s="245" t="s">
        <v>9</v>
      </c>
      <c r="Y79" s="245" t="s">
        <v>10</v>
      </c>
      <c r="Z79" s="245" t="s">
        <v>8</v>
      </c>
      <c r="AA79" s="245" t="s">
        <v>12</v>
      </c>
      <c r="AB79" s="245" t="s">
        <v>9</v>
      </c>
      <c r="AC79" s="245" t="s">
        <v>10</v>
      </c>
      <c r="AD79" s="245" t="s">
        <v>8</v>
      </c>
      <c r="AE79" s="245" t="s">
        <v>12</v>
      </c>
      <c r="AF79" s="245" t="s">
        <v>9</v>
      </c>
      <c r="AG79" s="245" t="s">
        <v>10</v>
      </c>
      <c r="AH79" s="245" t="s">
        <v>8</v>
      </c>
      <c r="AI79" s="245" t="s">
        <v>12</v>
      </c>
      <c r="AJ79" s="245" t="s">
        <v>9</v>
      </c>
      <c r="AK79" s="245" t="s">
        <v>10</v>
      </c>
      <c r="AL79" s="245" t="s">
        <v>8</v>
      </c>
      <c r="AM79" s="245" t="s">
        <v>12</v>
      </c>
      <c r="AN79" s="245" t="s">
        <v>9</v>
      </c>
      <c r="AO79" s="245" t="s">
        <v>10</v>
      </c>
      <c r="AP79" s="245" t="s">
        <v>8</v>
      </c>
      <c r="AQ79" s="245" t="s">
        <v>12</v>
      </c>
      <c r="AR79" s="245" t="s">
        <v>9</v>
      </c>
      <c r="AS79" s="245" t="s">
        <v>10</v>
      </c>
      <c r="AT79" s="245" t="s">
        <v>8</v>
      </c>
      <c r="AU79" s="245" t="s">
        <v>12</v>
      </c>
      <c r="AV79" s="245" t="s">
        <v>9</v>
      </c>
      <c r="AW79" s="245" t="s">
        <v>10</v>
      </c>
      <c r="AX79" s="245" t="s">
        <v>8</v>
      </c>
      <c r="AY79" s="245" t="s">
        <v>12</v>
      </c>
      <c r="AZ79" s="245" t="s">
        <v>9</v>
      </c>
      <c r="BA79" s="245" t="s">
        <v>10</v>
      </c>
      <c r="BB79" s="245" t="s">
        <v>8</v>
      </c>
      <c r="BC79" s="245" t="s">
        <v>12</v>
      </c>
      <c r="BD79" s="245" t="s">
        <v>9</v>
      </c>
      <c r="BE79" s="245" t="s">
        <v>10</v>
      </c>
      <c r="BF79" s="245" t="s">
        <v>8</v>
      </c>
      <c r="BG79" s="245" t="s">
        <v>12</v>
      </c>
      <c r="BH79" s="245" t="s">
        <v>9</v>
      </c>
      <c r="BI79" s="245" t="s">
        <v>10</v>
      </c>
      <c r="BJ79" s="245" t="s">
        <v>8</v>
      </c>
      <c r="BK79" s="248" t="s">
        <v>12</v>
      </c>
    </row>
    <row r="80" spans="1:63" ht="18" customHeight="1" x14ac:dyDescent="0.15">
      <c r="A80" s="8" t="s">
        <v>53</v>
      </c>
      <c r="B80" s="288" t="s">
        <v>13</v>
      </c>
      <c r="C80" s="9" t="s">
        <v>14</v>
      </c>
      <c r="D80" s="10">
        <v>0</v>
      </c>
      <c r="E80" s="10">
        <v>0</v>
      </c>
      <c r="F80" s="10">
        <v>0</v>
      </c>
      <c r="G80" s="10">
        <v>0</v>
      </c>
      <c r="H80" s="10">
        <v>0</v>
      </c>
      <c r="I80" s="10">
        <v>0</v>
      </c>
      <c r="J80" s="10">
        <v>0</v>
      </c>
      <c r="K80" s="10">
        <v>0</v>
      </c>
      <c r="L80" s="10">
        <v>0</v>
      </c>
      <c r="M80" s="10">
        <v>0</v>
      </c>
      <c r="N80" s="10">
        <v>0</v>
      </c>
      <c r="O80" s="10">
        <v>0</v>
      </c>
      <c r="P80" s="10">
        <v>0</v>
      </c>
      <c r="Q80" s="10">
        <v>0</v>
      </c>
      <c r="R80" s="10">
        <v>0</v>
      </c>
      <c r="S80" s="10">
        <v>0</v>
      </c>
      <c r="T80" s="10">
        <v>0</v>
      </c>
      <c r="U80" s="10">
        <v>0</v>
      </c>
      <c r="V80" s="10">
        <v>0</v>
      </c>
      <c r="W80" s="10">
        <v>0</v>
      </c>
      <c r="X80" s="10">
        <v>0</v>
      </c>
      <c r="Y80" s="10">
        <v>0</v>
      </c>
      <c r="Z80" s="10">
        <v>0</v>
      </c>
      <c r="AA80" s="10">
        <v>0</v>
      </c>
      <c r="AB80" s="10">
        <v>0</v>
      </c>
      <c r="AC80" s="10">
        <v>0</v>
      </c>
      <c r="AD80" s="10">
        <v>0</v>
      </c>
      <c r="AE80" s="10">
        <v>0</v>
      </c>
      <c r="AF80" s="10">
        <v>0</v>
      </c>
      <c r="AG80" s="10">
        <v>0</v>
      </c>
      <c r="AH80" s="10">
        <v>0</v>
      </c>
      <c r="AI80" s="10">
        <v>0</v>
      </c>
      <c r="AJ80" s="10">
        <v>0</v>
      </c>
      <c r="AK80" s="10">
        <v>0</v>
      </c>
      <c r="AL80" s="10">
        <v>0</v>
      </c>
      <c r="AM80" s="10">
        <v>0</v>
      </c>
      <c r="AN80" s="10">
        <v>0</v>
      </c>
      <c r="AO80" s="10">
        <v>0</v>
      </c>
      <c r="AP80" s="10">
        <v>0</v>
      </c>
      <c r="AQ80" s="10">
        <v>0</v>
      </c>
      <c r="AR80" s="10">
        <v>0</v>
      </c>
      <c r="AS80" s="10">
        <v>0</v>
      </c>
      <c r="AT80" s="10">
        <v>0</v>
      </c>
      <c r="AU80" s="10">
        <v>0</v>
      </c>
      <c r="AV80" s="10">
        <v>0</v>
      </c>
      <c r="AW80" s="10">
        <v>0</v>
      </c>
      <c r="AX80" s="10">
        <v>0</v>
      </c>
      <c r="AY80" s="10">
        <v>0</v>
      </c>
      <c r="AZ80" s="10">
        <v>0</v>
      </c>
      <c r="BA80" s="10">
        <v>0</v>
      </c>
      <c r="BB80" s="10">
        <v>0</v>
      </c>
      <c r="BC80" s="10">
        <v>0</v>
      </c>
      <c r="BD80" s="10">
        <v>0</v>
      </c>
      <c r="BE80" s="10">
        <v>0</v>
      </c>
      <c r="BF80" s="10">
        <v>0</v>
      </c>
      <c r="BG80" s="10">
        <v>0</v>
      </c>
      <c r="BH80" s="10">
        <v>0</v>
      </c>
      <c r="BI80" s="10">
        <v>0</v>
      </c>
      <c r="BJ80" s="10">
        <v>0</v>
      </c>
      <c r="BK80" s="11">
        <v>0</v>
      </c>
    </row>
    <row r="81" spans="1:63" ht="18" customHeight="1" x14ac:dyDescent="0.15">
      <c r="A81" s="8" t="s">
        <v>53</v>
      </c>
      <c r="B81" s="287" t="s">
        <v>15</v>
      </c>
      <c r="C81" s="12" t="s">
        <v>16</v>
      </c>
      <c r="D81" s="13">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3">
        <v>0</v>
      </c>
      <c r="AF81" s="13">
        <v>0</v>
      </c>
      <c r="AG81" s="13">
        <v>0</v>
      </c>
      <c r="AH81" s="13">
        <v>0</v>
      </c>
      <c r="AI81" s="13">
        <v>0</v>
      </c>
      <c r="AJ81" s="13">
        <v>0</v>
      </c>
      <c r="AK81" s="13">
        <v>0</v>
      </c>
      <c r="AL81" s="13">
        <v>0</v>
      </c>
      <c r="AM81" s="13">
        <v>0</v>
      </c>
      <c r="AN81" s="13">
        <v>0</v>
      </c>
      <c r="AO81" s="13">
        <v>0</v>
      </c>
      <c r="AP81" s="13">
        <v>0</v>
      </c>
      <c r="AQ81" s="13">
        <v>0</v>
      </c>
      <c r="AR81" s="13">
        <v>0</v>
      </c>
      <c r="AS81" s="13">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4">
        <v>0</v>
      </c>
    </row>
    <row r="82" spans="1:63" ht="18" customHeight="1" x14ac:dyDescent="0.15">
      <c r="A82" s="8" t="s">
        <v>53</v>
      </c>
      <c r="B82" s="288" t="s">
        <v>17</v>
      </c>
      <c r="C82" s="9" t="s">
        <v>18</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0</v>
      </c>
      <c r="W82" s="10">
        <v>0</v>
      </c>
      <c r="X82" s="10">
        <v>0</v>
      </c>
      <c r="Y82" s="10">
        <v>0</v>
      </c>
      <c r="Z82" s="10">
        <v>0</v>
      </c>
      <c r="AA82" s="10">
        <v>0</v>
      </c>
      <c r="AB82" s="10">
        <v>0</v>
      </c>
      <c r="AC82" s="10">
        <v>0</v>
      </c>
      <c r="AD82" s="10">
        <v>0</v>
      </c>
      <c r="AE82" s="10">
        <v>0</v>
      </c>
      <c r="AF82" s="10">
        <v>0</v>
      </c>
      <c r="AG82" s="10">
        <v>0</v>
      </c>
      <c r="AH82" s="10">
        <v>0</v>
      </c>
      <c r="AI82" s="10">
        <v>0</v>
      </c>
      <c r="AJ82" s="10">
        <v>0</v>
      </c>
      <c r="AK82" s="10">
        <v>0</v>
      </c>
      <c r="AL82" s="10">
        <v>0</v>
      </c>
      <c r="AM82" s="10">
        <v>0</v>
      </c>
      <c r="AN82" s="10">
        <v>0</v>
      </c>
      <c r="AO82" s="10">
        <v>0</v>
      </c>
      <c r="AP82" s="10">
        <v>0</v>
      </c>
      <c r="AQ82" s="10">
        <v>0</v>
      </c>
      <c r="AR82" s="10">
        <v>0</v>
      </c>
      <c r="AS82" s="10">
        <v>0</v>
      </c>
      <c r="AT82" s="10">
        <v>0</v>
      </c>
      <c r="AU82" s="10">
        <v>0</v>
      </c>
      <c r="AV82" s="10">
        <v>0</v>
      </c>
      <c r="AW82" s="10">
        <v>0</v>
      </c>
      <c r="AX82" s="10">
        <v>0</v>
      </c>
      <c r="AY82" s="10">
        <v>0</v>
      </c>
      <c r="AZ82" s="10">
        <v>0</v>
      </c>
      <c r="BA82" s="10">
        <v>0</v>
      </c>
      <c r="BB82" s="10">
        <v>0</v>
      </c>
      <c r="BC82" s="10">
        <v>0</v>
      </c>
      <c r="BD82" s="10">
        <v>0</v>
      </c>
      <c r="BE82" s="10">
        <v>0</v>
      </c>
      <c r="BF82" s="10">
        <v>0</v>
      </c>
      <c r="BG82" s="10">
        <v>0</v>
      </c>
      <c r="BH82" s="10">
        <v>0</v>
      </c>
      <c r="BI82" s="10">
        <v>0</v>
      </c>
      <c r="BJ82" s="10">
        <v>0</v>
      </c>
      <c r="BK82" s="11">
        <v>0</v>
      </c>
    </row>
    <row r="83" spans="1:63" ht="18" customHeight="1" x14ac:dyDescent="0.15">
      <c r="A83" s="8" t="s">
        <v>53</v>
      </c>
      <c r="B83" s="287" t="s">
        <v>19</v>
      </c>
      <c r="C83" s="12" t="s">
        <v>20</v>
      </c>
      <c r="D83" s="13">
        <v>0</v>
      </c>
      <c r="E83" s="13">
        <v>0</v>
      </c>
      <c r="F83" s="13">
        <v>0</v>
      </c>
      <c r="G83" s="13">
        <v>0</v>
      </c>
      <c r="H83" s="13">
        <v>2</v>
      </c>
      <c r="I83" s="13">
        <v>0</v>
      </c>
      <c r="J83" s="13">
        <v>2</v>
      </c>
      <c r="K83" s="13">
        <v>2</v>
      </c>
      <c r="L83" s="13">
        <v>0</v>
      </c>
      <c r="M83" s="13">
        <v>0</v>
      </c>
      <c r="N83" s="13">
        <v>0</v>
      </c>
      <c r="O83" s="13">
        <v>0</v>
      </c>
      <c r="P83" s="13">
        <v>1</v>
      </c>
      <c r="Q83" s="13">
        <v>2</v>
      </c>
      <c r="R83" s="13">
        <v>3</v>
      </c>
      <c r="S83" s="13">
        <v>3</v>
      </c>
      <c r="T83" s="13">
        <v>3</v>
      </c>
      <c r="U83" s="13">
        <v>2</v>
      </c>
      <c r="V83" s="13">
        <v>5</v>
      </c>
      <c r="W83" s="13">
        <v>5</v>
      </c>
      <c r="X83" s="13">
        <v>0</v>
      </c>
      <c r="Y83" s="13">
        <v>0</v>
      </c>
      <c r="Z83" s="13">
        <v>0</v>
      </c>
      <c r="AA83" s="13">
        <v>0</v>
      </c>
      <c r="AB83" s="13">
        <v>0</v>
      </c>
      <c r="AC83" s="13">
        <v>0</v>
      </c>
      <c r="AD83" s="13">
        <v>0</v>
      </c>
      <c r="AE83" s="13">
        <v>0</v>
      </c>
      <c r="AF83" s="13">
        <v>0</v>
      </c>
      <c r="AG83" s="13">
        <v>0</v>
      </c>
      <c r="AH83" s="13">
        <v>0</v>
      </c>
      <c r="AI83" s="13">
        <v>0</v>
      </c>
      <c r="AJ83" s="13">
        <v>0</v>
      </c>
      <c r="AK83" s="13">
        <v>0</v>
      </c>
      <c r="AL83" s="13">
        <v>0</v>
      </c>
      <c r="AM83" s="13">
        <v>0</v>
      </c>
      <c r="AN83" s="13">
        <v>0</v>
      </c>
      <c r="AO83" s="13">
        <v>0</v>
      </c>
      <c r="AP83" s="13">
        <v>0</v>
      </c>
      <c r="AQ83" s="13">
        <v>0</v>
      </c>
      <c r="AR83" s="13">
        <v>0</v>
      </c>
      <c r="AS83" s="13">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4">
        <v>0</v>
      </c>
    </row>
    <row r="84" spans="1:63" ht="18" customHeight="1" x14ac:dyDescent="0.15">
      <c r="A84" s="8" t="s">
        <v>53</v>
      </c>
      <c r="B84" s="288" t="s">
        <v>21</v>
      </c>
      <c r="C84" s="9" t="s">
        <v>22</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0</v>
      </c>
      <c r="W84" s="10">
        <v>0</v>
      </c>
      <c r="X84" s="10">
        <v>0</v>
      </c>
      <c r="Y84" s="10">
        <v>0</v>
      </c>
      <c r="Z84" s="10">
        <v>0</v>
      </c>
      <c r="AA84" s="10">
        <v>0</v>
      </c>
      <c r="AB84" s="10">
        <v>0</v>
      </c>
      <c r="AC84" s="10">
        <v>0</v>
      </c>
      <c r="AD84" s="10">
        <v>0</v>
      </c>
      <c r="AE84" s="10">
        <v>0</v>
      </c>
      <c r="AF84" s="10">
        <v>0</v>
      </c>
      <c r="AG84" s="10">
        <v>0</v>
      </c>
      <c r="AH84" s="10">
        <v>0</v>
      </c>
      <c r="AI84" s="10">
        <v>0</v>
      </c>
      <c r="AJ84" s="10">
        <v>0</v>
      </c>
      <c r="AK84" s="10">
        <v>0</v>
      </c>
      <c r="AL84" s="10">
        <v>0</v>
      </c>
      <c r="AM84" s="10">
        <v>0</v>
      </c>
      <c r="AN84" s="10">
        <v>0</v>
      </c>
      <c r="AO84" s="10">
        <v>0</v>
      </c>
      <c r="AP84" s="10">
        <v>0</v>
      </c>
      <c r="AQ84" s="10">
        <v>0</v>
      </c>
      <c r="AR84" s="10">
        <v>0</v>
      </c>
      <c r="AS84" s="10">
        <v>0</v>
      </c>
      <c r="AT84" s="10">
        <v>0</v>
      </c>
      <c r="AU84" s="10">
        <v>0</v>
      </c>
      <c r="AV84" s="10">
        <v>0</v>
      </c>
      <c r="AW84" s="10">
        <v>0</v>
      </c>
      <c r="AX84" s="10">
        <v>0</v>
      </c>
      <c r="AY84" s="10">
        <v>0</v>
      </c>
      <c r="AZ84" s="10">
        <v>0</v>
      </c>
      <c r="BA84" s="10">
        <v>0</v>
      </c>
      <c r="BB84" s="10">
        <v>0</v>
      </c>
      <c r="BC84" s="10">
        <v>0</v>
      </c>
      <c r="BD84" s="10">
        <v>0</v>
      </c>
      <c r="BE84" s="10">
        <v>0</v>
      </c>
      <c r="BF84" s="10">
        <v>0</v>
      </c>
      <c r="BG84" s="10">
        <v>0</v>
      </c>
      <c r="BH84" s="10">
        <v>0</v>
      </c>
      <c r="BI84" s="10">
        <v>0</v>
      </c>
      <c r="BJ84" s="10">
        <v>0</v>
      </c>
      <c r="BK84" s="11">
        <v>0</v>
      </c>
    </row>
    <row r="85" spans="1:63" ht="18" customHeight="1" x14ac:dyDescent="0.15">
      <c r="A85" s="8" t="s">
        <v>53</v>
      </c>
      <c r="B85" s="287" t="s">
        <v>23</v>
      </c>
      <c r="C85" s="12" t="s">
        <v>24</v>
      </c>
      <c r="D85" s="13">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3">
        <v>0</v>
      </c>
      <c r="AO85" s="13">
        <v>0</v>
      </c>
      <c r="AP85" s="13">
        <v>0</v>
      </c>
      <c r="AQ85" s="13">
        <v>0</v>
      </c>
      <c r="AR85" s="13">
        <v>0</v>
      </c>
      <c r="AS85" s="13">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4">
        <v>0</v>
      </c>
    </row>
    <row r="86" spans="1:63" ht="18" customHeight="1" x14ac:dyDescent="0.15">
      <c r="A86" s="8" t="s">
        <v>53</v>
      </c>
      <c r="B86" s="288" t="s">
        <v>25</v>
      </c>
      <c r="C86" s="10">
        <v>68</v>
      </c>
      <c r="D86" s="10">
        <v>0</v>
      </c>
      <c r="E86" s="10">
        <v>0</v>
      </c>
      <c r="F86" s="10">
        <v>0</v>
      </c>
      <c r="G86" s="10">
        <v>0</v>
      </c>
      <c r="H86" s="10">
        <v>0</v>
      </c>
      <c r="I86" s="10">
        <v>0</v>
      </c>
      <c r="J86" s="10">
        <v>0</v>
      </c>
      <c r="K86" s="10">
        <v>0</v>
      </c>
      <c r="L86" s="10">
        <v>0</v>
      </c>
      <c r="M86" s="10">
        <v>0</v>
      </c>
      <c r="N86" s="10">
        <v>0</v>
      </c>
      <c r="O86" s="10">
        <v>0</v>
      </c>
      <c r="P86" s="10">
        <v>0</v>
      </c>
      <c r="Q86" s="10">
        <v>0</v>
      </c>
      <c r="R86" s="10">
        <v>0</v>
      </c>
      <c r="S86" s="10">
        <v>0</v>
      </c>
      <c r="T86" s="10">
        <v>0</v>
      </c>
      <c r="U86" s="10">
        <v>0</v>
      </c>
      <c r="V86" s="10">
        <v>0</v>
      </c>
      <c r="W86" s="10">
        <v>0</v>
      </c>
      <c r="X86" s="10">
        <v>0</v>
      </c>
      <c r="Y86" s="10">
        <v>0</v>
      </c>
      <c r="Z86" s="10">
        <v>0</v>
      </c>
      <c r="AA86" s="10">
        <v>0</v>
      </c>
      <c r="AB86" s="10">
        <v>0</v>
      </c>
      <c r="AC86" s="10">
        <v>0</v>
      </c>
      <c r="AD86" s="10">
        <v>0</v>
      </c>
      <c r="AE86" s="10">
        <v>0</v>
      </c>
      <c r="AF86" s="10">
        <v>0</v>
      </c>
      <c r="AG86" s="10">
        <v>0</v>
      </c>
      <c r="AH86" s="10">
        <v>0</v>
      </c>
      <c r="AI86" s="10">
        <v>0</v>
      </c>
      <c r="AJ86" s="10">
        <v>0</v>
      </c>
      <c r="AK86" s="10">
        <v>0</v>
      </c>
      <c r="AL86" s="10">
        <v>0</v>
      </c>
      <c r="AM86" s="10">
        <v>0</v>
      </c>
      <c r="AN86" s="10">
        <v>0</v>
      </c>
      <c r="AO86" s="10">
        <v>0</v>
      </c>
      <c r="AP86" s="10">
        <v>0</v>
      </c>
      <c r="AQ86" s="10">
        <v>0</v>
      </c>
      <c r="AR86" s="10">
        <v>0</v>
      </c>
      <c r="AS86" s="10">
        <v>0</v>
      </c>
      <c r="AT86" s="10">
        <v>0</v>
      </c>
      <c r="AU86" s="10">
        <v>0</v>
      </c>
      <c r="AV86" s="10">
        <v>0</v>
      </c>
      <c r="AW86" s="10">
        <v>0</v>
      </c>
      <c r="AX86" s="10">
        <v>0</v>
      </c>
      <c r="AY86" s="10">
        <v>0</v>
      </c>
      <c r="AZ86" s="10">
        <v>0</v>
      </c>
      <c r="BA86" s="10">
        <v>0</v>
      </c>
      <c r="BB86" s="10">
        <v>0</v>
      </c>
      <c r="BC86" s="10">
        <v>0</v>
      </c>
      <c r="BD86" s="10">
        <v>0</v>
      </c>
      <c r="BE86" s="10">
        <v>0</v>
      </c>
      <c r="BF86" s="10">
        <v>0</v>
      </c>
      <c r="BG86" s="10">
        <v>0</v>
      </c>
      <c r="BH86" s="10">
        <v>0</v>
      </c>
      <c r="BI86" s="10">
        <v>0</v>
      </c>
      <c r="BJ86" s="10">
        <v>0</v>
      </c>
      <c r="BK86" s="11">
        <v>0</v>
      </c>
    </row>
    <row r="87" spans="1:63" ht="18" customHeight="1" x14ac:dyDescent="0.15">
      <c r="A87" s="8" t="s">
        <v>53</v>
      </c>
      <c r="B87" s="287" t="s">
        <v>26</v>
      </c>
      <c r="C87" s="12" t="s">
        <v>27</v>
      </c>
      <c r="D87" s="13">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4">
        <v>0</v>
      </c>
    </row>
    <row r="88" spans="1:63" ht="18" customHeight="1" x14ac:dyDescent="0.15">
      <c r="A88" s="8" t="s">
        <v>53</v>
      </c>
      <c r="B88" s="288" t="s">
        <v>28</v>
      </c>
      <c r="C88" s="10">
        <v>77</v>
      </c>
      <c r="D88" s="10">
        <v>0</v>
      </c>
      <c r="E88" s="10">
        <v>0</v>
      </c>
      <c r="F88" s="10">
        <v>0</v>
      </c>
      <c r="G88" s="10">
        <v>0</v>
      </c>
      <c r="H88" s="10">
        <v>0</v>
      </c>
      <c r="I88" s="10">
        <v>0</v>
      </c>
      <c r="J88" s="10">
        <v>0</v>
      </c>
      <c r="K88" s="10">
        <v>0</v>
      </c>
      <c r="L88" s="10">
        <v>0</v>
      </c>
      <c r="M88" s="10">
        <v>0</v>
      </c>
      <c r="N88" s="10">
        <v>0</v>
      </c>
      <c r="O88" s="10">
        <v>0</v>
      </c>
      <c r="P88" s="10">
        <v>1</v>
      </c>
      <c r="Q88" s="10">
        <v>1</v>
      </c>
      <c r="R88" s="10">
        <v>2</v>
      </c>
      <c r="S88" s="10">
        <v>1</v>
      </c>
      <c r="T88" s="10">
        <v>1</v>
      </c>
      <c r="U88" s="10">
        <v>1</v>
      </c>
      <c r="V88" s="10">
        <v>2</v>
      </c>
      <c r="W88" s="10">
        <v>1</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c r="AP88" s="10">
        <v>0</v>
      </c>
      <c r="AQ88" s="10">
        <v>0</v>
      </c>
      <c r="AR88" s="10">
        <v>0</v>
      </c>
      <c r="AS88" s="10">
        <v>0</v>
      </c>
      <c r="AT88" s="10">
        <v>0</v>
      </c>
      <c r="AU88" s="10">
        <v>0</v>
      </c>
      <c r="AV88" s="10">
        <v>0</v>
      </c>
      <c r="AW88" s="10">
        <v>0</v>
      </c>
      <c r="AX88" s="10">
        <v>0</v>
      </c>
      <c r="AY88" s="10">
        <v>0</v>
      </c>
      <c r="AZ88" s="10">
        <v>0</v>
      </c>
      <c r="BA88" s="10">
        <v>0</v>
      </c>
      <c r="BB88" s="10">
        <v>0</v>
      </c>
      <c r="BC88" s="10">
        <v>0</v>
      </c>
      <c r="BD88" s="10">
        <v>0</v>
      </c>
      <c r="BE88" s="10">
        <v>0</v>
      </c>
      <c r="BF88" s="10">
        <v>0</v>
      </c>
      <c r="BG88" s="10">
        <v>0</v>
      </c>
      <c r="BH88" s="10">
        <v>0</v>
      </c>
      <c r="BI88" s="10">
        <v>0</v>
      </c>
      <c r="BJ88" s="10">
        <v>0</v>
      </c>
      <c r="BK88" s="11">
        <v>0</v>
      </c>
    </row>
    <row r="89" spans="1:63" ht="18" customHeight="1" x14ac:dyDescent="0.15">
      <c r="A89" s="8" t="s">
        <v>53</v>
      </c>
      <c r="B89" s="287" t="s">
        <v>29</v>
      </c>
      <c r="C89" s="12" t="s">
        <v>30</v>
      </c>
      <c r="D89" s="13">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3">
        <v>0</v>
      </c>
      <c r="AF89" s="13">
        <v>0</v>
      </c>
      <c r="AG89" s="13">
        <v>0</v>
      </c>
      <c r="AH89" s="13">
        <v>0</v>
      </c>
      <c r="AI89" s="13">
        <v>0</v>
      </c>
      <c r="AJ89" s="13">
        <v>0</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4">
        <v>0</v>
      </c>
    </row>
    <row r="90" spans="1:63" ht="18" customHeight="1" x14ac:dyDescent="0.15">
      <c r="A90" s="289" t="s">
        <v>53</v>
      </c>
      <c r="B90" s="298" t="s">
        <v>31</v>
      </c>
      <c r="C90" s="299" t="s">
        <v>32</v>
      </c>
      <c r="D90" s="300">
        <v>0</v>
      </c>
      <c r="E90" s="300">
        <v>0</v>
      </c>
      <c r="F90" s="300">
        <v>0</v>
      </c>
      <c r="G90" s="300">
        <v>0</v>
      </c>
      <c r="H90" s="300">
        <v>2</v>
      </c>
      <c r="I90" s="300">
        <v>0</v>
      </c>
      <c r="J90" s="300">
        <v>2</v>
      </c>
      <c r="K90" s="300">
        <v>2</v>
      </c>
      <c r="L90" s="300">
        <v>0</v>
      </c>
      <c r="M90" s="300">
        <v>0</v>
      </c>
      <c r="N90" s="300">
        <v>0</v>
      </c>
      <c r="O90" s="300">
        <v>0</v>
      </c>
      <c r="P90" s="300">
        <v>2</v>
      </c>
      <c r="Q90" s="300">
        <v>3</v>
      </c>
      <c r="R90" s="300">
        <v>5</v>
      </c>
      <c r="S90" s="300">
        <v>4</v>
      </c>
      <c r="T90" s="300">
        <v>4</v>
      </c>
      <c r="U90" s="300">
        <v>3</v>
      </c>
      <c r="V90" s="300">
        <v>7</v>
      </c>
      <c r="W90" s="300">
        <v>6</v>
      </c>
      <c r="X90" s="300">
        <v>0</v>
      </c>
      <c r="Y90" s="300">
        <v>0</v>
      </c>
      <c r="Z90" s="300">
        <v>0</v>
      </c>
      <c r="AA90" s="300">
        <v>0</v>
      </c>
      <c r="AB90" s="300">
        <v>0</v>
      </c>
      <c r="AC90" s="300">
        <v>0</v>
      </c>
      <c r="AD90" s="300">
        <v>0</v>
      </c>
      <c r="AE90" s="300">
        <v>0</v>
      </c>
      <c r="AF90" s="300">
        <v>0</v>
      </c>
      <c r="AG90" s="300">
        <v>0</v>
      </c>
      <c r="AH90" s="300">
        <v>0</v>
      </c>
      <c r="AI90" s="300">
        <v>0</v>
      </c>
      <c r="AJ90" s="300">
        <v>0</v>
      </c>
      <c r="AK90" s="300">
        <v>0</v>
      </c>
      <c r="AL90" s="300">
        <v>0</v>
      </c>
      <c r="AM90" s="300">
        <v>0</v>
      </c>
      <c r="AN90" s="300">
        <v>0</v>
      </c>
      <c r="AO90" s="300">
        <v>0</v>
      </c>
      <c r="AP90" s="300">
        <v>0</v>
      </c>
      <c r="AQ90" s="300">
        <v>0</v>
      </c>
      <c r="AR90" s="300">
        <v>0</v>
      </c>
      <c r="AS90" s="300">
        <v>0</v>
      </c>
      <c r="AT90" s="300">
        <v>0</v>
      </c>
      <c r="AU90" s="300">
        <v>0</v>
      </c>
      <c r="AV90" s="300">
        <v>0</v>
      </c>
      <c r="AW90" s="300">
        <v>0</v>
      </c>
      <c r="AX90" s="300">
        <v>0</v>
      </c>
      <c r="AY90" s="300">
        <v>0</v>
      </c>
      <c r="AZ90" s="300">
        <v>0</v>
      </c>
      <c r="BA90" s="300">
        <v>0</v>
      </c>
      <c r="BB90" s="300">
        <v>0</v>
      </c>
      <c r="BC90" s="300">
        <v>0</v>
      </c>
      <c r="BD90" s="300">
        <v>0</v>
      </c>
      <c r="BE90" s="300">
        <v>0</v>
      </c>
      <c r="BF90" s="300">
        <v>0</v>
      </c>
      <c r="BG90" s="300">
        <v>0</v>
      </c>
      <c r="BH90" s="300">
        <v>0</v>
      </c>
      <c r="BI90" s="300">
        <v>0</v>
      </c>
      <c r="BJ90" s="300">
        <v>0</v>
      </c>
      <c r="BK90" s="301">
        <v>0</v>
      </c>
    </row>
    <row r="91" spans="1:63" ht="18" customHeight="1" x14ac:dyDescent="0.15">
      <c r="A91" s="294"/>
      <c r="B91" s="295"/>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296"/>
      <c r="AY91" s="296"/>
      <c r="AZ91" s="296"/>
      <c r="BA91" s="296"/>
      <c r="BB91" s="296"/>
      <c r="BC91" s="296"/>
      <c r="BD91" s="296"/>
      <c r="BE91" s="296"/>
      <c r="BF91" s="296"/>
      <c r="BG91" s="296"/>
      <c r="BH91" s="296"/>
      <c r="BI91" s="296"/>
      <c r="BJ91" s="296"/>
      <c r="BK91" s="297"/>
    </row>
    <row r="92" spans="1:63" ht="18" customHeight="1" x14ac:dyDescent="0.15">
      <c r="A92" s="1035" t="s">
        <v>69</v>
      </c>
      <c r="B92" s="1043" t="s">
        <v>1</v>
      </c>
      <c r="C92" s="1043" t="s">
        <v>2</v>
      </c>
      <c r="D92" s="1022" t="s">
        <v>105</v>
      </c>
      <c r="E92" s="1028"/>
      <c r="F92" s="1028"/>
      <c r="G92" s="1028"/>
      <c r="H92" s="1028"/>
      <c r="I92" s="1028"/>
      <c r="J92" s="1028"/>
      <c r="K92" s="1028"/>
      <c r="L92" s="1028"/>
      <c r="M92" s="1028"/>
      <c r="N92" s="1028"/>
      <c r="O92" s="1028"/>
      <c r="P92" s="1028"/>
      <c r="Q92" s="1028"/>
      <c r="R92" s="1028"/>
      <c r="S92" s="1028"/>
      <c r="T92" s="1028"/>
      <c r="U92" s="1028"/>
      <c r="V92" s="1028"/>
      <c r="W92" s="1034"/>
      <c r="X92" s="1022" t="s">
        <v>223</v>
      </c>
      <c r="Y92" s="1028"/>
      <c r="Z92" s="1028"/>
      <c r="AA92" s="1028"/>
      <c r="AB92" s="1028"/>
      <c r="AC92" s="1028"/>
      <c r="AD92" s="1028"/>
      <c r="AE92" s="1028"/>
      <c r="AF92" s="1028"/>
      <c r="AG92" s="1028"/>
      <c r="AH92" s="1028"/>
      <c r="AI92" s="1028"/>
      <c r="AJ92" s="1028"/>
      <c r="AK92" s="1028"/>
      <c r="AL92" s="1028"/>
      <c r="AM92" s="1028"/>
      <c r="AN92" s="1028"/>
      <c r="AO92" s="1028"/>
      <c r="AP92" s="1028"/>
      <c r="AQ92" s="1034"/>
      <c r="AR92" s="1022" t="s">
        <v>98</v>
      </c>
      <c r="AS92" s="1028"/>
      <c r="AT92" s="1028"/>
      <c r="AU92" s="1028"/>
      <c r="AV92" s="1028"/>
      <c r="AW92" s="1028"/>
      <c r="AX92" s="1028"/>
      <c r="AY92" s="1028"/>
      <c r="AZ92" s="1028"/>
      <c r="BA92" s="1028"/>
      <c r="BB92" s="1028"/>
      <c r="BC92" s="1028"/>
      <c r="BD92" s="1028"/>
      <c r="BE92" s="1028"/>
      <c r="BF92" s="1028"/>
      <c r="BG92" s="1028"/>
      <c r="BH92" s="1028"/>
      <c r="BI92" s="1028"/>
      <c r="BJ92" s="1028"/>
      <c r="BK92" s="1033"/>
    </row>
    <row r="93" spans="1:63" ht="18" customHeight="1" x14ac:dyDescent="0.15">
      <c r="A93" s="1041"/>
      <c r="B93" s="881"/>
      <c r="C93" s="881"/>
      <c r="D93" s="883" t="s">
        <v>4</v>
      </c>
      <c r="E93" s="1026"/>
      <c r="F93" s="1026"/>
      <c r="G93" s="1027"/>
      <c r="H93" s="883" t="s">
        <v>5</v>
      </c>
      <c r="I93" s="1026"/>
      <c r="J93" s="1026"/>
      <c r="K93" s="1027"/>
      <c r="L93" s="883" t="s">
        <v>6</v>
      </c>
      <c r="M93" s="1026"/>
      <c r="N93" s="1026"/>
      <c r="O93" s="1027"/>
      <c r="P93" s="883" t="s">
        <v>7</v>
      </c>
      <c r="Q93" s="1026"/>
      <c r="R93" s="1026"/>
      <c r="S93" s="1027"/>
      <c r="T93" s="883" t="s">
        <v>8</v>
      </c>
      <c r="U93" s="1026"/>
      <c r="V93" s="1026"/>
      <c r="W93" s="1027"/>
      <c r="X93" s="883" t="s">
        <v>4</v>
      </c>
      <c r="Y93" s="1026"/>
      <c r="Z93" s="1026"/>
      <c r="AA93" s="1027"/>
      <c r="AB93" s="883" t="s">
        <v>5</v>
      </c>
      <c r="AC93" s="1026"/>
      <c r="AD93" s="1026"/>
      <c r="AE93" s="1027"/>
      <c r="AF93" s="883" t="s">
        <v>6</v>
      </c>
      <c r="AG93" s="1026"/>
      <c r="AH93" s="1026"/>
      <c r="AI93" s="1027"/>
      <c r="AJ93" s="883" t="s">
        <v>7</v>
      </c>
      <c r="AK93" s="1026"/>
      <c r="AL93" s="1026"/>
      <c r="AM93" s="1027"/>
      <c r="AN93" s="883" t="s">
        <v>8</v>
      </c>
      <c r="AO93" s="1026"/>
      <c r="AP93" s="1026"/>
      <c r="AQ93" s="1027"/>
      <c r="AR93" s="883" t="s">
        <v>4</v>
      </c>
      <c r="AS93" s="1026"/>
      <c r="AT93" s="1026"/>
      <c r="AU93" s="1027"/>
      <c r="AV93" s="883" t="s">
        <v>5</v>
      </c>
      <c r="AW93" s="1026"/>
      <c r="AX93" s="1026"/>
      <c r="AY93" s="1027"/>
      <c r="AZ93" s="883" t="s">
        <v>6</v>
      </c>
      <c r="BA93" s="1026"/>
      <c r="BB93" s="1026"/>
      <c r="BC93" s="1027"/>
      <c r="BD93" s="883" t="s">
        <v>7</v>
      </c>
      <c r="BE93" s="1026"/>
      <c r="BF93" s="1026"/>
      <c r="BG93" s="1027"/>
      <c r="BH93" s="883" t="s">
        <v>8</v>
      </c>
      <c r="BI93" s="1026"/>
      <c r="BJ93" s="1026"/>
      <c r="BK93" s="1030"/>
    </row>
    <row r="94" spans="1:63" ht="18" customHeight="1" x14ac:dyDescent="0.15">
      <c r="A94" s="1042"/>
      <c r="B94" s="1046"/>
      <c r="C94" s="1046"/>
      <c r="D94" s="245" t="s">
        <v>9</v>
      </c>
      <c r="E94" s="245" t="s">
        <v>10</v>
      </c>
      <c r="F94" s="245" t="s">
        <v>8</v>
      </c>
      <c r="G94" s="245" t="s">
        <v>12</v>
      </c>
      <c r="H94" s="245" t="s">
        <v>9</v>
      </c>
      <c r="I94" s="245" t="s">
        <v>10</v>
      </c>
      <c r="J94" s="245" t="s">
        <v>8</v>
      </c>
      <c r="K94" s="245" t="s">
        <v>12</v>
      </c>
      <c r="L94" s="245" t="s">
        <v>9</v>
      </c>
      <c r="M94" s="245" t="s">
        <v>10</v>
      </c>
      <c r="N94" s="245" t="s">
        <v>8</v>
      </c>
      <c r="O94" s="245" t="s">
        <v>12</v>
      </c>
      <c r="P94" s="245" t="s">
        <v>9</v>
      </c>
      <c r="Q94" s="245" t="s">
        <v>10</v>
      </c>
      <c r="R94" s="245" t="s">
        <v>8</v>
      </c>
      <c r="S94" s="245" t="s">
        <v>12</v>
      </c>
      <c r="T94" s="245" t="s">
        <v>9</v>
      </c>
      <c r="U94" s="245" t="s">
        <v>10</v>
      </c>
      <c r="V94" s="245" t="s">
        <v>8</v>
      </c>
      <c r="W94" s="245" t="s">
        <v>12</v>
      </c>
      <c r="X94" s="245" t="s">
        <v>9</v>
      </c>
      <c r="Y94" s="245" t="s">
        <v>10</v>
      </c>
      <c r="Z94" s="245" t="s">
        <v>8</v>
      </c>
      <c r="AA94" s="245" t="s">
        <v>12</v>
      </c>
      <c r="AB94" s="245" t="s">
        <v>9</v>
      </c>
      <c r="AC94" s="245" t="s">
        <v>10</v>
      </c>
      <c r="AD94" s="245" t="s">
        <v>8</v>
      </c>
      <c r="AE94" s="245" t="s">
        <v>12</v>
      </c>
      <c r="AF94" s="245" t="s">
        <v>9</v>
      </c>
      <c r="AG94" s="245" t="s">
        <v>10</v>
      </c>
      <c r="AH94" s="245" t="s">
        <v>8</v>
      </c>
      <c r="AI94" s="245" t="s">
        <v>12</v>
      </c>
      <c r="AJ94" s="245" t="s">
        <v>9</v>
      </c>
      <c r="AK94" s="245" t="s">
        <v>10</v>
      </c>
      <c r="AL94" s="245" t="s">
        <v>8</v>
      </c>
      <c r="AM94" s="245" t="s">
        <v>12</v>
      </c>
      <c r="AN94" s="245" t="s">
        <v>9</v>
      </c>
      <c r="AO94" s="245" t="s">
        <v>10</v>
      </c>
      <c r="AP94" s="245" t="s">
        <v>8</v>
      </c>
      <c r="AQ94" s="245" t="s">
        <v>12</v>
      </c>
      <c r="AR94" s="245" t="s">
        <v>9</v>
      </c>
      <c r="AS94" s="245" t="s">
        <v>10</v>
      </c>
      <c r="AT94" s="245" t="s">
        <v>8</v>
      </c>
      <c r="AU94" s="245" t="s">
        <v>12</v>
      </c>
      <c r="AV94" s="245" t="s">
        <v>9</v>
      </c>
      <c r="AW94" s="245" t="s">
        <v>10</v>
      </c>
      <c r="AX94" s="245" t="s">
        <v>8</v>
      </c>
      <c r="AY94" s="245" t="s">
        <v>12</v>
      </c>
      <c r="AZ94" s="245" t="s">
        <v>9</v>
      </c>
      <c r="BA94" s="245" t="s">
        <v>10</v>
      </c>
      <c r="BB94" s="245" t="s">
        <v>8</v>
      </c>
      <c r="BC94" s="245" t="s">
        <v>12</v>
      </c>
      <c r="BD94" s="245" t="s">
        <v>9</v>
      </c>
      <c r="BE94" s="245" t="s">
        <v>10</v>
      </c>
      <c r="BF94" s="245" t="s">
        <v>8</v>
      </c>
      <c r="BG94" s="245" t="s">
        <v>12</v>
      </c>
      <c r="BH94" s="245" t="s">
        <v>9</v>
      </c>
      <c r="BI94" s="245" t="s">
        <v>10</v>
      </c>
      <c r="BJ94" s="245" t="s">
        <v>8</v>
      </c>
      <c r="BK94" s="248" t="s">
        <v>12</v>
      </c>
    </row>
    <row r="95" spans="1:63" ht="18" customHeight="1" x14ac:dyDescent="0.15">
      <c r="A95" s="8" t="s">
        <v>54</v>
      </c>
      <c r="B95" s="287" t="s">
        <v>13</v>
      </c>
      <c r="C95" s="12" t="s">
        <v>14</v>
      </c>
      <c r="D95" s="13">
        <v>0</v>
      </c>
      <c r="E95" s="13">
        <v>0</v>
      </c>
      <c r="F95" s="13">
        <v>0</v>
      </c>
      <c r="G95" s="13">
        <v>0</v>
      </c>
      <c r="H95" s="13">
        <v>0</v>
      </c>
      <c r="I95" s="13">
        <v>0</v>
      </c>
      <c r="J95" s="13">
        <v>0</v>
      </c>
      <c r="K95" s="13">
        <v>0</v>
      </c>
      <c r="L95" s="13">
        <v>0</v>
      </c>
      <c r="M95" s="13">
        <v>0</v>
      </c>
      <c r="N95" s="13">
        <v>0</v>
      </c>
      <c r="O95" s="13">
        <v>0</v>
      </c>
      <c r="P95" s="13">
        <v>0</v>
      </c>
      <c r="Q95" s="13">
        <v>0</v>
      </c>
      <c r="R95" s="13">
        <v>0</v>
      </c>
      <c r="S95" s="13">
        <v>0</v>
      </c>
      <c r="T95" s="13">
        <v>0</v>
      </c>
      <c r="U95" s="13">
        <v>0</v>
      </c>
      <c r="V95" s="13">
        <v>0</v>
      </c>
      <c r="W95" s="13">
        <v>0</v>
      </c>
      <c r="X95" s="13">
        <v>0</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3">
        <v>0</v>
      </c>
      <c r="AO95" s="13">
        <v>0</v>
      </c>
      <c r="AP95" s="13">
        <v>0</v>
      </c>
      <c r="AQ95" s="13">
        <v>0</v>
      </c>
      <c r="AR95" s="13">
        <v>0</v>
      </c>
      <c r="AS95" s="13">
        <v>0</v>
      </c>
      <c r="AT95" s="13">
        <v>0</v>
      </c>
      <c r="AU95" s="13">
        <v>0</v>
      </c>
      <c r="AV95" s="13">
        <v>0</v>
      </c>
      <c r="AW95" s="13">
        <v>0</v>
      </c>
      <c r="AX95" s="13">
        <v>0</v>
      </c>
      <c r="AY95" s="13">
        <v>0</v>
      </c>
      <c r="AZ95" s="13">
        <v>0</v>
      </c>
      <c r="BA95" s="13">
        <v>0</v>
      </c>
      <c r="BB95" s="13">
        <v>0</v>
      </c>
      <c r="BC95" s="13">
        <v>0</v>
      </c>
      <c r="BD95" s="13">
        <v>0</v>
      </c>
      <c r="BE95" s="13">
        <v>0</v>
      </c>
      <c r="BF95" s="13">
        <v>0</v>
      </c>
      <c r="BG95" s="13">
        <v>0</v>
      </c>
      <c r="BH95" s="13">
        <v>0</v>
      </c>
      <c r="BI95" s="13">
        <v>0</v>
      </c>
      <c r="BJ95" s="13">
        <v>0</v>
      </c>
      <c r="BK95" s="14">
        <v>0</v>
      </c>
    </row>
    <row r="96" spans="1:63" ht="18" customHeight="1" x14ac:dyDescent="0.15">
      <c r="A96" s="8" t="s">
        <v>54</v>
      </c>
      <c r="B96" s="288" t="s">
        <v>15</v>
      </c>
      <c r="C96" s="9" t="s">
        <v>16</v>
      </c>
      <c r="D96" s="10">
        <v>0</v>
      </c>
      <c r="E96" s="10">
        <v>0</v>
      </c>
      <c r="F96" s="10">
        <v>0</v>
      </c>
      <c r="G96" s="10">
        <v>0</v>
      </c>
      <c r="H96" s="10">
        <v>0</v>
      </c>
      <c r="I96" s="10">
        <v>0</v>
      </c>
      <c r="J96" s="10">
        <v>0</v>
      </c>
      <c r="K96" s="10">
        <v>0</v>
      </c>
      <c r="L96" s="10">
        <v>0</v>
      </c>
      <c r="M96" s="10">
        <v>0</v>
      </c>
      <c r="N96" s="10">
        <v>0</v>
      </c>
      <c r="O96" s="10">
        <v>0</v>
      </c>
      <c r="P96" s="10">
        <v>0</v>
      </c>
      <c r="Q96" s="10">
        <v>0</v>
      </c>
      <c r="R96" s="10">
        <v>0</v>
      </c>
      <c r="S96" s="10">
        <v>0</v>
      </c>
      <c r="T96" s="10">
        <v>0</v>
      </c>
      <c r="U96" s="10">
        <v>0</v>
      </c>
      <c r="V96" s="10">
        <v>0</v>
      </c>
      <c r="W96" s="10">
        <v>0</v>
      </c>
      <c r="X96" s="10">
        <v>0</v>
      </c>
      <c r="Y96" s="10">
        <v>0</v>
      </c>
      <c r="Z96" s="10">
        <v>0</v>
      </c>
      <c r="AA96" s="10">
        <v>0</v>
      </c>
      <c r="AB96" s="10">
        <v>0</v>
      </c>
      <c r="AC96" s="10">
        <v>0</v>
      </c>
      <c r="AD96" s="10">
        <v>0</v>
      </c>
      <c r="AE96" s="10">
        <v>0</v>
      </c>
      <c r="AF96" s="10">
        <v>0</v>
      </c>
      <c r="AG96" s="10">
        <v>0</v>
      </c>
      <c r="AH96" s="10">
        <v>0</v>
      </c>
      <c r="AI96" s="10">
        <v>0</v>
      </c>
      <c r="AJ96" s="10">
        <v>0</v>
      </c>
      <c r="AK96" s="10">
        <v>0</v>
      </c>
      <c r="AL96" s="10">
        <v>0</v>
      </c>
      <c r="AM96" s="10">
        <v>0</v>
      </c>
      <c r="AN96" s="10">
        <v>0</v>
      </c>
      <c r="AO96" s="10">
        <v>0</v>
      </c>
      <c r="AP96" s="10">
        <v>0</v>
      </c>
      <c r="AQ96" s="10">
        <v>0</v>
      </c>
      <c r="AR96" s="10">
        <v>0</v>
      </c>
      <c r="AS96" s="10">
        <v>0</v>
      </c>
      <c r="AT96" s="10">
        <v>0</v>
      </c>
      <c r="AU96" s="10">
        <v>0</v>
      </c>
      <c r="AV96" s="10">
        <v>0</v>
      </c>
      <c r="AW96" s="10">
        <v>0</v>
      </c>
      <c r="AX96" s="10">
        <v>0</v>
      </c>
      <c r="AY96" s="10">
        <v>0</v>
      </c>
      <c r="AZ96" s="10">
        <v>0</v>
      </c>
      <c r="BA96" s="10">
        <v>0</v>
      </c>
      <c r="BB96" s="10">
        <v>0</v>
      </c>
      <c r="BC96" s="10">
        <v>0</v>
      </c>
      <c r="BD96" s="10">
        <v>0</v>
      </c>
      <c r="BE96" s="10">
        <v>0</v>
      </c>
      <c r="BF96" s="10">
        <v>0</v>
      </c>
      <c r="BG96" s="10">
        <v>0</v>
      </c>
      <c r="BH96" s="10">
        <v>0</v>
      </c>
      <c r="BI96" s="10">
        <v>0</v>
      </c>
      <c r="BJ96" s="10">
        <v>0</v>
      </c>
      <c r="BK96" s="11">
        <v>0</v>
      </c>
    </row>
    <row r="97" spans="1:63" ht="18" customHeight="1" x14ac:dyDescent="0.15">
      <c r="A97" s="8" t="s">
        <v>54</v>
      </c>
      <c r="B97" s="287" t="s">
        <v>17</v>
      </c>
      <c r="C97" s="12" t="s">
        <v>18</v>
      </c>
      <c r="D97" s="13">
        <v>0</v>
      </c>
      <c r="E97" s="13">
        <v>0</v>
      </c>
      <c r="F97" s="13">
        <v>0</v>
      </c>
      <c r="G97" s="13">
        <v>0</v>
      </c>
      <c r="H97" s="13">
        <v>0</v>
      </c>
      <c r="I97" s="13">
        <v>0</v>
      </c>
      <c r="J97" s="13">
        <v>0</v>
      </c>
      <c r="K97" s="13">
        <v>0</v>
      </c>
      <c r="L97" s="13">
        <v>0</v>
      </c>
      <c r="M97" s="13">
        <v>0</v>
      </c>
      <c r="N97" s="13">
        <v>0</v>
      </c>
      <c r="O97" s="13">
        <v>0</v>
      </c>
      <c r="P97" s="13">
        <v>0</v>
      </c>
      <c r="Q97" s="13">
        <v>0</v>
      </c>
      <c r="R97" s="13">
        <v>0</v>
      </c>
      <c r="S97" s="13">
        <v>0</v>
      </c>
      <c r="T97" s="13">
        <v>0</v>
      </c>
      <c r="U97" s="13">
        <v>0</v>
      </c>
      <c r="V97" s="13">
        <v>0</v>
      </c>
      <c r="W97" s="13">
        <v>0</v>
      </c>
      <c r="X97" s="13">
        <v>0</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3">
        <v>0</v>
      </c>
      <c r="AO97" s="13">
        <v>0</v>
      </c>
      <c r="AP97" s="13">
        <v>0</v>
      </c>
      <c r="AQ97" s="13">
        <v>0</v>
      </c>
      <c r="AR97" s="13">
        <v>0</v>
      </c>
      <c r="AS97" s="13">
        <v>0</v>
      </c>
      <c r="AT97" s="13">
        <v>0</v>
      </c>
      <c r="AU97" s="13">
        <v>0</v>
      </c>
      <c r="AV97" s="13">
        <v>0</v>
      </c>
      <c r="AW97" s="13">
        <v>0</v>
      </c>
      <c r="AX97" s="13">
        <v>0</v>
      </c>
      <c r="AY97" s="13">
        <v>0</v>
      </c>
      <c r="AZ97" s="13">
        <v>0</v>
      </c>
      <c r="BA97" s="13">
        <v>0</v>
      </c>
      <c r="BB97" s="13">
        <v>0</v>
      </c>
      <c r="BC97" s="13">
        <v>0</v>
      </c>
      <c r="BD97" s="13">
        <v>0</v>
      </c>
      <c r="BE97" s="13">
        <v>0</v>
      </c>
      <c r="BF97" s="13">
        <v>0</v>
      </c>
      <c r="BG97" s="13">
        <v>0</v>
      </c>
      <c r="BH97" s="13">
        <v>0</v>
      </c>
      <c r="BI97" s="13">
        <v>0</v>
      </c>
      <c r="BJ97" s="13">
        <v>0</v>
      </c>
      <c r="BK97" s="14">
        <v>0</v>
      </c>
    </row>
    <row r="98" spans="1:63" ht="18" customHeight="1" x14ac:dyDescent="0.15">
      <c r="A98" s="8" t="s">
        <v>54</v>
      </c>
      <c r="B98" s="288" t="s">
        <v>19</v>
      </c>
      <c r="C98" s="9" t="s">
        <v>20</v>
      </c>
      <c r="D98" s="10">
        <v>0</v>
      </c>
      <c r="E98" s="10">
        <v>0</v>
      </c>
      <c r="F98" s="10">
        <v>0</v>
      </c>
      <c r="G98" s="10">
        <v>0</v>
      </c>
      <c r="H98" s="10">
        <v>1</v>
      </c>
      <c r="I98" s="10">
        <v>0</v>
      </c>
      <c r="J98" s="10">
        <v>1</v>
      </c>
      <c r="K98" s="10">
        <v>1</v>
      </c>
      <c r="L98" s="10">
        <v>0</v>
      </c>
      <c r="M98" s="10">
        <v>0</v>
      </c>
      <c r="N98" s="10">
        <v>0</v>
      </c>
      <c r="O98" s="10">
        <v>0</v>
      </c>
      <c r="P98" s="10">
        <v>0</v>
      </c>
      <c r="Q98" s="10">
        <v>1</v>
      </c>
      <c r="R98" s="10">
        <v>1</v>
      </c>
      <c r="S98" s="10">
        <v>1</v>
      </c>
      <c r="T98" s="10">
        <v>1</v>
      </c>
      <c r="U98" s="10">
        <v>1</v>
      </c>
      <c r="V98" s="10">
        <v>2</v>
      </c>
      <c r="W98" s="10">
        <v>2</v>
      </c>
      <c r="X98" s="10">
        <v>0</v>
      </c>
      <c r="Y98" s="10">
        <v>0</v>
      </c>
      <c r="Z98" s="10">
        <v>0</v>
      </c>
      <c r="AA98" s="10">
        <v>0</v>
      </c>
      <c r="AB98" s="10">
        <v>0</v>
      </c>
      <c r="AC98" s="10">
        <v>0</v>
      </c>
      <c r="AD98" s="10">
        <v>0</v>
      </c>
      <c r="AE98" s="10">
        <v>0</v>
      </c>
      <c r="AF98" s="10">
        <v>0</v>
      </c>
      <c r="AG98" s="10">
        <v>0</v>
      </c>
      <c r="AH98" s="10">
        <v>0</v>
      </c>
      <c r="AI98" s="10">
        <v>0</v>
      </c>
      <c r="AJ98" s="10">
        <v>0</v>
      </c>
      <c r="AK98" s="10">
        <v>0</v>
      </c>
      <c r="AL98" s="10">
        <v>0</v>
      </c>
      <c r="AM98" s="10">
        <v>0</v>
      </c>
      <c r="AN98" s="10">
        <v>0</v>
      </c>
      <c r="AO98" s="10">
        <v>0</v>
      </c>
      <c r="AP98" s="10">
        <v>0</v>
      </c>
      <c r="AQ98" s="10">
        <v>0</v>
      </c>
      <c r="AR98" s="10">
        <v>0</v>
      </c>
      <c r="AS98" s="10">
        <v>0</v>
      </c>
      <c r="AT98" s="10">
        <v>0</v>
      </c>
      <c r="AU98" s="10">
        <v>0</v>
      </c>
      <c r="AV98" s="10">
        <v>0</v>
      </c>
      <c r="AW98" s="10">
        <v>0</v>
      </c>
      <c r="AX98" s="10">
        <v>0</v>
      </c>
      <c r="AY98" s="10">
        <v>0</v>
      </c>
      <c r="AZ98" s="10">
        <v>0</v>
      </c>
      <c r="BA98" s="10">
        <v>0</v>
      </c>
      <c r="BB98" s="10">
        <v>0</v>
      </c>
      <c r="BC98" s="10">
        <v>0</v>
      </c>
      <c r="BD98" s="10">
        <v>0</v>
      </c>
      <c r="BE98" s="10">
        <v>0</v>
      </c>
      <c r="BF98" s="10">
        <v>0</v>
      </c>
      <c r="BG98" s="10">
        <v>0</v>
      </c>
      <c r="BH98" s="10">
        <v>0</v>
      </c>
      <c r="BI98" s="10">
        <v>0</v>
      </c>
      <c r="BJ98" s="10">
        <v>0</v>
      </c>
      <c r="BK98" s="11">
        <v>0</v>
      </c>
    </row>
    <row r="99" spans="1:63" ht="18" customHeight="1" x14ac:dyDescent="0.15">
      <c r="A99" s="8" t="s">
        <v>54</v>
      </c>
      <c r="B99" s="287" t="s">
        <v>21</v>
      </c>
      <c r="C99" s="12" t="s">
        <v>22</v>
      </c>
      <c r="D99" s="13">
        <v>0</v>
      </c>
      <c r="E99" s="13">
        <v>0</v>
      </c>
      <c r="F99" s="13">
        <v>0</v>
      </c>
      <c r="G99" s="13">
        <v>0</v>
      </c>
      <c r="H99" s="13">
        <v>0</v>
      </c>
      <c r="I99" s="13">
        <v>0</v>
      </c>
      <c r="J99" s="13">
        <v>0</v>
      </c>
      <c r="K99" s="13">
        <v>0</v>
      </c>
      <c r="L99" s="13">
        <v>0</v>
      </c>
      <c r="M99" s="13">
        <v>0</v>
      </c>
      <c r="N99" s="13">
        <v>0</v>
      </c>
      <c r="O99" s="13">
        <v>0</v>
      </c>
      <c r="P99" s="13">
        <v>0</v>
      </c>
      <c r="Q99" s="13">
        <v>0</v>
      </c>
      <c r="R99" s="13">
        <v>0</v>
      </c>
      <c r="S99" s="13">
        <v>0</v>
      </c>
      <c r="T99" s="13">
        <v>0</v>
      </c>
      <c r="U99" s="13">
        <v>0</v>
      </c>
      <c r="V99" s="13">
        <v>0</v>
      </c>
      <c r="W99" s="13">
        <v>0</v>
      </c>
      <c r="X99" s="13">
        <v>0</v>
      </c>
      <c r="Y99" s="13">
        <v>0</v>
      </c>
      <c r="Z99" s="13">
        <v>0</v>
      </c>
      <c r="AA99" s="13">
        <v>0</v>
      </c>
      <c r="AB99" s="13">
        <v>0</v>
      </c>
      <c r="AC99" s="13">
        <v>0</v>
      </c>
      <c r="AD99" s="13">
        <v>0</v>
      </c>
      <c r="AE99" s="13">
        <v>0</v>
      </c>
      <c r="AF99" s="13">
        <v>0</v>
      </c>
      <c r="AG99" s="13">
        <v>0</v>
      </c>
      <c r="AH99" s="13">
        <v>0</v>
      </c>
      <c r="AI99" s="13">
        <v>0</v>
      </c>
      <c r="AJ99" s="13">
        <v>0</v>
      </c>
      <c r="AK99" s="13">
        <v>0</v>
      </c>
      <c r="AL99" s="13">
        <v>0</v>
      </c>
      <c r="AM99" s="13">
        <v>0</v>
      </c>
      <c r="AN99" s="13">
        <v>0</v>
      </c>
      <c r="AO99" s="13">
        <v>0</v>
      </c>
      <c r="AP99" s="13">
        <v>0</v>
      </c>
      <c r="AQ99" s="13">
        <v>0</v>
      </c>
      <c r="AR99" s="13">
        <v>0</v>
      </c>
      <c r="AS99" s="13">
        <v>0</v>
      </c>
      <c r="AT99" s="13">
        <v>0</v>
      </c>
      <c r="AU99" s="13">
        <v>0</v>
      </c>
      <c r="AV99" s="13">
        <v>0</v>
      </c>
      <c r="AW99" s="13">
        <v>0</v>
      </c>
      <c r="AX99" s="13">
        <v>0</v>
      </c>
      <c r="AY99" s="13">
        <v>0</v>
      </c>
      <c r="AZ99" s="13">
        <v>0</v>
      </c>
      <c r="BA99" s="13">
        <v>0</v>
      </c>
      <c r="BB99" s="13">
        <v>0</v>
      </c>
      <c r="BC99" s="13">
        <v>0</v>
      </c>
      <c r="BD99" s="13">
        <v>0</v>
      </c>
      <c r="BE99" s="13">
        <v>0</v>
      </c>
      <c r="BF99" s="13">
        <v>0</v>
      </c>
      <c r="BG99" s="13">
        <v>0</v>
      </c>
      <c r="BH99" s="13">
        <v>0</v>
      </c>
      <c r="BI99" s="13">
        <v>0</v>
      </c>
      <c r="BJ99" s="13">
        <v>0</v>
      </c>
      <c r="BK99" s="14">
        <v>0</v>
      </c>
    </row>
    <row r="100" spans="1:63" ht="18" customHeight="1" x14ac:dyDescent="0.15">
      <c r="A100" s="8" t="s">
        <v>54</v>
      </c>
      <c r="B100" s="288" t="s">
        <v>23</v>
      </c>
      <c r="C100" s="9" t="s">
        <v>24</v>
      </c>
      <c r="D100" s="10">
        <v>0</v>
      </c>
      <c r="E100" s="10">
        <v>0</v>
      </c>
      <c r="F100" s="10">
        <v>0</v>
      </c>
      <c r="G100" s="10">
        <v>0</v>
      </c>
      <c r="H100" s="10">
        <v>0</v>
      </c>
      <c r="I100" s="10">
        <v>0</v>
      </c>
      <c r="J100" s="10">
        <v>0</v>
      </c>
      <c r="K100" s="10">
        <v>0</v>
      </c>
      <c r="L100" s="10">
        <v>0</v>
      </c>
      <c r="M100" s="10">
        <v>0</v>
      </c>
      <c r="N100" s="10">
        <v>0</v>
      </c>
      <c r="O100" s="10">
        <v>0</v>
      </c>
      <c r="P100" s="10">
        <v>0</v>
      </c>
      <c r="Q100" s="10">
        <v>0</v>
      </c>
      <c r="R100" s="10">
        <v>0</v>
      </c>
      <c r="S100" s="10">
        <v>0</v>
      </c>
      <c r="T100" s="10">
        <v>0</v>
      </c>
      <c r="U100" s="10">
        <v>0</v>
      </c>
      <c r="V100" s="10">
        <v>0</v>
      </c>
      <c r="W100" s="10">
        <v>0</v>
      </c>
      <c r="X100" s="10">
        <v>0</v>
      </c>
      <c r="Y100" s="10">
        <v>0</v>
      </c>
      <c r="Z100" s="10">
        <v>0</v>
      </c>
      <c r="AA100" s="10">
        <v>0</v>
      </c>
      <c r="AB100" s="10">
        <v>0</v>
      </c>
      <c r="AC100" s="10">
        <v>0</v>
      </c>
      <c r="AD100" s="10">
        <v>0</v>
      </c>
      <c r="AE100" s="10">
        <v>0</v>
      </c>
      <c r="AF100" s="10">
        <v>0</v>
      </c>
      <c r="AG100" s="10">
        <v>0</v>
      </c>
      <c r="AH100" s="10">
        <v>0</v>
      </c>
      <c r="AI100" s="10">
        <v>0</v>
      </c>
      <c r="AJ100" s="10">
        <v>0</v>
      </c>
      <c r="AK100" s="10">
        <v>0</v>
      </c>
      <c r="AL100" s="10">
        <v>0</v>
      </c>
      <c r="AM100" s="10">
        <v>0</v>
      </c>
      <c r="AN100" s="10">
        <v>0</v>
      </c>
      <c r="AO100" s="10">
        <v>0</v>
      </c>
      <c r="AP100" s="10">
        <v>0</v>
      </c>
      <c r="AQ100" s="10">
        <v>0</v>
      </c>
      <c r="AR100" s="10">
        <v>0</v>
      </c>
      <c r="AS100" s="10">
        <v>0</v>
      </c>
      <c r="AT100" s="10">
        <v>0</v>
      </c>
      <c r="AU100" s="10">
        <v>0</v>
      </c>
      <c r="AV100" s="10">
        <v>0</v>
      </c>
      <c r="AW100" s="10">
        <v>0</v>
      </c>
      <c r="AX100" s="10">
        <v>0</v>
      </c>
      <c r="AY100" s="10">
        <v>0</v>
      </c>
      <c r="AZ100" s="10">
        <v>0</v>
      </c>
      <c r="BA100" s="10">
        <v>0</v>
      </c>
      <c r="BB100" s="10">
        <v>0</v>
      </c>
      <c r="BC100" s="10">
        <v>0</v>
      </c>
      <c r="BD100" s="10">
        <v>0</v>
      </c>
      <c r="BE100" s="10">
        <v>0</v>
      </c>
      <c r="BF100" s="10">
        <v>0</v>
      </c>
      <c r="BG100" s="10">
        <v>0</v>
      </c>
      <c r="BH100" s="10">
        <v>0</v>
      </c>
      <c r="BI100" s="10">
        <v>0</v>
      </c>
      <c r="BJ100" s="10">
        <v>0</v>
      </c>
      <c r="BK100" s="11">
        <v>0</v>
      </c>
    </row>
    <row r="101" spans="1:63" ht="18" customHeight="1" x14ac:dyDescent="0.15">
      <c r="A101" s="8" t="s">
        <v>54</v>
      </c>
      <c r="B101" s="287" t="s">
        <v>25</v>
      </c>
      <c r="C101" s="13">
        <v>68</v>
      </c>
      <c r="D101" s="13">
        <v>0</v>
      </c>
      <c r="E101" s="13">
        <v>0</v>
      </c>
      <c r="F101" s="13">
        <v>0</v>
      </c>
      <c r="G101" s="13">
        <v>0</v>
      </c>
      <c r="H101" s="13">
        <v>0</v>
      </c>
      <c r="I101" s="13">
        <v>0</v>
      </c>
      <c r="J101" s="13">
        <v>0</v>
      </c>
      <c r="K101" s="13">
        <v>0</v>
      </c>
      <c r="L101" s="13">
        <v>0</v>
      </c>
      <c r="M101" s="13">
        <v>0</v>
      </c>
      <c r="N101" s="13">
        <v>0</v>
      </c>
      <c r="O101" s="13">
        <v>0</v>
      </c>
      <c r="P101" s="13">
        <v>0</v>
      </c>
      <c r="Q101" s="13">
        <v>0</v>
      </c>
      <c r="R101" s="13">
        <v>0</v>
      </c>
      <c r="S101" s="13">
        <v>0</v>
      </c>
      <c r="T101" s="13">
        <v>0</v>
      </c>
      <c r="U101" s="13">
        <v>0</v>
      </c>
      <c r="V101" s="13">
        <v>0</v>
      </c>
      <c r="W101" s="13">
        <v>0</v>
      </c>
      <c r="X101" s="13">
        <v>0</v>
      </c>
      <c r="Y101" s="13">
        <v>0</v>
      </c>
      <c r="Z101" s="13">
        <v>0</v>
      </c>
      <c r="AA101" s="13">
        <v>0</v>
      </c>
      <c r="AB101" s="13">
        <v>0</v>
      </c>
      <c r="AC101" s="13">
        <v>0</v>
      </c>
      <c r="AD101" s="13">
        <v>0</v>
      </c>
      <c r="AE101" s="13">
        <v>0</v>
      </c>
      <c r="AF101" s="13">
        <v>0</v>
      </c>
      <c r="AG101" s="13">
        <v>0</v>
      </c>
      <c r="AH101" s="13">
        <v>0</v>
      </c>
      <c r="AI101" s="13">
        <v>0</v>
      </c>
      <c r="AJ101" s="13">
        <v>0</v>
      </c>
      <c r="AK101" s="13">
        <v>0</v>
      </c>
      <c r="AL101" s="13">
        <v>0</v>
      </c>
      <c r="AM101" s="13">
        <v>0</v>
      </c>
      <c r="AN101" s="13">
        <v>0</v>
      </c>
      <c r="AO101" s="13">
        <v>0</v>
      </c>
      <c r="AP101" s="13">
        <v>0</v>
      </c>
      <c r="AQ101" s="13">
        <v>0</v>
      </c>
      <c r="AR101" s="13">
        <v>0</v>
      </c>
      <c r="AS101" s="13">
        <v>0</v>
      </c>
      <c r="AT101" s="13">
        <v>0</v>
      </c>
      <c r="AU101" s="13">
        <v>0</v>
      </c>
      <c r="AV101" s="13">
        <v>0</v>
      </c>
      <c r="AW101" s="13">
        <v>0</v>
      </c>
      <c r="AX101" s="13">
        <v>0</v>
      </c>
      <c r="AY101" s="13">
        <v>0</v>
      </c>
      <c r="AZ101" s="13">
        <v>0</v>
      </c>
      <c r="BA101" s="13">
        <v>0</v>
      </c>
      <c r="BB101" s="13">
        <v>0</v>
      </c>
      <c r="BC101" s="13">
        <v>0</v>
      </c>
      <c r="BD101" s="13">
        <v>0</v>
      </c>
      <c r="BE101" s="13">
        <v>0</v>
      </c>
      <c r="BF101" s="13">
        <v>0</v>
      </c>
      <c r="BG101" s="13">
        <v>0</v>
      </c>
      <c r="BH101" s="13">
        <v>0</v>
      </c>
      <c r="BI101" s="13">
        <v>0</v>
      </c>
      <c r="BJ101" s="13">
        <v>0</v>
      </c>
      <c r="BK101" s="14">
        <v>0</v>
      </c>
    </row>
    <row r="102" spans="1:63" ht="18" customHeight="1" x14ac:dyDescent="0.15">
      <c r="A102" s="8" t="s">
        <v>54</v>
      </c>
      <c r="B102" s="288" t="s">
        <v>26</v>
      </c>
      <c r="C102" s="9" t="s">
        <v>27</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v>0</v>
      </c>
      <c r="U102" s="10">
        <v>0</v>
      </c>
      <c r="V102" s="10">
        <v>0</v>
      </c>
      <c r="W102" s="10">
        <v>0</v>
      </c>
      <c r="X102" s="10">
        <v>0</v>
      </c>
      <c r="Y102" s="10">
        <v>0</v>
      </c>
      <c r="Z102" s="10">
        <v>0</v>
      </c>
      <c r="AA102" s="10">
        <v>0</v>
      </c>
      <c r="AB102" s="10">
        <v>0</v>
      </c>
      <c r="AC102" s="10">
        <v>0</v>
      </c>
      <c r="AD102" s="10">
        <v>0</v>
      </c>
      <c r="AE102" s="10">
        <v>0</v>
      </c>
      <c r="AF102" s="10">
        <v>0</v>
      </c>
      <c r="AG102" s="10">
        <v>0</v>
      </c>
      <c r="AH102" s="10">
        <v>0</v>
      </c>
      <c r="AI102" s="10">
        <v>0</v>
      </c>
      <c r="AJ102" s="10">
        <v>0</v>
      </c>
      <c r="AK102" s="10">
        <v>0</v>
      </c>
      <c r="AL102" s="10">
        <v>0</v>
      </c>
      <c r="AM102" s="10">
        <v>0</v>
      </c>
      <c r="AN102" s="10">
        <v>0</v>
      </c>
      <c r="AO102" s="10">
        <v>0</v>
      </c>
      <c r="AP102" s="10">
        <v>0</v>
      </c>
      <c r="AQ102" s="10">
        <v>0</v>
      </c>
      <c r="AR102" s="10">
        <v>0</v>
      </c>
      <c r="AS102" s="10">
        <v>0</v>
      </c>
      <c r="AT102" s="10">
        <v>0</v>
      </c>
      <c r="AU102" s="10">
        <v>0</v>
      </c>
      <c r="AV102" s="10">
        <v>0</v>
      </c>
      <c r="AW102" s="10">
        <v>0</v>
      </c>
      <c r="AX102" s="10">
        <v>0</v>
      </c>
      <c r="AY102" s="10">
        <v>0</v>
      </c>
      <c r="AZ102" s="10">
        <v>0</v>
      </c>
      <c r="BA102" s="10">
        <v>0</v>
      </c>
      <c r="BB102" s="10">
        <v>0</v>
      </c>
      <c r="BC102" s="10">
        <v>0</v>
      </c>
      <c r="BD102" s="10">
        <v>0</v>
      </c>
      <c r="BE102" s="10">
        <v>0</v>
      </c>
      <c r="BF102" s="10">
        <v>0</v>
      </c>
      <c r="BG102" s="10">
        <v>0</v>
      </c>
      <c r="BH102" s="10">
        <v>0</v>
      </c>
      <c r="BI102" s="10">
        <v>0</v>
      </c>
      <c r="BJ102" s="10">
        <v>0</v>
      </c>
      <c r="BK102" s="11">
        <v>0</v>
      </c>
    </row>
    <row r="103" spans="1:63" ht="18" customHeight="1" x14ac:dyDescent="0.15">
      <c r="A103" s="8" t="s">
        <v>54</v>
      </c>
      <c r="B103" s="287" t="s">
        <v>28</v>
      </c>
      <c r="C103" s="13">
        <v>77</v>
      </c>
      <c r="D103" s="13">
        <v>0</v>
      </c>
      <c r="E103" s="13">
        <v>0</v>
      </c>
      <c r="F103" s="13">
        <v>0</v>
      </c>
      <c r="G103" s="13">
        <v>0</v>
      </c>
      <c r="H103" s="13">
        <v>0</v>
      </c>
      <c r="I103" s="13">
        <v>0</v>
      </c>
      <c r="J103" s="13">
        <v>0</v>
      </c>
      <c r="K103" s="13">
        <v>0</v>
      </c>
      <c r="L103" s="13">
        <v>0</v>
      </c>
      <c r="M103" s="13">
        <v>0</v>
      </c>
      <c r="N103" s="13">
        <v>0</v>
      </c>
      <c r="O103" s="13">
        <v>0</v>
      </c>
      <c r="P103" s="13">
        <v>0</v>
      </c>
      <c r="Q103" s="13">
        <v>0</v>
      </c>
      <c r="R103" s="13">
        <v>0</v>
      </c>
      <c r="S103" s="13">
        <v>0</v>
      </c>
      <c r="T103" s="13">
        <v>0</v>
      </c>
      <c r="U103" s="13">
        <v>0</v>
      </c>
      <c r="V103" s="13">
        <v>0</v>
      </c>
      <c r="W103" s="13">
        <v>0</v>
      </c>
      <c r="X103" s="13">
        <v>0</v>
      </c>
      <c r="Y103" s="13">
        <v>0</v>
      </c>
      <c r="Z103" s="13">
        <v>0</v>
      </c>
      <c r="AA103" s="13">
        <v>0</v>
      </c>
      <c r="AB103" s="13">
        <v>0</v>
      </c>
      <c r="AC103" s="13">
        <v>0</v>
      </c>
      <c r="AD103" s="13">
        <v>0</v>
      </c>
      <c r="AE103" s="13">
        <v>0</v>
      </c>
      <c r="AF103" s="13">
        <v>0</v>
      </c>
      <c r="AG103" s="13">
        <v>0</v>
      </c>
      <c r="AH103" s="13">
        <v>0</v>
      </c>
      <c r="AI103" s="13">
        <v>0</v>
      </c>
      <c r="AJ103" s="13">
        <v>0</v>
      </c>
      <c r="AK103" s="13">
        <v>0</v>
      </c>
      <c r="AL103" s="13">
        <v>0</v>
      </c>
      <c r="AM103" s="13">
        <v>0</v>
      </c>
      <c r="AN103" s="13">
        <v>0</v>
      </c>
      <c r="AO103" s="13">
        <v>0</v>
      </c>
      <c r="AP103" s="13">
        <v>0</v>
      </c>
      <c r="AQ103" s="13">
        <v>0</v>
      </c>
      <c r="AR103" s="13">
        <v>0</v>
      </c>
      <c r="AS103" s="13">
        <v>0</v>
      </c>
      <c r="AT103" s="13">
        <v>0</v>
      </c>
      <c r="AU103" s="13">
        <v>0</v>
      </c>
      <c r="AV103" s="13">
        <v>0</v>
      </c>
      <c r="AW103" s="13">
        <v>0</v>
      </c>
      <c r="AX103" s="13">
        <v>0</v>
      </c>
      <c r="AY103" s="13">
        <v>0</v>
      </c>
      <c r="AZ103" s="13">
        <v>0</v>
      </c>
      <c r="BA103" s="13">
        <v>0</v>
      </c>
      <c r="BB103" s="13">
        <v>0</v>
      </c>
      <c r="BC103" s="13">
        <v>0</v>
      </c>
      <c r="BD103" s="13">
        <v>0</v>
      </c>
      <c r="BE103" s="13">
        <v>0</v>
      </c>
      <c r="BF103" s="13">
        <v>0</v>
      </c>
      <c r="BG103" s="13">
        <v>0</v>
      </c>
      <c r="BH103" s="13">
        <v>0</v>
      </c>
      <c r="BI103" s="13">
        <v>0</v>
      </c>
      <c r="BJ103" s="13">
        <v>0</v>
      </c>
      <c r="BK103" s="14">
        <v>0</v>
      </c>
    </row>
    <row r="104" spans="1:63" ht="18" customHeight="1" x14ac:dyDescent="0.15">
      <c r="A104" s="8" t="s">
        <v>54</v>
      </c>
      <c r="B104" s="288" t="s">
        <v>29</v>
      </c>
      <c r="C104" s="9" t="s">
        <v>30</v>
      </c>
      <c r="D104" s="10">
        <v>0</v>
      </c>
      <c r="E104" s="10">
        <v>0</v>
      </c>
      <c r="F104" s="10">
        <v>0</v>
      </c>
      <c r="G104" s="10">
        <v>0</v>
      </c>
      <c r="H104" s="10">
        <v>0</v>
      </c>
      <c r="I104" s="10">
        <v>0</v>
      </c>
      <c r="J104" s="10">
        <v>0</v>
      </c>
      <c r="K104" s="10">
        <v>0</v>
      </c>
      <c r="L104" s="10">
        <v>0</v>
      </c>
      <c r="M104" s="10">
        <v>0</v>
      </c>
      <c r="N104" s="10">
        <v>0</v>
      </c>
      <c r="O104" s="10">
        <v>0</v>
      </c>
      <c r="P104" s="10">
        <v>0</v>
      </c>
      <c r="Q104" s="10">
        <v>0</v>
      </c>
      <c r="R104" s="10">
        <v>0</v>
      </c>
      <c r="S104" s="10">
        <v>0</v>
      </c>
      <c r="T104" s="10">
        <v>0</v>
      </c>
      <c r="U104" s="10">
        <v>0</v>
      </c>
      <c r="V104" s="10">
        <v>0</v>
      </c>
      <c r="W104" s="10">
        <v>0</v>
      </c>
      <c r="X104" s="10">
        <v>0</v>
      </c>
      <c r="Y104" s="10">
        <v>0</v>
      </c>
      <c r="Z104" s="10">
        <v>0</v>
      </c>
      <c r="AA104" s="10">
        <v>0</v>
      </c>
      <c r="AB104" s="10">
        <v>0</v>
      </c>
      <c r="AC104" s="10">
        <v>0</v>
      </c>
      <c r="AD104" s="10">
        <v>0</v>
      </c>
      <c r="AE104" s="10">
        <v>0</v>
      </c>
      <c r="AF104" s="10">
        <v>0</v>
      </c>
      <c r="AG104" s="10">
        <v>0</v>
      </c>
      <c r="AH104" s="10">
        <v>0</v>
      </c>
      <c r="AI104" s="10">
        <v>0</v>
      </c>
      <c r="AJ104" s="10">
        <v>0</v>
      </c>
      <c r="AK104" s="10">
        <v>0</v>
      </c>
      <c r="AL104" s="10">
        <v>0</v>
      </c>
      <c r="AM104" s="10">
        <v>0</v>
      </c>
      <c r="AN104" s="10">
        <v>0</v>
      </c>
      <c r="AO104" s="10">
        <v>0</v>
      </c>
      <c r="AP104" s="10">
        <v>0</v>
      </c>
      <c r="AQ104" s="10">
        <v>0</v>
      </c>
      <c r="AR104" s="10">
        <v>0</v>
      </c>
      <c r="AS104" s="10">
        <v>0</v>
      </c>
      <c r="AT104" s="10">
        <v>0</v>
      </c>
      <c r="AU104" s="10">
        <v>0</v>
      </c>
      <c r="AV104" s="10">
        <v>0</v>
      </c>
      <c r="AW104" s="10">
        <v>0</v>
      </c>
      <c r="AX104" s="10">
        <v>0</v>
      </c>
      <c r="AY104" s="10">
        <v>0</v>
      </c>
      <c r="AZ104" s="10">
        <v>0</v>
      </c>
      <c r="BA104" s="10">
        <v>0</v>
      </c>
      <c r="BB104" s="10">
        <v>0</v>
      </c>
      <c r="BC104" s="10">
        <v>0</v>
      </c>
      <c r="BD104" s="10">
        <v>0</v>
      </c>
      <c r="BE104" s="10">
        <v>0</v>
      </c>
      <c r="BF104" s="10">
        <v>0</v>
      </c>
      <c r="BG104" s="10">
        <v>0</v>
      </c>
      <c r="BH104" s="10">
        <v>0</v>
      </c>
      <c r="BI104" s="10">
        <v>0</v>
      </c>
      <c r="BJ104" s="10">
        <v>0</v>
      </c>
      <c r="BK104" s="11">
        <v>0</v>
      </c>
    </row>
    <row r="105" spans="1:63" ht="18" customHeight="1" x14ac:dyDescent="0.15">
      <c r="A105" s="289" t="s">
        <v>54</v>
      </c>
      <c r="B105" s="290" t="s">
        <v>31</v>
      </c>
      <c r="C105" s="291" t="s">
        <v>32</v>
      </c>
      <c r="D105" s="292">
        <v>0</v>
      </c>
      <c r="E105" s="292">
        <v>0</v>
      </c>
      <c r="F105" s="292">
        <v>0</v>
      </c>
      <c r="G105" s="292">
        <v>0</v>
      </c>
      <c r="H105" s="292">
        <v>1</v>
      </c>
      <c r="I105" s="292">
        <v>0</v>
      </c>
      <c r="J105" s="292">
        <v>1</v>
      </c>
      <c r="K105" s="292">
        <v>1</v>
      </c>
      <c r="L105" s="292">
        <v>0</v>
      </c>
      <c r="M105" s="292">
        <v>0</v>
      </c>
      <c r="N105" s="292">
        <v>0</v>
      </c>
      <c r="O105" s="292">
        <v>0</v>
      </c>
      <c r="P105" s="292">
        <v>0</v>
      </c>
      <c r="Q105" s="292">
        <v>1</v>
      </c>
      <c r="R105" s="292">
        <v>1</v>
      </c>
      <c r="S105" s="292">
        <v>1</v>
      </c>
      <c r="T105" s="292">
        <v>1</v>
      </c>
      <c r="U105" s="292">
        <v>1</v>
      </c>
      <c r="V105" s="292">
        <v>2</v>
      </c>
      <c r="W105" s="292">
        <v>2</v>
      </c>
      <c r="X105" s="292">
        <v>0</v>
      </c>
      <c r="Y105" s="292">
        <v>0</v>
      </c>
      <c r="Z105" s="292">
        <v>0</v>
      </c>
      <c r="AA105" s="292">
        <v>0</v>
      </c>
      <c r="AB105" s="292">
        <v>0</v>
      </c>
      <c r="AC105" s="292">
        <v>0</v>
      </c>
      <c r="AD105" s="292">
        <v>0</v>
      </c>
      <c r="AE105" s="292">
        <v>0</v>
      </c>
      <c r="AF105" s="292">
        <v>0</v>
      </c>
      <c r="AG105" s="292">
        <v>0</v>
      </c>
      <c r="AH105" s="292">
        <v>0</v>
      </c>
      <c r="AI105" s="292">
        <v>0</v>
      </c>
      <c r="AJ105" s="292">
        <v>0</v>
      </c>
      <c r="AK105" s="292">
        <v>0</v>
      </c>
      <c r="AL105" s="292">
        <v>0</v>
      </c>
      <c r="AM105" s="292">
        <v>0</v>
      </c>
      <c r="AN105" s="292">
        <v>0</v>
      </c>
      <c r="AO105" s="292">
        <v>0</v>
      </c>
      <c r="AP105" s="292">
        <v>0</v>
      </c>
      <c r="AQ105" s="292">
        <v>0</v>
      </c>
      <c r="AR105" s="292">
        <v>0</v>
      </c>
      <c r="AS105" s="292">
        <v>0</v>
      </c>
      <c r="AT105" s="292">
        <v>0</v>
      </c>
      <c r="AU105" s="292">
        <v>0</v>
      </c>
      <c r="AV105" s="292">
        <v>0</v>
      </c>
      <c r="AW105" s="292">
        <v>0</v>
      </c>
      <c r="AX105" s="292">
        <v>0</v>
      </c>
      <c r="AY105" s="292">
        <v>0</v>
      </c>
      <c r="AZ105" s="292">
        <v>0</v>
      </c>
      <c r="BA105" s="292">
        <v>0</v>
      </c>
      <c r="BB105" s="292">
        <v>0</v>
      </c>
      <c r="BC105" s="292">
        <v>0</v>
      </c>
      <c r="BD105" s="292">
        <v>0</v>
      </c>
      <c r="BE105" s="292">
        <v>0</v>
      </c>
      <c r="BF105" s="292">
        <v>0</v>
      </c>
      <c r="BG105" s="292">
        <v>0</v>
      </c>
      <c r="BH105" s="292">
        <v>0</v>
      </c>
      <c r="BI105" s="292">
        <v>0</v>
      </c>
      <c r="BJ105" s="292">
        <v>0</v>
      </c>
      <c r="BK105" s="293">
        <v>0</v>
      </c>
    </row>
    <row r="106" spans="1:63" ht="18" customHeight="1" x14ac:dyDescent="0.15">
      <c r="A106" s="294"/>
      <c r="B106" s="295"/>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296"/>
      <c r="AY106" s="296"/>
      <c r="AZ106" s="296"/>
      <c r="BA106" s="296"/>
      <c r="BB106" s="296"/>
      <c r="BC106" s="296"/>
      <c r="BD106" s="296"/>
      <c r="BE106" s="296"/>
      <c r="BF106" s="296"/>
      <c r="BG106" s="296"/>
      <c r="BH106" s="296"/>
      <c r="BI106" s="296"/>
      <c r="BJ106" s="296"/>
      <c r="BK106" s="297"/>
    </row>
    <row r="107" spans="1:63" ht="18" customHeight="1" x14ac:dyDescent="0.15">
      <c r="A107" s="1035" t="s">
        <v>69</v>
      </c>
      <c r="B107" s="1043" t="s">
        <v>1</v>
      </c>
      <c r="C107" s="1043" t="s">
        <v>2</v>
      </c>
      <c r="D107" s="1022" t="s">
        <v>105</v>
      </c>
      <c r="E107" s="1023"/>
      <c r="F107" s="1023"/>
      <c r="G107" s="1023"/>
      <c r="H107" s="1023"/>
      <c r="I107" s="1023"/>
      <c r="J107" s="1023"/>
      <c r="K107" s="1023"/>
      <c r="L107" s="1023"/>
      <c r="M107" s="1023"/>
      <c r="N107" s="1023"/>
      <c r="O107" s="1023"/>
      <c r="P107" s="1023"/>
      <c r="Q107" s="1023"/>
      <c r="R107" s="1023"/>
      <c r="S107" s="1023"/>
      <c r="T107" s="1023"/>
      <c r="U107" s="1023"/>
      <c r="V107" s="1023"/>
      <c r="W107" s="1040"/>
      <c r="X107" s="1022" t="s">
        <v>223</v>
      </c>
      <c r="Y107" s="1023"/>
      <c r="Z107" s="1023"/>
      <c r="AA107" s="1023"/>
      <c r="AB107" s="1023"/>
      <c r="AC107" s="1023"/>
      <c r="AD107" s="1023"/>
      <c r="AE107" s="1023"/>
      <c r="AF107" s="1023"/>
      <c r="AG107" s="1023"/>
      <c r="AH107" s="1023"/>
      <c r="AI107" s="1023"/>
      <c r="AJ107" s="1023"/>
      <c r="AK107" s="1023"/>
      <c r="AL107" s="1023"/>
      <c r="AM107" s="1023"/>
      <c r="AN107" s="1023"/>
      <c r="AO107" s="1023"/>
      <c r="AP107" s="1023"/>
      <c r="AQ107" s="1040"/>
      <c r="AR107" s="1022" t="s">
        <v>98</v>
      </c>
      <c r="AS107" s="1023"/>
      <c r="AT107" s="1023"/>
      <c r="AU107" s="1023"/>
      <c r="AV107" s="1023"/>
      <c r="AW107" s="1023"/>
      <c r="AX107" s="1023"/>
      <c r="AY107" s="1023"/>
      <c r="AZ107" s="1023"/>
      <c r="BA107" s="1023"/>
      <c r="BB107" s="1023"/>
      <c r="BC107" s="1023"/>
      <c r="BD107" s="1023"/>
      <c r="BE107" s="1023"/>
      <c r="BF107" s="1023"/>
      <c r="BG107" s="1023"/>
      <c r="BH107" s="1023"/>
      <c r="BI107" s="1023"/>
      <c r="BJ107" s="1023"/>
      <c r="BK107" s="1039"/>
    </row>
    <row r="108" spans="1:63" ht="18" customHeight="1" x14ac:dyDescent="0.15">
      <c r="A108" s="1036"/>
      <c r="B108" s="1044"/>
      <c r="C108" s="1044"/>
      <c r="D108" s="883" t="s">
        <v>4</v>
      </c>
      <c r="E108" s="1019"/>
      <c r="F108" s="1019"/>
      <c r="G108" s="1020"/>
      <c r="H108" s="883" t="s">
        <v>5</v>
      </c>
      <c r="I108" s="1019"/>
      <c r="J108" s="1019"/>
      <c r="K108" s="1020"/>
      <c r="L108" s="883" t="s">
        <v>6</v>
      </c>
      <c r="M108" s="1019"/>
      <c r="N108" s="1019"/>
      <c r="O108" s="1020"/>
      <c r="P108" s="883" t="s">
        <v>7</v>
      </c>
      <c r="Q108" s="1019"/>
      <c r="R108" s="1019"/>
      <c r="S108" s="1020"/>
      <c r="T108" s="883" t="s">
        <v>8</v>
      </c>
      <c r="U108" s="1019"/>
      <c r="V108" s="1019"/>
      <c r="W108" s="1020"/>
      <c r="X108" s="883" t="s">
        <v>4</v>
      </c>
      <c r="Y108" s="1019"/>
      <c r="Z108" s="1019"/>
      <c r="AA108" s="1020"/>
      <c r="AB108" s="883" t="s">
        <v>5</v>
      </c>
      <c r="AC108" s="1019"/>
      <c r="AD108" s="1019"/>
      <c r="AE108" s="1020"/>
      <c r="AF108" s="883" t="s">
        <v>6</v>
      </c>
      <c r="AG108" s="1019"/>
      <c r="AH108" s="1019"/>
      <c r="AI108" s="1020"/>
      <c r="AJ108" s="883" t="s">
        <v>7</v>
      </c>
      <c r="AK108" s="1019"/>
      <c r="AL108" s="1019"/>
      <c r="AM108" s="1020"/>
      <c r="AN108" s="883" t="s">
        <v>8</v>
      </c>
      <c r="AO108" s="1019"/>
      <c r="AP108" s="1019"/>
      <c r="AQ108" s="1020"/>
      <c r="AR108" s="883" t="s">
        <v>4</v>
      </c>
      <c r="AS108" s="1019"/>
      <c r="AT108" s="1019"/>
      <c r="AU108" s="1020"/>
      <c r="AV108" s="883" t="s">
        <v>5</v>
      </c>
      <c r="AW108" s="1019"/>
      <c r="AX108" s="1019"/>
      <c r="AY108" s="1020"/>
      <c r="AZ108" s="883" t="s">
        <v>6</v>
      </c>
      <c r="BA108" s="1019"/>
      <c r="BB108" s="1019"/>
      <c r="BC108" s="1020"/>
      <c r="BD108" s="883" t="s">
        <v>7</v>
      </c>
      <c r="BE108" s="1019"/>
      <c r="BF108" s="1019"/>
      <c r="BG108" s="1020"/>
      <c r="BH108" s="883" t="s">
        <v>8</v>
      </c>
      <c r="BI108" s="1019"/>
      <c r="BJ108" s="1019"/>
      <c r="BK108" s="1025"/>
    </row>
    <row r="109" spans="1:63" ht="18" customHeight="1" x14ac:dyDescent="0.15">
      <c r="A109" s="1037"/>
      <c r="B109" s="1045"/>
      <c r="C109" s="1045"/>
      <c r="D109" s="245" t="s">
        <v>9</v>
      </c>
      <c r="E109" s="245" t="s">
        <v>10</v>
      </c>
      <c r="F109" s="245" t="s">
        <v>8</v>
      </c>
      <c r="G109" s="245" t="s">
        <v>12</v>
      </c>
      <c r="H109" s="245" t="s">
        <v>9</v>
      </c>
      <c r="I109" s="245" t="s">
        <v>10</v>
      </c>
      <c r="J109" s="245" t="s">
        <v>8</v>
      </c>
      <c r="K109" s="245" t="s">
        <v>12</v>
      </c>
      <c r="L109" s="245" t="s">
        <v>9</v>
      </c>
      <c r="M109" s="245" t="s">
        <v>10</v>
      </c>
      <c r="N109" s="245" t="s">
        <v>8</v>
      </c>
      <c r="O109" s="245" t="s">
        <v>12</v>
      </c>
      <c r="P109" s="245" t="s">
        <v>9</v>
      </c>
      <c r="Q109" s="245" t="s">
        <v>10</v>
      </c>
      <c r="R109" s="245" t="s">
        <v>8</v>
      </c>
      <c r="S109" s="245" t="s">
        <v>12</v>
      </c>
      <c r="T109" s="245" t="s">
        <v>9</v>
      </c>
      <c r="U109" s="245" t="s">
        <v>10</v>
      </c>
      <c r="V109" s="245" t="s">
        <v>8</v>
      </c>
      <c r="W109" s="245" t="s">
        <v>12</v>
      </c>
      <c r="X109" s="245" t="s">
        <v>9</v>
      </c>
      <c r="Y109" s="245" t="s">
        <v>10</v>
      </c>
      <c r="Z109" s="245" t="s">
        <v>8</v>
      </c>
      <c r="AA109" s="245" t="s">
        <v>12</v>
      </c>
      <c r="AB109" s="245" t="s">
        <v>9</v>
      </c>
      <c r="AC109" s="245" t="s">
        <v>10</v>
      </c>
      <c r="AD109" s="245" t="s">
        <v>8</v>
      </c>
      <c r="AE109" s="245" t="s">
        <v>12</v>
      </c>
      <c r="AF109" s="245" t="s">
        <v>9</v>
      </c>
      <c r="AG109" s="245" t="s">
        <v>10</v>
      </c>
      <c r="AH109" s="245" t="s">
        <v>8</v>
      </c>
      <c r="AI109" s="245" t="s">
        <v>12</v>
      </c>
      <c r="AJ109" s="245" t="s">
        <v>9</v>
      </c>
      <c r="AK109" s="245" t="s">
        <v>10</v>
      </c>
      <c r="AL109" s="245" t="s">
        <v>8</v>
      </c>
      <c r="AM109" s="245" t="s">
        <v>12</v>
      </c>
      <c r="AN109" s="245" t="s">
        <v>9</v>
      </c>
      <c r="AO109" s="245" t="s">
        <v>10</v>
      </c>
      <c r="AP109" s="245" t="s">
        <v>8</v>
      </c>
      <c r="AQ109" s="245" t="s">
        <v>12</v>
      </c>
      <c r="AR109" s="245" t="s">
        <v>9</v>
      </c>
      <c r="AS109" s="245" t="s">
        <v>10</v>
      </c>
      <c r="AT109" s="245" t="s">
        <v>8</v>
      </c>
      <c r="AU109" s="245" t="s">
        <v>12</v>
      </c>
      <c r="AV109" s="245" t="s">
        <v>9</v>
      </c>
      <c r="AW109" s="245" t="s">
        <v>10</v>
      </c>
      <c r="AX109" s="245" t="s">
        <v>8</v>
      </c>
      <c r="AY109" s="245" t="s">
        <v>12</v>
      </c>
      <c r="AZ109" s="245" t="s">
        <v>9</v>
      </c>
      <c r="BA109" s="245" t="s">
        <v>10</v>
      </c>
      <c r="BB109" s="245" t="s">
        <v>8</v>
      </c>
      <c r="BC109" s="245" t="s">
        <v>12</v>
      </c>
      <c r="BD109" s="245" t="s">
        <v>9</v>
      </c>
      <c r="BE109" s="245" t="s">
        <v>10</v>
      </c>
      <c r="BF109" s="245" t="s">
        <v>8</v>
      </c>
      <c r="BG109" s="245" t="s">
        <v>12</v>
      </c>
      <c r="BH109" s="245" t="s">
        <v>9</v>
      </c>
      <c r="BI109" s="245" t="s">
        <v>10</v>
      </c>
      <c r="BJ109" s="245" t="s">
        <v>8</v>
      </c>
      <c r="BK109" s="248" t="s">
        <v>12</v>
      </c>
    </row>
    <row r="110" spans="1:63" ht="18" customHeight="1" x14ac:dyDescent="0.15">
      <c r="A110" s="8" t="s">
        <v>55</v>
      </c>
      <c r="B110" s="288" t="s">
        <v>13</v>
      </c>
      <c r="C110" s="9" t="s">
        <v>14</v>
      </c>
      <c r="D110" s="10">
        <v>0</v>
      </c>
      <c r="E110" s="10">
        <v>0</v>
      </c>
      <c r="F110" s="10">
        <v>0</v>
      </c>
      <c r="G110" s="10">
        <v>0</v>
      </c>
      <c r="H110" s="10">
        <v>0</v>
      </c>
      <c r="I110" s="10">
        <v>0</v>
      </c>
      <c r="J110" s="10">
        <v>0</v>
      </c>
      <c r="K110" s="10">
        <v>0</v>
      </c>
      <c r="L110" s="10">
        <v>0</v>
      </c>
      <c r="M110" s="10">
        <v>0</v>
      </c>
      <c r="N110" s="10">
        <v>0</v>
      </c>
      <c r="O110" s="10">
        <v>0</v>
      </c>
      <c r="P110" s="10">
        <v>0</v>
      </c>
      <c r="Q110" s="10">
        <v>0</v>
      </c>
      <c r="R110" s="10">
        <v>0</v>
      </c>
      <c r="S110" s="10">
        <v>0</v>
      </c>
      <c r="T110" s="10">
        <v>0</v>
      </c>
      <c r="U110" s="10">
        <v>0</v>
      </c>
      <c r="V110" s="10">
        <v>0</v>
      </c>
      <c r="W110" s="10">
        <v>0</v>
      </c>
      <c r="X110" s="10">
        <v>0</v>
      </c>
      <c r="Y110" s="10">
        <v>0</v>
      </c>
      <c r="Z110" s="10">
        <v>0</v>
      </c>
      <c r="AA110" s="10">
        <v>0</v>
      </c>
      <c r="AB110" s="10">
        <v>0</v>
      </c>
      <c r="AC110" s="10">
        <v>0</v>
      </c>
      <c r="AD110" s="10">
        <v>0</v>
      </c>
      <c r="AE110" s="10">
        <v>0</v>
      </c>
      <c r="AF110" s="10">
        <v>0</v>
      </c>
      <c r="AG110" s="10">
        <v>0</v>
      </c>
      <c r="AH110" s="10">
        <v>0</v>
      </c>
      <c r="AI110" s="10">
        <v>0</v>
      </c>
      <c r="AJ110" s="10">
        <v>0</v>
      </c>
      <c r="AK110" s="10">
        <v>0</v>
      </c>
      <c r="AL110" s="10">
        <v>0</v>
      </c>
      <c r="AM110" s="10">
        <v>0</v>
      </c>
      <c r="AN110" s="10">
        <v>0</v>
      </c>
      <c r="AO110" s="10">
        <v>0</v>
      </c>
      <c r="AP110" s="10">
        <v>0</v>
      </c>
      <c r="AQ110" s="10">
        <v>0</v>
      </c>
      <c r="AR110" s="10">
        <v>0</v>
      </c>
      <c r="AS110" s="10">
        <v>0</v>
      </c>
      <c r="AT110" s="10">
        <v>0</v>
      </c>
      <c r="AU110" s="10">
        <v>0</v>
      </c>
      <c r="AV110" s="10">
        <v>0</v>
      </c>
      <c r="AW110" s="10">
        <v>0</v>
      </c>
      <c r="AX110" s="10">
        <v>0</v>
      </c>
      <c r="AY110" s="10">
        <v>0</v>
      </c>
      <c r="AZ110" s="10">
        <v>0</v>
      </c>
      <c r="BA110" s="10">
        <v>0</v>
      </c>
      <c r="BB110" s="10">
        <v>0</v>
      </c>
      <c r="BC110" s="10">
        <v>0</v>
      </c>
      <c r="BD110" s="10">
        <v>0</v>
      </c>
      <c r="BE110" s="10">
        <v>0</v>
      </c>
      <c r="BF110" s="10">
        <v>0</v>
      </c>
      <c r="BG110" s="10">
        <v>0</v>
      </c>
      <c r="BH110" s="10">
        <v>0</v>
      </c>
      <c r="BI110" s="10">
        <v>0</v>
      </c>
      <c r="BJ110" s="10">
        <v>0</v>
      </c>
      <c r="BK110" s="11">
        <v>0</v>
      </c>
    </row>
    <row r="111" spans="1:63" ht="18" customHeight="1" x14ac:dyDescent="0.15">
      <c r="A111" s="8" t="s">
        <v>55</v>
      </c>
      <c r="B111" s="287" t="s">
        <v>15</v>
      </c>
      <c r="C111" s="12" t="s">
        <v>16</v>
      </c>
      <c r="D111" s="13">
        <v>0</v>
      </c>
      <c r="E111" s="13">
        <v>0</v>
      </c>
      <c r="F111" s="13">
        <v>0</v>
      </c>
      <c r="G111" s="13">
        <v>0</v>
      </c>
      <c r="H111" s="13">
        <v>0</v>
      </c>
      <c r="I111" s="13">
        <v>0</v>
      </c>
      <c r="J111" s="13">
        <v>0</v>
      </c>
      <c r="K111" s="13">
        <v>0</v>
      </c>
      <c r="L111" s="13">
        <v>0</v>
      </c>
      <c r="M111" s="13">
        <v>0</v>
      </c>
      <c r="N111" s="13">
        <v>0</v>
      </c>
      <c r="O111" s="13">
        <v>0</v>
      </c>
      <c r="P111" s="13">
        <v>0</v>
      </c>
      <c r="Q111" s="13">
        <v>0</v>
      </c>
      <c r="R111" s="13">
        <v>0</v>
      </c>
      <c r="S111" s="13">
        <v>0</v>
      </c>
      <c r="T111" s="13">
        <v>0</v>
      </c>
      <c r="U111" s="13">
        <v>0</v>
      </c>
      <c r="V111" s="13">
        <v>0</v>
      </c>
      <c r="W111" s="13">
        <v>0</v>
      </c>
      <c r="X111" s="13">
        <v>0</v>
      </c>
      <c r="Y111" s="13">
        <v>0</v>
      </c>
      <c r="Z111" s="13">
        <v>0</v>
      </c>
      <c r="AA111" s="13">
        <v>0</v>
      </c>
      <c r="AB111" s="13">
        <v>0</v>
      </c>
      <c r="AC111" s="13">
        <v>0</v>
      </c>
      <c r="AD111" s="13">
        <v>0</v>
      </c>
      <c r="AE111" s="13">
        <v>0</v>
      </c>
      <c r="AF111" s="13">
        <v>0</v>
      </c>
      <c r="AG111" s="13">
        <v>0</v>
      </c>
      <c r="AH111" s="13">
        <v>0</v>
      </c>
      <c r="AI111" s="13">
        <v>0</v>
      </c>
      <c r="AJ111" s="13">
        <v>0</v>
      </c>
      <c r="AK111" s="13">
        <v>0</v>
      </c>
      <c r="AL111" s="13">
        <v>0</v>
      </c>
      <c r="AM111" s="13">
        <v>0</v>
      </c>
      <c r="AN111" s="13">
        <v>0</v>
      </c>
      <c r="AO111" s="13">
        <v>0</v>
      </c>
      <c r="AP111" s="13">
        <v>0</v>
      </c>
      <c r="AQ111" s="13">
        <v>0</v>
      </c>
      <c r="AR111" s="13">
        <v>0</v>
      </c>
      <c r="AS111" s="13">
        <v>0</v>
      </c>
      <c r="AT111" s="13">
        <v>0</v>
      </c>
      <c r="AU111" s="13">
        <v>0</v>
      </c>
      <c r="AV111" s="13">
        <v>0</v>
      </c>
      <c r="AW111" s="13">
        <v>0</v>
      </c>
      <c r="AX111" s="13">
        <v>0</v>
      </c>
      <c r="AY111" s="13">
        <v>0</v>
      </c>
      <c r="AZ111" s="13">
        <v>0</v>
      </c>
      <c r="BA111" s="13">
        <v>0</v>
      </c>
      <c r="BB111" s="13">
        <v>0</v>
      </c>
      <c r="BC111" s="13">
        <v>0</v>
      </c>
      <c r="BD111" s="13">
        <v>0</v>
      </c>
      <c r="BE111" s="13">
        <v>0</v>
      </c>
      <c r="BF111" s="13">
        <v>0</v>
      </c>
      <c r="BG111" s="13">
        <v>0</v>
      </c>
      <c r="BH111" s="13">
        <v>0</v>
      </c>
      <c r="BI111" s="13">
        <v>0</v>
      </c>
      <c r="BJ111" s="13">
        <v>0</v>
      </c>
      <c r="BK111" s="14">
        <v>0</v>
      </c>
    </row>
    <row r="112" spans="1:63" ht="18" customHeight="1" x14ac:dyDescent="0.15">
      <c r="A112" s="8" t="s">
        <v>55</v>
      </c>
      <c r="B112" s="288" t="s">
        <v>17</v>
      </c>
      <c r="C112" s="9" t="s">
        <v>18</v>
      </c>
      <c r="D112" s="10">
        <v>0</v>
      </c>
      <c r="E112" s="10">
        <v>0</v>
      </c>
      <c r="F112" s="10">
        <v>0</v>
      </c>
      <c r="G112" s="10">
        <v>0</v>
      </c>
      <c r="H112" s="10">
        <v>0</v>
      </c>
      <c r="I112" s="10">
        <v>0</v>
      </c>
      <c r="J112" s="10">
        <v>0</v>
      </c>
      <c r="K112" s="10">
        <v>0</v>
      </c>
      <c r="L112" s="10">
        <v>0</v>
      </c>
      <c r="M112" s="10">
        <v>0</v>
      </c>
      <c r="N112" s="10">
        <v>0</v>
      </c>
      <c r="O112" s="10">
        <v>0</v>
      </c>
      <c r="P112" s="10">
        <v>0</v>
      </c>
      <c r="Q112" s="10">
        <v>0</v>
      </c>
      <c r="R112" s="10">
        <v>0</v>
      </c>
      <c r="S112" s="10">
        <v>0</v>
      </c>
      <c r="T112" s="10">
        <v>0</v>
      </c>
      <c r="U112" s="10">
        <v>0</v>
      </c>
      <c r="V112" s="10">
        <v>0</v>
      </c>
      <c r="W112" s="10">
        <v>0</v>
      </c>
      <c r="X112" s="10">
        <v>0</v>
      </c>
      <c r="Y112" s="10">
        <v>0</v>
      </c>
      <c r="Z112" s="10">
        <v>0</v>
      </c>
      <c r="AA112" s="10">
        <v>0</v>
      </c>
      <c r="AB112" s="10">
        <v>0</v>
      </c>
      <c r="AC112" s="10">
        <v>0</v>
      </c>
      <c r="AD112" s="10">
        <v>0</v>
      </c>
      <c r="AE112" s="10">
        <v>0</v>
      </c>
      <c r="AF112" s="10">
        <v>0</v>
      </c>
      <c r="AG112" s="10">
        <v>0</v>
      </c>
      <c r="AH112" s="10">
        <v>0</v>
      </c>
      <c r="AI112" s="10">
        <v>0</v>
      </c>
      <c r="AJ112" s="10">
        <v>0</v>
      </c>
      <c r="AK112" s="10">
        <v>0</v>
      </c>
      <c r="AL112" s="10">
        <v>0</v>
      </c>
      <c r="AM112" s="10">
        <v>0</v>
      </c>
      <c r="AN112" s="10">
        <v>0</v>
      </c>
      <c r="AO112" s="10">
        <v>0</v>
      </c>
      <c r="AP112" s="10">
        <v>0</v>
      </c>
      <c r="AQ112" s="10">
        <v>0</v>
      </c>
      <c r="AR112" s="10">
        <v>0</v>
      </c>
      <c r="AS112" s="10">
        <v>0</v>
      </c>
      <c r="AT112" s="10">
        <v>0</v>
      </c>
      <c r="AU112" s="10">
        <v>0</v>
      </c>
      <c r="AV112" s="10">
        <v>0</v>
      </c>
      <c r="AW112" s="10">
        <v>0</v>
      </c>
      <c r="AX112" s="10">
        <v>0</v>
      </c>
      <c r="AY112" s="10">
        <v>0</v>
      </c>
      <c r="AZ112" s="10">
        <v>0</v>
      </c>
      <c r="BA112" s="10">
        <v>0</v>
      </c>
      <c r="BB112" s="10">
        <v>0</v>
      </c>
      <c r="BC112" s="10">
        <v>0</v>
      </c>
      <c r="BD112" s="10">
        <v>0</v>
      </c>
      <c r="BE112" s="10">
        <v>0</v>
      </c>
      <c r="BF112" s="10">
        <v>0</v>
      </c>
      <c r="BG112" s="10">
        <v>0</v>
      </c>
      <c r="BH112" s="10">
        <v>0</v>
      </c>
      <c r="BI112" s="10">
        <v>0</v>
      </c>
      <c r="BJ112" s="10">
        <v>0</v>
      </c>
      <c r="BK112" s="11">
        <v>0</v>
      </c>
    </row>
    <row r="113" spans="1:63" ht="18" customHeight="1" x14ac:dyDescent="0.15">
      <c r="A113" s="8" t="s">
        <v>55</v>
      </c>
      <c r="B113" s="287" t="s">
        <v>19</v>
      </c>
      <c r="C113" s="12" t="s">
        <v>20</v>
      </c>
      <c r="D113" s="13">
        <v>0</v>
      </c>
      <c r="E113" s="13">
        <v>0</v>
      </c>
      <c r="F113" s="13">
        <v>0</v>
      </c>
      <c r="G113" s="13">
        <v>0</v>
      </c>
      <c r="H113" s="13">
        <v>1</v>
      </c>
      <c r="I113" s="13">
        <v>0</v>
      </c>
      <c r="J113" s="13">
        <v>1</v>
      </c>
      <c r="K113" s="13">
        <v>1</v>
      </c>
      <c r="L113" s="13">
        <v>0</v>
      </c>
      <c r="M113" s="13">
        <v>0</v>
      </c>
      <c r="N113" s="13">
        <v>0</v>
      </c>
      <c r="O113" s="13">
        <v>0</v>
      </c>
      <c r="P113" s="13">
        <v>0</v>
      </c>
      <c r="Q113" s="13">
        <v>0</v>
      </c>
      <c r="R113" s="13">
        <v>0</v>
      </c>
      <c r="S113" s="13">
        <v>0</v>
      </c>
      <c r="T113" s="13">
        <v>1</v>
      </c>
      <c r="U113" s="13">
        <v>0</v>
      </c>
      <c r="V113" s="13">
        <v>1</v>
      </c>
      <c r="W113" s="13">
        <v>1</v>
      </c>
      <c r="X113" s="13">
        <v>0</v>
      </c>
      <c r="Y113" s="13">
        <v>0</v>
      </c>
      <c r="Z113" s="13">
        <v>0</v>
      </c>
      <c r="AA113" s="13">
        <v>0</v>
      </c>
      <c r="AB113" s="13">
        <v>0</v>
      </c>
      <c r="AC113" s="13">
        <v>0</v>
      </c>
      <c r="AD113" s="13">
        <v>0</v>
      </c>
      <c r="AE113" s="13">
        <v>0</v>
      </c>
      <c r="AF113" s="13">
        <v>0</v>
      </c>
      <c r="AG113" s="13">
        <v>0</v>
      </c>
      <c r="AH113" s="13">
        <v>0</v>
      </c>
      <c r="AI113" s="13">
        <v>0</v>
      </c>
      <c r="AJ113" s="13">
        <v>0</v>
      </c>
      <c r="AK113" s="13">
        <v>0</v>
      </c>
      <c r="AL113" s="13">
        <v>0</v>
      </c>
      <c r="AM113" s="13">
        <v>0</v>
      </c>
      <c r="AN113" s="13">
        <v>0</v>
      </c>
      <c r="AO113" s="13">
        <v>0</v>
      </c>
      <c r="AP113" s="13">
        <v>0</v>
      </c>
      <c r="AQ113" s="13">
        <v>0</v>
      </c>
      <c r="AR113" s="13">
        <v>0</v>
      </c>
      <c r="AS113" s="13">
        <v>0</v>
      </c>
      <c r="AT113" s="13">
        <v>0</v>
      </c>
      <c r="AU113" s="13">
        <v>0</v>
      </c>
      <c r="AV113" s="13">
        <v>0</v>
      </c>
      <c r="AW113" s="13">
        <v>0</v>
      </c>
      <c r="AX113" s="13">
        <v>0</v>
      </c>
      <c r="AY113" s="13">
        <v>0</v>
      </c>
      <c r="AZ113" s="13">
        <v>0</v>
      </c>
      <c r="BA113" s="13">
        <v>0</v>
      </c>
      <c r="BB113" s="13">
        <v>0</v>
      </c>
      <c r="BC113" s="13">
        <v>0</v>
      </c>
      <c r="BD113" s="13">
        <v>0</v>
      </c>
      <c r="BE113" s="13">
        <v>0</v>
      </c>
      <c r="BF113" s="13">
        <v>0</v>
      </c>
      <c r="BG113" s="13">
        <v>0</v>
      </c>
      <c r="BH113" s="13">
        <v>0</v>
      </c>
      <c r="BI113" s="13">
        <v>0</v>
      </c>
      <c r="BJ113" s="13">
        <v>0</v>
      </c>
      <c r="BK113" s="14">
        <v>0</v>
      </c>
    </row>
    <row r="114" spans="1:63" ht="18" customHeight="1" x14ac:dyDescent="0.15">
      <c r="A114" s="8" t="s">
        <v>55</v>
      </c>
      <c r="B114" s="288" t="s">
        <v>21</v>
      </c>
      <c r="C114" s="9" t="s">
        <v>22</v>
      </c>
      <c r="D114" s="10">
        <v>0</v>
      </c>
      <c r="E114" s="10">
        <v>0</v>
      </c>
      <c r="F114" s="10">
        <v>0</v>
      </c>
      <c r="G114" s="10">
        <v>0</v>
      </c>
      <c r="H114" s="10">
        <v>0</v>
      </c>
      <c r="I114" s="10">
        <v>0</v>
      </c>
      <c r="J114" s="10">
        <v>0</v>
      </c>
      <c r="K114" s="10">
        <v>0</v>
      </c>
      <c r="L114" s="10">
        <v>0</v>
      </c>
      <c r="M114" s="10">
        <v>0</v>
      </c>
      <c r="N114" s="10">
        <v>0</v>
      </c>
      <c r="O114" s="10">
        <v>0</v>
      </c>
      <c r="P114" s="10">
        <v>0</v>
      </c>
      <c r="Q114" s="10">
        <v>0</v>
      </c>
      <c r="R114" s="10">
        <v>0</v>
      </c>
      <c r="S114" s="10">
        <v>0</v>
      </c>
      <c r="T114" s="10">
        <v>0</v>
      </c>
      <c r="U114" s="10">
        <v>0</v>
      </c>
      <c r="V114" s="10">
        <v>0</v>
      </c>
      <c r="W114" s="10">
        <v>0</v>
      </c>
      <c r="X114" s="10">
        <v>0</v>
      </c>
      <c r="Y114" s="10">
        <v>0</v>
      </c>
      <c r="Z114" s="10">
        <v>0</v>
      </c>
      <c r="AA114" s="10">
        <v>0</v>
      </c>
      <c r="AB114" s="10">
        <v>0</v>
      </c>
      <c r="AC114" s="10">
        <v>0</v>
      </c>
      <c r="AD114" s="10">
        <v>0</v>
      </c>
      <c r="AE114" s="10">
        <v>0</v>
      </c>
      <c r="AF114" s="10">
        <v>0</v>
      </c>
      <c r="AG114" s="10">
        <v>0</v>
      </c>
      <c r="AH114" s="10">
        <v>0</v>
      </c>
      <c r="AI114" s="10">
        <v>0</v>
      </c>
      <c r="AJ114" s="10">
        <v>0</v>
      </c>
      <c r="AK114" s="10">
        <v>0</v>
      </c>
      <c r="AL114" s="10">
        <v>0</v>
      </c>
      <c r="AM114" s="10">
        <v>0</v>
      </c>
      <c r="AN114" s="10">
        <v>0</v>
      </c>
      <c r="AO114" s="10">
        <v>0</v>
      </c>
      <c r="AP114" s="10">
        <v>0</v>
      </c>
      <c r="AQ114" s="10">
        <v>0</v>
      </c>
      <c r="AR114" s="10">
        <v>0</v>
      </c>
      <c r="AS114" s="10">
        <v>0</v>
      </c>
      <c r="AT114" s="10">
        <v>0</v>
      </c>
      <c r="AU114" s="10">
        <v>0</v>
      </c>
      <c r="AV114" s="10">
        <v>0</v>
      </c>
      <c r="AW114" s="10">
        <v>0</v>
      </c>
      <c r="AX114" s="10">
        <v>0</v>
      </c>
      <c r="AY114" s="10">
        <v>0</v>
      </c>
      <c r="AZ114" s="10">
        <v>0</v>
      </c>
      <c r="BA114" s="10">
        <v>0</v>
      </c>
      <c r="BB114" s="10">
        <v>0</v>
      </c>
      <c r="BC114" s="10">
        <v>0</v>
      </c>
      <c r="BD114" s="10">
        <v>0</v>
      </c>
      <c r="BE114" s="10">
        <v>0</v>
      </c>
      <c r="BF114" s="10">
        <v>0</v>
      </c>
      <c r="BG114" s="10">
        <v>0</v>
      </c>
      <c r="BH114" s="10">
        <v>0</v>
      </c>
      <c r="BI114" s="10">
        <v>0</v>
      </c>
      <c r="BJ114" s="10">
        <v>0</v>
      </c>
      <c r="BK114" s="11">
        <v>0</v>
      </c>
    </row>
    <row r="115" spans="1:63" ht="18" customHeight="1" x14ac:dyDescent="0.15">
      <c r="A115" s="8" t="s">
        <v>55</v>
      </c>
      <c r="B115" s="287" t="s">
        <v>23</v>
      </c>
      <c r="C115" s="12" t="s">
        <v>24</v>
      </c>
      <c r="D115" s="13">
        <v>0</v>
      </c>
      <c r="E115" s="13">
        <v>0</v>
      </c>
      <c r="F115" s="13">
        <v>0</v>
      </c>
      <c r="G115" s="13">
        <v>0</v>
      </c>
      <c r="H115" s="13">
        <v>0</v>
      </c>
      <c r="I115" s="13">
        <v>0</v>
      </c>
      <c r="J115" s="13">
        <v>0</v>
      </c>
      <c r="K115" s="13">
        <v>0</v>
      </c>
      <c r="L115" s="13">
        <v>0</v>
      </c>
      <c r="M115" s="13">
        <v>0</v>
      </c>
      <c r="N115" s="13">
        <v>0</v>
      </c>
      <c r="O115" s="13">
        <v>0</v>
      </c>
      <c r="P115" s="13">
        <v>0</v>
      </c>
      <c r="Q115" s="13">
        <v>0</v>
      </c>
      <c r="R115" s="13">
        <v>0</v>
      </c>
      <c r="S115" s="13">
        <v>0</v>
      </c>
      <c r="T115" s="13">
        <v>0</v>
      </c>
      <c r="U115" s="13">
        <v>0</v>
      </c>
      <c r="V115" s="13">
        <v>0</v>
      </c>
      <c r="W115" s="13">
        <v>0</v>
      </c>
      <c r="X115" s="13">
        <v>0</v>
      </c>
      <c r="Y115" s="13">
        <v>0</v>
      </c>
      <c r="Z115" s="13">
        <v>0</v>
      </c>
      <c r="AA115" s="13">
        <v>0</v>
      </c>
      <c r="AB115" s="13">
        <v>0</v>
      </c>
      <c r="AC115" s="13">
        <v>0</v>
      </c>
      <c r="AD115" s="13">
        <v>0</v>
      </c>
      <c r="AE115" s="13">
        <v>0</v>
      </c>
      <c r="AF115" s="13">
        <v>0</v>
      </c>
      <c r="AG115" s="13">
        <v>0</v>
      </c>
      <c r="AH115" s="13">
        <v>0</v>
      </c>
      <c r="AI115" s="13">
        <v>0</v>
      </c>
      <c r="AJ115" s="13">
        <v>0</v>
      </c>
      <c r="AK115" s="13">
        <v>0</v>
      </c>
      <c r="AL115" s="13">
        <v>0</v>
      </c>
      <c r="AM115" s="13">
        <v>0</v>
      </c>
      <c r="AN115" s="13">
        <v>0</v>
      </c>
      <c r="AO115" s="13">
        <v>0</v>
      </c>
      <c r="AP115" s="13">
        <v>0</v>
      </c>
      <c r="AQ115" s="13">
        <v>0</v>
      </c>
      <c r="AR115" s="13">
        <v>0</v>
      </c>
      <c r="AS115" s="13">
        <v>0</v>
      </c>
      <c r="AT115" s="13">
        <v>0</v>
      </c>
      <c r="AU115" s="13">
        <v>0</v>
      </c>
      <c r="AV115" s="13">
        <v>0</v>
      </c>
      <c r="AW115" s="13">
        <v>0</v>
      </c>
      <c r="AX115" s="13">
        <v>0</v>
      </c>
      <c r="AY115" s="13">
        <v>0</v>
      </c>
      <c r="AZ115" s="13">
        <v>0</v>
      </c>
      <c r="BA115" s="13">
        <v>0</v>
      </c>
      <c r="BB115" s="13">
        <v>0</v>
      </c>
      <c r="BC115" s="13">
        <v>0</v>
      </c>
      <c r="BD115" s="13">
        <v>0</v>
      </c>
      <c r="BE115" s="13">
        <v>0</v>
      </c>
      <c r="BF115" s="13">
        <v>0</v>
      </c>
      <c r="BG115" s="13">
        <v>0</v>
      </c>
      <c r="BH115" s="13">
        <v>0</v>
      </c>
      <c r="BI115" s="13">
        <v>0</v>
      </c>
      <c r="BJ115" s="13">
        <v>0</v>
      </c>
      <c r="BK115" s="14">
        <v>0</v>
      </c>
    </row>
    <row r="116" spans="1:63" ht="18" customHeight="1" x14ac:dyDescent="0.15">
      <c r="A116" s="8" t="s">
        <v>55</v>
      </c>
      <c r="B116" s="288" t="s">
        <v>25</v>
      </c>
      <c r="C116" s="10">
        <v>68</v>
      </c>
      <c r="D116" s="10">
        <v>0</v>
      </c>
      <c r="E116" s="10">
        <v>0</v>
      </c>
      <c r="F116" s="10">
        <v>0</v>
      </c>
      <c r="G116" s="10">
        <v>0</v>
      </c>
      <c r="H116" s="10">
        <v>0</v>
      </c>
      <c r="I116" s="10">
        <v>0</v>
      </c>
      <c r="J116" s="10">
        <v>0</v>
      </c>
      <c r="K116" s="10">
        <v>0</v>
      </c>
      <c r="L116" s="10">
        <v>0</v>
      </c>
      <c r="M116" s="10">
        <v>0</v>
      </c>
      <c r="N116" s="10">
        <v>0</v>
      </c>
      <c r="O116" s="10">
        <v>0</v>
      </c>
      <c r="P116" s="10">
        <v>0</v>
      </c>
      <c r="Q116" s="10">
        <v>0</v>
      </c>
      <c r="R116" s="10">
        <v>0</v>
      </c>
      <c r="S116" s="10">
        <v>0</v>
      </c>
      <c r="T116" s="10">
        <v>0</v>
      </c>
      <c r="U116" s="10">
        <v>0</v>
      </c>
      <c r="V116" s="10">
        <v>0</v>
      </c>
      <c r="W116" s="10">
        <v>0</v>
      </c>
      <c r="X116" s="10">
        <v>0</v>
      </c>
      <c r="Y116" s="10">
        <v>0</v>
      </c>
      <c r="Z116" s="10">
        <v>0</v>
      </c>
      <c r="AA116" s="10">
        <v>0</v>
      </c>
      <c r="AB116" s="10">
        <v>0</v>
      </c>
      <c r="AC116" s="10">
        <v>0</v>
      </c>
      <c r="AD116" s="10">
        <v>0</v>
      </c>
      <c r="AE116" s="10">
        <v>0</v>
      </c>
      <c r="AF116" s="10">
        <v>0</v>
      </c>
      <c r="AG116" s="10">
        <v>0</v>
      </c>
      <c r="AH116" s="10">
        <v>0</v>
      </c>
      <c r="AI116" s="10">
        <v>0</v>
      </c>
      <c r="AJ116" s="10">
        <v>0</v>
      </c>
      <c r="AK116" s="10">
        <v>0</v>
      </c>
      <c r="AL116" s="10">
        <v>0</v>
      </c>
      <c r="AM116" s="10">
        <v>0</v>
      </c>
      <c r="AN116" s="10">
        <v>0</v>
      </c>
      <c r="AO116" s="10">
        <v>0</v>
      </c>
      <c r="AP116" s="10">
        <v>0</v>
      </c>
      <c r="AQ116" s="10">
        <v>0</v>
      </c>
      <c r="AR116" s="10">
        <v>0</v>
      </c>
      <c r="AS116" s="10">
        <v>0</v>
      </c>
      <c r="AT116" s="10">
        <v>0</v>
      </c>
      <c r="AU116" s="10">
        <v>0</v>
      </c>
      <c r="AV116" s="10">
        <v>0</v>
      </c>
      <c r="AW116" s="10">
        <v>0</v>
      </c>
      <c r="AX116" s="10">
        <v>0</v>
      </c>
      <c r="AY116" s="10">
        <v>0</v>
      </c>
      <c r="AZ116" s="10">
        <v>0</v>
      </c>
      <c r="BA116" s="10">
        <v>0</v>
      </c>
      <c r="BB116" s="10">
        <v>0</v>
      </c>
      <c r="BC116" s="10">
        <v>0</v>
      </c>
      <c r="BD116" s="10">
        <v>0</v>
      </c>
      <c r="BE116" s="10">
        <v>0</v>
      </c>
      <c r="BF116" s="10">
        <v>0</v>
      </c>
      <c r="BG116" s="10">
        <v>0</v>
      </c>
      <c r="BH116" s="10">
        <v>0</v>
      </c>
      <c r="BI116" s="10">
        <v>0</v>
      </c>
      <c r="BJ116" s="10">
        <v>0</v>
      </c>
      <c r="BK116" s="11">
        <v>0</v>
      </c>
    </row>
    <row r="117" spans="1:63" ht="18" customHeight="1" x14ac:dyDescent="0.15">
      <c r="A117" s="8" t="s">
        <v>55</v>
      </c>
      <c r="B117" s="287" t="s">
        <v>26</v>
      </c>
      <c r="C117" s="12" t="s">
        <v>27</v>
      </c>
      <c r="D117" s="13">
        <v>0</v>
      </c>
      <c r="E117" s="13">
        <v>0</v>
      </c>
      <c r="F117" s="13">
        <v>0</v>
      </c>
      <c r="G117" s="13">
        <v>0</v>
      </c>
      <c r="H117" s="13">
        <v>0</v>
      </c>
      <c r="I117" s="13">
        <v>0</v>
      </c>
      <c r="J117" s="13">
        <v>0</v>
      </c>
      <c r="K117" s="13">
        <v>0</v>
      </c>
      <c r="L117" s="13">
        <v>0</v>
      </c>
      <c r="M117" s="13">
        <v>0</v>
      </c>
      <c r="N117" s="13">
        <v>0</v>
      </c>
      <c r="O117" s="13">
        <v>0</v>
      </c>
      <c r="P117" s="13">
        <v>0</v>
      </c>
      <c r="Q117" s="13">
        <v>0</v>
      </c>
      <c r="R117" s="13">
        <v>0</v>
      </c>
      <c r="S117" s="13">
        <v>0</v>
      </c>
      <c r="T117" s="13">
        <v>0</v>
      </c>
      <c r="U117" s="13">
        <v>0</v>
      </c>
      <c r="V117" s="13">
        <v>0</v>
      </c>
      <c r="W117" s="13">
        <v>0</v>
      </c>
      <c r="X117" s="13">
        <v>0</v>
      </c>
      <c r="Y117" s="13">
        <v>0</v>
      </c>
      <c r="Z117" s="13">
        <v>0</v>
      </c>
      <c r="AA117" s="13">
        <v>0</v>
      </c>
      <c r="AB117" s="13">
        <v>0</v>
      </c>
      <c r="AC117" s="13">
        <v>0</v>
      </c>
      <c r="AD117" s="13">
        <v>0</v>
      </c>
      <c r="AE117" s="13">
        <v>0</v>
      </c>
      <c r="AF117" s="13">
        <v>0</v>
      </c>
      <c r="AG117" s="13">
        <v>0</v>
      </c>
      <c r="AH117" s="13">
        <v>0</v>
      </c>
      <c r="AI117" s="13">
        <v>0</v>
      </c>
      <c r="AJ117" s="13">
        <v>0</v>
      </c>
      <c r="AK117" s="13">
        <v>0</v>
      </c>
      <c r="AL117" s="13">
        <v>0</v>
      </c>
      <c r="AM117" s="13">
        <v>0</v>
      </c>
      <c r="AN117" s="13">
        <v>0</v>
      </c>
      <c r="AO117" s="13">
        <v>0</v>
      </c>
      <c r="AP117" s="13">
        <v>0</v>
      </c>
      <c r="AQ117" s="13">
        <v>0</v>
      </c>
      <c r="AR117" s="13">
        <v>0</v>
      </c>
      <c r="AS117" s="13">
        <v>0</v>
      </c>
      <c r="AT117" s="13">
        <v>0</v>
      </c>
      <c r="AU117" s="13">
        <v>0</v>
      </c>
      <c r="AV117" s="13">
        <v>0</v>
      </c>
      <c r="AW117" s="13">
        <v>0</v>
      </c>
      <c r="AX117" s="13">
        <v>0</v>
      </c>
      <c r="AY117" s="13">
        <v>0</v>
      </c>
      <c r="AZ117" s="13">
        <v>0</v>
      </c>
      <c r="BA117" s="13">
        <v>0</v>
      </c>
      <c r="BB117" s="13">
        <v>0</v>
      </c>
      <c r="BC117" s="13">
        <v>0</v>
      </c>
      <c r="BD117" s="13">
        <v>0</v>
      </c>
      <c r="BE117" s="13">
        <v>0</v>
      </c>
      <c r="BF117" s="13">
        <v>0</v>
      </c>
      <c r="BG117" s="13">
        <v>0</v>
      </c>
      <c r="BH117" s="13">
        <v>0</v>
      </c>
      <c r="BI117" s="13">
        <v>0</v>
      </c>
      <c r="BJ117" s="13">
        <v>0</v>
      </c>
      <c r="BK117" s="14">
        <v>0</v>
      </c>
    </row>
    <row r="118" spans="1:63" ht="18" customHeight="1" x14ac:dyDescent="0.15">
      <c r="A118" s="8" t="s">
        <v>55</v>
      </c>
      <c r="B118" s="288" t="s">
        <v>28</v>
      </c>
      <c r="C118" s="10">
        <v>77</v>
      </c>
      <c r="D118" s="10">
        <v>0</v>
      </c>
      <c r="E118" s="10">
        <v>0</v>
      </c>
      <c r="F118" s="10">
        <v>0</v>
      </c>
      <c r="G118" s="10">
        <v>0</v>
      </c>
      <c r="H118" s="10">
        <v>0</v>
      </c>
      <c r="I118" s="10">
        <v>0</v>
      </c>
      <c r="J118" s="10">
        <v>0</v>
      </c>
      <c r="K118" s="10">
        <v>0</v>
      </c>
      <c r="L118" s="10">
        <v>0</v>
      </c>
      <c r="M118" s="10">
        <v>0</v>
      </c>
      <c r="N118" s="10">
        <v>0</v>
      </c>
      <c r="O118" s="10">
        <v>0</v>
      </c>
      <c r="P118" s="10">
        <v>0</v>
      </c>
      <c r="Q118" s="10">
        <v>0</v>
      </c>
      <c r="R118" s="10">
        <v>0</v>
      </c>
      <c r="S118" s="10">
        <v>0</v>
      </c>
      <c r="T118" s="10">
        <v>0</v>
      </c>
      <c r="U118" s="10">
        <v>0</v>
      </c>
      <c r="V118" s="10">
        <v>0</v>
      </c>
      <c r="W118" s="10">
        <v>0</v>
      </c>
      <c r="X118" s="10">
        <v>0</v>
      </c>
      <c r="Y118" s="10">
        <v>0</v>
      </c>
      <c r="Z118" s="10">
        <v>0</v>
      </c>
      <c r="AA118" s="10">
        <v>0</v>
      </c>
      <c r="AB118" s="10">
        <v>0</v>
      </c>
      <c r="AC118" s="10">
        <v>0</v>
      </c>
      <c r="AD118" s="10">
        <v>0</v>
      </c>
      <c r="AE118" s="10">
        <v>0</v>
      </c>
      <c r="AF118" s="10">
        <v>0</v>
      </c>
      <c r="AG118" s="10">
        <v>0</v>
      </c>
      <c r="AH118" s="10">
        <v>0</v>
      </c>
      <c r="AI118" s="10">
        <v>0</v>
      </c>
      <c r="AJ118" s="10">
        <v>0</v>
      </c>
      <c r="AK118" s="10">
        <v>0</v>
      </c>
      <c r="AL118" s="10">
        <v>0</v>
      </c>
      <c r="AM118" s="10">
        <v>0</v>
      </c>
      <c r="AN118" s="10">
        <v>0</v>
      </c>
      <c r="AO118" s="10">
        <v>0</v>
      </c>
      <c r="AP118" s="10">
        <v>0</v>
      </c>
      <c r="AQ118" s="10">
        <v>0</v>
      </c>
      <c r="AR118" s="10">
        <v>0</v>
      </c>
      <c r="AS118" s="10">
        <v>0</v>
      </c>
      <c r="AT118" s="10">
        <v>0</v>
      </c>
      <c r="AU118" s="10">
        <v>0</v>
      </c>
      <c r="AV118" s="10">
        <v>0</v>
      </c>
      <c r="AW118" s="10">
        <v>0</v>
      </c>
      <c r="AX118" s="10">
        <v>0</v>
      </c>
      <c r="AY118" s="10">
        <v>0</v>
      </c>
      <c r="AZ118" s="10">
        <v>0</v>
      </c>
      <c r="BA118" s="10">
        <v>0</v>
      </c>
      <c r="BB118" s="10">
        <v>0</v>
      </c>
      <c r="BC118" s="10">
        <v>0</v>
      </c>
      <c r="BD118" s="10">
        <v>0</v>
      </c>
      <c r="BE118" s="10">
        <v>0</v>
      </c>
      <c r="BF118" s="10">
        <v>0</v>
      </c>
      <c r="BG118" s="10">
        <v>0</v>
      </c>
      <c r="BH118" s="10">
        <v>0</v>
      </c>
      <c r="BI118" s="10">
        <v>0</v>
      </c>
      <c r="BJ118" s="10">
        <v>0</v>
      </c>
      <c r="BK118" s="11">
        <v>0</v>
      </c>
    </row>
    <row r="119" spans="1:63" ht="18" customHeight="1" x14ac:dyDescent="0.15">
      <c r="A119" s="8" t="s">
        <v>55</v>
      </c>
      <c r="B119" s="287" t="s">
        <v>29</v>
      </c>
      <c r="C119" s="12" t="s">
        <v>30</v>
      </c>
      <c r="D119" s="13">
        <v>0</v>
      </c>
      <c r="E119" s="13">
        <v>0</v>
      </c>
      <c r="F119" s="13">
        <v>0</v>
      </c>
      <c r="G119" s="13">
        <v>0</v>
      </c>
      <c r="H119" s="13">
        <v>0</v>
      </c>
      <c r="I119" s="13">
        <v>0</v>
      </c>
      <c r="J119" s="13">
        <v>0</v>
      </c>
      <c r="K119" s="13">
        <v>0</v>
      </c>
      <c r="L119" s="13">
        <v>0</v>
      </c>
      <c r="M119" s="13">
        <v>0</v>
      </c>
      <c r="N119" s="13">
        <v>0</v>
      </c>
      <c r="O119" s="13">
        <v>0</v>
      </c>
      <c r="P119" s="13">
        <v>0</v>
      </c>
      <c r="Q119" s="13">
        <v>0</v>
      </c>
      <c r="R119" s="13">
        <v>0</v>
      </c>
      <c r="S119" s="13">
        <v>0</v>
      </c>
      <c r="T119" s="13">
        <v>0</v>
      </c>
      <c r="U119" s="13">
        <v>0</v>
      </c>
      <c r="V119" s="13">
        <v>0</v>
      </c>
      <c r="W119" s="13">
        <v>0</v>
      </c>
      <c r="X119" s="13">
        <v>0</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0</v>
      </c>
      <c r="BG119" s="13">
        <v>0</v>
      </c>
      <c r="BH119" s="13">
        <v>0</v>
      </c>
      <c r="BI119" s="13">
        <v>0</v>
      </c>
      <c r="BJ119" s="13">
        <v>0</v>
      </c>
      <c r="BK119" s="14">
        <v>0</v>
      </c>
    </row>
    <row r="120" spans="1:63" ht="18" customHeight="1" x14ac:dyDescent="0.15">
      <c r="A120" s="289" t="s">
        <v>55</v>
      </c>
      <c r="B120" s="298" t="s">
        <v>31</v>
      </c>
      <c r="C120" s="299" t="s">
        <v>32</v>
      </c>
      <c r="D120" s="300">
        <v>0</v>
      </c>
      <c r="E120" s="300">
        <v>0</v>
      </c>
      <c r="F120" s="300">
        <v>0</v>
      </c>
      <c r="G120" s="300">
        <v>0</v>
      </c>
      <c r="H120" s="300">
        <v>1</v>
      </c>
      <c r="I120" s="300">
        <v>0</v>
      </c>
      <c r="J120" s="300">
        <v>1</v>
      </c>
      <c r="K120" s="300">
        <v>1</v>
      </c>
      <c r="L120" s="300">
        <v>0</v>
      </c>
      <c r="M120" s="300">
        <v>0</v>
      </c>
      <c r="N120" s="300">
        <v>0</v>
      </c>
      <c r="O120" s="300">
        <v>0</v>
      </c>
      <c r="P120" s="300">
        <v>0</v>
      </c>
      <c r="Q120" s="300">
        <v>0</v>
      </c>
      <c r="R120" s="300">
        <v>0</v>
      </c>
      <c r="S120" s="300">
        <v>0</v>
      </c>
      <c r="T120" s="300">
        <v>1</v>
      </c>
      <c r="U120" s="300">
        <v>0</v>
      </c>
      <c r="V120" s="300">
        <v>1</v>
      </c>
      <c r="W120" s="300">
        <v>1</v>
      </c>
      <c r="X120" s="300">
        <v>0</v>
      </c>
      <c r="Y120" s="300">
        <v>0</v>
      </c>
      <c r="Z120" s="300">
        <v>0</v>
      </c>
      <c r="AA120" s="300">
        <v>0</v>
      </c>
      <c r="AB120" s="300">
        <v>0</v>
      </c>
      <c r="AC120" s="300">
        <v>0</v>
      </c>
      <c r="AD120" s="300">
        <v>0</v>
      </c>
      <c r="AE120" s="300">
        <v>0</v>
      </c>
      <c r="AF120" s="300">
        <v>0</v>
      </c>
      <c r="AG120" s="300">
        <v>0</v>
      </c>
      <c r="AH120" s="300">
        <v>0</v>
      </c>
      <c r="AI120" s="300">
        <v>0</v>
      </c>
      <c r="AJ120" s="300">
        <v>0</v>
      </c>
      <c r="AK120" s="300">
        <v>0</v>
      </c>
      <c r="AL120" s="300">
        <v>0</v>
      </c>
      <c r="AM120" s="300">
        <v>0</v>
      </c>
      <c r="AN120" s="300">
        <v>0</v>
      </c>
      <c r="AO120" s="300">
        <v>0</v>
      </c>
      <c r="AP120" s="300">
        <v>0</v>
      </c>
      <c r="AQ120" s="300">
        <v>0</v>
      </c>
      <c r="AR120" s="300">
        <v>0</v>
      </c>
      <c r="AS120" s="300">
        <v>0</v>
      </c>
      <c r="AT120" s="300">
        <v>0</v>
      </c>
      <c r="AU120" s="300">
        <v>0</v>
      </c>
      <c r="AV120" s="300">
        <v>0</v>
      </c>
      <c r="AW120" s="300">
        <v>0</v>
      </c>
      <c r="AX120" s="300">
        <v>0</v>
      </c>
      <c r="AY120" s="300">
        <v>0</v>
      </c>
      <c r="AZ120" s="300">
        <v>0</v>
      </c>
      <c r="BA120" s="300">
        <v>0</v>
      </c>
      <c r="BB120" s="300">
        <v>0</v>
      </c>
      <c r="BC120" s="300">
        <v>0</v>
      </c>
      <c r="BD120" s="300">
        <v>0</v>
      </c>
      <c r="BE120" s="300">
        <v>0</v>
      </c>
      <c r="BF120" s="300">
        <v>0</v>
      </c>
      <c r="BG120" s="300">
        <v>0</v>
      </c>
      <c r="BH120" s="300">
        <v>0</v>
      </c>
      <c r="BI120" s="300">
        <v>0</v>
      </c>
      <c r="BJ120" s="300">
        <v>0</v>
      </c>
      <c r="BK120" s="301">
        <v>0</v>
      </c>
    </row>
    <row r="121" spans="1:63" ht="18" customHeight="1" x14ac:dyDescent="0.15">
      <c r="A121" s="294"/>
      <c r="B121" s="295"/>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c r="AX121" s="296"/>
      <c r="AY121" s="296"/>
      <c r="AZ121" s="296"/>
      <c r="BA121" s="296"/>
      <c r="BB121" s="296"/>
      <c r="BC121" s="296"/>
      <c r="BD121" s="296"/>
      <c r="BE121" s="296"/>
      <c r="BF121" s="296"/>
      <c r="BG121" s="296"/>
      <c r="BH121" s="296"/>
      <c r="BI121" s="296"/>
      <c r="BJ121" s="296"/>
      <c r="BK121" s="297"/>
    </row>
    <row r="122" spans="1:63" ht="18" customHeight="1" x14ac:dyDescent="0.15">
      <c r="A122" s="1035" t="s">
        <v>69</v>
      </c>
      <c r="B122" s="1043" t="s">
        <v>1</v>
      </c>
      <c r="C122" s="1043" t="s">
        <v>2</v>
      </c>
      <c r="D122" s="1022" t="s">
        <v>105</v>
      </c>
      <c r="E122" s="1028"/>
      <c r="F122" s="1028"/>
      <c r="G122" s="1028"/>
      <c r="H122" s="1028"/>
      <c r="I122" s="1028"/>
      <c r="J122" s="1028"/>
      <c r="K122" s="1028"/>
      <c r="L122" s="1028"/>
      <c r="M122" s="1028"/>
      <c r="N122" s="1028"/>
      <c r="O122" s="1028"/>
      <c r="P122" s="1028"/>
      <c r="Q122" s="1028"/>
      <c r="R122" s="1028"/>
      <c r="S122" s="1028"/>
      <c r="T122" s="1028"/>
      <c r="U122" s="1028"/>
      <c r="V122" s="1028"/>
      <c r="W122" s="1034"/>
      <c r="X122" s="1022" t="s">
        <v>223</v>
      </c>
      <c r="Y122" s="1028"/>
      <c r="Z122" s="1028"/>
      <c r="AA122" s="1028"/>
      <c r="AB122" s="1028"/>
      <c r="AC122" s="1028"/>
      <c r="AD122" s="1028"/>
      <c r="AE122" s="1028"/>
      <c r="AF122" s="1028"/>
      <c r="AG122" s="1028"/>
      <c r="AH122" s="1028"/>
      <c r="AI122" s="1028"/>
      <c r="AJ122" s="1028"/>
      <c r="AK122" s="1028"/>
      <c r="AL122" s="1028"/>
      <c r="AM122" s="1028"/>
      <c r="AN122" s="1028"/>
      <c r="AO122" s="1028"/>
      <c r="AP122" s="1028"/>
      <c r="AQ122" s="1034"/>
      <c r="AR122" s="1022" t="s">
        <v>98</v>
      </c>
      <c r="AS122" s="1028"/>
      <c r="AT122" s="1028"/>
      <c r="AU122" s="1028"/>
      <c r="AV122" s="1028"/>
      <c r="AW122" s="1028"/>
      <c r="AX122" s="1028"/>
      <c r="AY122" s="1028"/>
      <c r="AZ122" s="1028"/>
      <c r="BA122" s="1028"/>
      <c r="BB122" s="1028"/>
      <c r="BC122" s="1028"/>
      <c r="BD122" s="1028"/>
      <c r="BE122" s="1028"/>
      <c r="BF122" s="1028"/>
      <c r="BG122" s="1028"/>
      <c r="BH122" s="1028"/>
      <c r="BI122" s="1028"/>
      <c r="BJ122" s="1028"/>
      <c r="BK122" s="1033"/>
    </row>
    <row r="123" spans="1:63" ht="18" customHeight="1" x14ac:dyDescent="0.15">
      <c r="A123" s="1041"/>
      <c r="B123" s="881"/>
      <c r="C123" s="881"/>
      <c r="D123" s="883" t="s">
        <v>4</v>
      </c>
      <c r="E123" s="1026"/>
      <c r="F123" s="1026"/>
      <c r="G123" s="1027"/>
      <c r="H123" s="883" t="s">
        <v>5</v>
      </c>
      <c r="I123" s="1026"/>
      <c r="J123" s="1026"/>
      <c r="K123" s="1027"/>
      <c r="L123" s="883" t="s">
        <v>6</v>
      </c>
      <c r="M123" s="1026"/>
      <c r="N123" s="1026"/>
      <c r="O123" s="1027"/>
      <c r="P123" s="883" t="s">
        <v>7</v>
      </c>
      <c r="Q123" s="1026"/>
      <c r="R123" s="1026"/>
      <c r="S123" s="1027"/>
      <c r="T123" s="883" t="s">
        <v>8</v>
      </c>
      <c r="U123" s="1026"/>
      <c r="V123" s="1026"/>
      <c r="W123" s="1027"/>
      <c r="X123" s="883" t="s">
        <v>4</v>
      </c>
      <c r="Y123" s="1026"/>
      <c r="Z123" s="1026"/>
      <c r="AA123" s="1027"/>
      <c r="AB123" s="883" t="s">
        <v>5</v>
      </c>
      <c r="AC123" s="1026"/>
      <c r="AD123" s="1026"/>
      <c r="AE123" s="1027"/>
      <c r="AF123" s="883" t="s">
        <v>6</v>
      </c>
      <c r="AG123" s="1026"/>
      <c r="AH123" s="1026"/>
      <c r="AI123" s="1027"/>
      <c r="AJ123" s="883" t="s">
        <v>7</v>
      </c>
      <c r="AK123" s="1026"/>
      <c r="AL123" s="1026"/>
      <c r="AM123" s="1027"/>
      <c r="AN123" s="883" t="s">
        <v>8</v>
      </c>
      <c r="AO123" s="1026"/>
      <c r="AP123" s="1026"/>
      <c r="AQ123" s="1027"/>
      <c r="AR123" s="883" t="s">
        <v>4</v>
      </c>
      <c r="AS123" s="1026"/>
      <c r="AT123" s="1026"/>
      <c r="AU123" s="1027"/>
      <c r="AV123" s="883" t="s">
        <v>5</v>
      </c>
      <c r="AW123" s="1026"/>
      <c r="AX123" s="1026"/>
      <c r="AY123" s="1027"/>
      <c r="AZ123" s="883" t="s">
        <v>6</v>
      </c>
      <c r="BA123" s="1026"/>
      <c r="BB123" s="1026"/>
      <c r="BC123" s="1027"/>
      <c r="BD123" s="883" t="s">
        <v>7</v>
      </c>
      <c r="BE123" s="1026"/>
      <c r="BF123" s="1026"/>
      <c r="BG123" s="1027"/>
      <c r="BH123" s="883" t="s">
        <v>8</v>
      </c>
      <c r="BI123" s="1026"/>
      <c r="BJ123" s="1026"/>
      <c r="BK123" s="1030"/>
    </row>
    <row r="124" spans="1:63" ht="18" customHeight="1" x14ac:dyDescent="0.15">
      <c r="A124" s="1042"/>
      <c r="B124" s="1046"/>
      <c r="C124" s="1046"/>
      <c r="D124" s="245" t="s">
        <v>9</v>
      </c>
      <c r="E124" s="245" t="s">
        <v>10</v>
      </c>
      <c r="F124" s="245" t="s">
        <v>8</v>
      </c>
      <c r="G124" s="245" t="s">
        <v>12</v>
      </c>
      <c r="H124" s="245" t="s">
        <v>9</v>
      </c>
      <c r="I124" s="245" t="s">
        <v>10</v>
      </c>
      <c r="J124" s="245" t="s">
        <v>8</v>
      </c>
      <c r="K124" s="245" t="s">
        <v>12</v>
      </c>
      <c r="L124" s="245" t="s">
        <v>9</v>
      </c>
      <c r="M124" s="245" t="s">
        <v>10</v>
      </c>
      <c r="N124" s="245" t="s">
        <v>8</v>
      </c>
      <c r="O124" s="245" t="s">
        <v>12</v>
      </c>
      <c r="P124" s="245" t="s">
        <v>9</v>
      </c>
      <c r="Q124" s="245" t="s">
        <v>10</v>
      </c>
      <c r="R124" s="245" t="s">
        <v>8</v>
      </c>
      <c r="S124" s="245" t="s">
        <v>12</v>
      </c>
      <c r="T124" s="245" t="s">
        <v>9</v>
      </c>
      <c r="U124" s="245" t="s">
        <v>10</v>
      </c>
      <c r="V124" s="245" t="s">
        <v>8</v>
      </c>
      <c r="W124" s="245" t="s">
        <v>12</v>
      </c>
      <c r="X124" s="245" t="s">
        <v>9</v>
      </c>
      <c r="Y124" s="245" t="s">
        <v>10</v>
      </c>
      <c r="Z124" s="245" t="s">
        <v>8</v>
      </c>
      <c r="AA124" s="245" t="s">
        <v>12</v>
      </c>
      <c r="AB124" s="245" t="s">
        <v>9</v>
      </c>
      <c r="AC124" s="245" t="s">
        <v>10</v>
      </c>
      <c r="AD124" s="245" t="s">
        <v>8</v>
      </c>
      <c r="AE124" s="245" t="s">
        <v>12</v>
      </c>
      <c r="AF124" s="245" t="s">
        <v>9</v>
      </c>
      <c r="AG124" s="245" t="s">
        <v>10</v>
      </c>
      <c r="AH124" s="245" t="s">
        <v>8</v>
      </c>
      <c r="AI124" s="245" t="s">
        <v>12</v>
      </c>
      <c r="AJ124" s="245" t="s">
        <v>9</v>
      </c>
      <c r="AK124" s="245" t="s">
        <v>10</v>
      </c>
      <c r="AL124" s="245" t="s">
        <v>8</v>
      </c>
      <c r="AM124" s="245" t="s">
        <v>12</v>
      </c>
      <c r="AN124" s="245" t="s">
        <v>9</v>
      </c>
      <c r="AO124" s="245" t="s">
        <v>10</v>
      </c>
      <c r="AP124" s="245" t="s">
        <v>8</v>
      </c>
      <c r="AQ124" s="245" t="s">
        <v>12</v>
      </c>
      <c r="AR124" s="245" t="s">
        <v>9</v>
      </c>
      <c r="AS124" s="245" t="s">
        <v>10</v>
      </c>
      <c r="AT124" s="245" t="s">
        <v>8</v>
      </c>
      <c r="AU124" s="245" t="s">
        <v>12</v>
      </c>
      <c r="AV124" s="245" t="s">
        <v>9</v>
      </c>
      <c r="AW124" s="245" t="s">
        <v>10</v>
      </c>
      <c r="AX124" s="245" t="s">
        <v>8</v>
      </c>
      <c r="AY124" s="245" t="s">
        <v>12</v>
      </c>
      <c r="AZ124" s="245" t="s">
        <v>9</v>
      </c>
      <c r="BA124" s="245" t="s">
        <v>10</v>
      </c>
      <c r="BB124" s="245" t="s">
        <v>8</v>
      </c>
      <c r="BC124" s="245" t="s">
        <v>12</v>
      </c>
      <c r="BD124" s="245" t="s">
        <v>9</v>
      </c>
      <c r="BE124" s="245" t="s">
        <v>10</v>
      </c>
      <c r="BF124" s="245" t="s">
        <v>8</v>
      </c>
      <c r="BG124" s="245" t="s">
        <v>12</v>
      </c>
      <c r="BH124" s="245" t="s">
        <v>9</v>
      </c>
      <c r="BI124" s="245" t="s">
        <v>10</v>
      </c>
      <c r="BJ124" s="245" t="s">
        <v>8</v>
      </c>
      <c r="BK124" s="248" t="s">
        <v>12</v>
      </c>
    </row>
    <row r="125" spans="1:63" ht="18" customHeight="1" x14ac:dyDescent="0.15">
      <c r="A125" s="8" t="s">
        <v>56</v>
      </c>
      <c r="B125" s="287" t="s">
        <v>13</v>
      </c>
      <c r="C125" s="12" t="s">
        <v>14</v>
      </c>
      <c r="D125" s="13">
        <v>0</v>
      </c>
      <c r="E125" s="13">
        <v>0</v>
      </c>
      <c r="F125" s="13">
        <v>0</v>
      </c>
      <c r="G125" s="13">
        <v>0</v>
      </c>
      <c r="H125" s="13">
        <v>0</v>
      </c>
      <c r="I125" s="13">
        <v>0</v>
      </c>
      <c r="J125" s="13">
        <v>0</v>
      </c>
      <c r="K125" s="13">
        <v>0</v>
      </c>
      <c r="L125" s="13">
        <v>0</v>
      </c>
      <c r="M125" s="13">
        <v>0</v>
      </c>
      <c r="N125" s="13">
        <v>0</v>
      </c>
      <c r="O125" s="13">
        <v>0</v>
      </c>
      <c r="P125" s="13">
        <v>0</v>
      </c>
      <c r="Q125" s="13">
        <v>0</v>
      </c>
      <c r="R125" s="13">
        <v>0</v>
      </c>
      <c r="S125" s="13">
        <v>0</v>
      </c>
      <c r="T125" s="13">
        <v>0</v>
      </c>
      <c r="U125" s="13">
        <v>0</v>
      </c>
      <c r="V125" s="13">
        <v>0</v>
      </c>
      <c r="W125" s="13">
        <v>0</v>
      </c>
      <c r="X125" s="13">
        <v>0</v>
      </c>
      <c r="Y125" s="13">
        <v>0</v>
      </c>
      <c r="Z125" s="13">
        <v>0</v>
      </c>
      <c r="AA125" s="13">
        <v>0</v>
      </c>
      <c r="AB125" s="13">
        <v>0</v>
      </c>
      <c r="AC125" s="13">
        <v>0</v>
      </c>
      <c r="AD125" s="13">
        <v>0</v>
      </c>
      <c r="AE125" s="13">
        <v>0</v>
      </c>
      <c r="AF125" s="13">
        <v>0</v>
      </c>
      <c r="AG125" s="13">
        <v>0</v>
      </c>
      <c r="AH125" s="13">
        <v>0</v>
      </c>
      <c r="AI125" s="13">
        <v>0</v>
      </c>
      <c r="AJ125" s="13">
        <v>0</v>
      </c>
      <c r="AK125" s="13">
        <v>0</v>
      </c>
      <c r="AL125" s="13">
        <v>0</v>
      </c>
      <c r="AM125" s="13">
        <v>0</v>
      </c>
      <c r="AN125" s="13">
        <v>0</v>
      </c>
      <c r="AO125" s="13">
        <v>0</v>
      </c>
      <c r="AP125" s="13">
        <v>0</v>
      </c>
      <c r="AQ125" s="13">
        <v>0</v>
      </c>
      <c r="AR125" s="13">
        <v>0</v>
      </c>
      <c r="AS125" s="13">
        <v>0</v>
      </c>
      <c r="AT125" s="13">
        <v>0</v>
      </c>
      <c r="AU125" s="13">
        <v>0</v>
      </c>
      <c r="AV125" s="13">
        <v>0</v>
      </c>
      <c r="AW125" s="13">
        <v>0</v>
      </c>
      <c r="AX125" s="13">
        <v>0</v>
      </c>
      <c r="AY125" s="13">
        <v>0</v>
      </c>
      <c r="AZ125" s="13">
        <v>0</v>
      </c>
      <c r="BA125" s="13">
        <v>0</v>
      </c>
      <c r="BB125" s="13">
        <v>0</v>
      </c>
      <c r="BC125" s="13">
        <v>0</v>
      </c>
      <c r="BD125" s="13">
        <v>0</v>
      </c>
      <c r="BE125" s="13">
        <v>0</v>
      </c>
      <c r="BF125" s="13">
        <v>0</v>
      </c>
      <c r="BG125" s="13">
        <v>0</v>
      </c>
      <c r="BH125" s="13">
        <v>0</v>
      </c>
      <c r="BI125" s="13">
        <v>0</v>
      </c>
      <c r="BJ125" s="13">
        <v>0</v>
      </c>
      <c r="BK125" s="14">
        <v>0</v>
      </c>
    </row>
    <row r="126" spans="1:63" ht="18" customHeight="1" x14ac:dyDescent="0.15">
      <c r="A126" s="8" t="s">
        <v>56</v>
      </c>
      <c r="B126" s="288" t="s">
        <v>15</v>
      </c>
      <c r="C126" s="9" t="s">
        <v>16</v>
      </c>
      <c r="D126" s="10">
        <v>0</v>
      </c>
      <c r="E126" s="10">
        <v>0</v>
      </c>
      <c r="F126" s="10">
        <v>0</v>
      </c>
      <c r="G126" s="10">
        <v>0</v>
      </c>
      <c r="H126" s="10">
        <v>0</v>
      </c>
      <c r="I126" s="10">
        <v>0</v>
      </c>
      <c r="J126" s="10">
        <v>0</v>
      </c>
      <c r="K126" s="10">
        <v>0</v>
      </c>
      <c r="L126" s="10">
        <v>0</v>
      </c>
      <c r="M126" s="10">
        <v>0</v>
      </c>
      <c r="N126" s="10">
        <v>0</v>
      </c>
      <c r="O126" s="10">
        <v>0</v>
      </c>
      <c r="P126" s="10">
        <v>0</v>
      </c>
      <c r="Q126" s="10">
        <v>0</v>
      </c>
      <c r="R126" s="10">
        <v>0</v>
      </c>
      <c r="S126" s="10">
        <v>0</v>
      </c>
      <c r="T126" s="10">
        <v>0</v>
      </c>
      <c r="U126" s="10">
        <v>0</v>
      </c>
      <c r="V126" s="10">
        <v>0</v>
      </c>
      <c r="W126" s="10">
        <v>0</v>
      </c>
      <c r="X126" s="10">
        <v>0</v>
      </c>
      <c r="Y126" s="10">
        <v>0</v>
      </c>
      <c r="Z126" s="10">
        <v>0</v>
      </c>
      <c r="AA126" s="10">
        <v>0</v>
      </c>
      <c r="AB126" s="10">
        <v>0</v>
      </c>
      <c r="AC126" s="10">
        <v>0</v>
      </c>
      <c r="AD126" s="10">
        <v>0</v>
      </c>
      <c r="AE126" s="10">
        <v>0</v>
      </c>
      <c r="AF126" s="10">
        <v>0</v>
      </c>
      <c r="AG126" s="10">
        <v>0</v>
      </c>
      <c r="AH126" s="10">
        <v>0</v>
      </c>
      <c r="AI126" s="10">
        <v>0</v>
      </c>
      <c r="AJ126" s="10">
        <v>0</v>
      </c>
      <c r="AK126" s="10">
        <v>0</v>
      </c>
      <c r="AL126" s="10">
        <v>0</v>
      </c>
      <c r="AM126" s="10">
        <v>0</v>
      </c>
      <c r="AN126" s="10">
        <v>0</v>
      </c>
      <c r="AO126" s="10">
        <v>0</v>
      </c>
      <c r="AP126" s="10">
        <v>0</v>
      </c>
      <c r="AQ126" s="10">
        <v>0</v>
      </c>
      <c r="AR126" s="10">
        <v>0</v>
      </c>
      <c r="AS126" s="10">
        <v>0</v>
      </c>
      <c r="AT126" s="10">
        <v>0</v>
      </c>
      <c r="AU126" s="10">
        <v>0</v>
      </c>
      <c r="AV126" s="10">
        <v>0</v>
      </c>
      <c r="AW126" s="10">
        <v>0</v>
      </c>
      <c r="AX126" s="10">
        <v>0</v>
      </c>
      <c r="AY126" s="10">
        <v>0</v>
      </c>
      <c r="AZ126" s="10">
        <v>0</v>
      </c>
      <c r="BA126" s="10">
        <v>0</v>
      </c>
      <c r="BB126" s="10">
        <v>0</v>
      </c>
      <c r="BC126" s="10">
        <v>0</v>
      </c>
      <c r="BD126" s="10">
        <v>0</v>
      </c>
      <c r="BE126" s="10">
        <v>0</v>
      </c>
      <c r="BF126" s="10">
        <v>0</v>
      </c>
      <c r="BG126" s="10">
        <v>0</v>
      </c>
      <c r="BH126" s="10">
        <v>0</v>
      </c>
      <c r="BI126" s="10">
        <v>0</v>
      </c>
      <c r="BJ126" s="10">
        <v>0</v>
      </c>
      <c r="BK126" s="11">
        <v>0</v>
      </c>
    </row>
    <row r="127" spans="1:63" ht="18" customHeight="1" x14ac:dyDescent="0.15">
      <c r="A127" s="8" t="s">
        <v>56</v>
      </c>
      <c r="B127" s="287" t="s">
        <v>17</v>
      </c>
      <c r="C127" s="12" t="s">
        <v>18</v>
      </c>
      <c r="D127" s="13">
        <v>0</v>
      </c>
      <c r="E127" s="13">
        <v>0</v>
      </c>
      <c r="F127" s="13">
        <v>0</v>
      </c>
      <c r="G127" s="13">
        <v>0</v>
      </c>
      <c r="H127" s="13">
        <v>0</v>
      </c>
      <c r="I127" s="13">
        <v>0</v>
      </c>
      <c r="J127" s="13">
        <v>0</v>
      </c>
      <c r="K127" s="13">
        <v>0</v>
      </c>
      <c r="L127" s="13">
        <v>0</v>
      </c>
      <c r="M127" s="13">
        <v>0</v>
      </c>
      <c r="N127" s="13">
        <v>0</v>
      </c>
      <c r="O127" s="13">
        <v>0</v>
      </c>
      <c r="P127" s="13">
        <v>0</v>
      </c>
      <c r="Q127" s="13">
        <v>0</v>
      </c>
      <c r="R127" s="13">
        <v>0</v>
      </c>
      <c r="S127" s="13">
        <v>0</v>
      </c>
      <c r="T127" s="13">
        <v>0</v>
      </c>
      <c r="U127" s="13">
        <v>0</v>
      </c>
      <c r="V127" s="13">
        <v>0</v>
      </c>
      <c r="W127" s="13">
        <v>0</v>
      </c>
      <c r="X127" s="13">
        <v>0</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3">
        <v>0</v>
      </c>
      <c r="AO127" s="13">
        <v>0</v>
      </c>
      <c r="AP127" s="13">
        <v>0</v>
      </c>
      <c r="AQ127" s="13">
        <v>0</v>
      </c>
      <c r="AR127" s="13">
        <v>0</v>
      </c>
      <c r="AS127" s="13">
        <v>0</v>
      </c>
      <c r="AT127" s="13">
        <v>0</v>
      </c>
      <c r="AU127" s="13">
        <v>0</v>
      </c>
      <c r="AV127" s="13">
        <v>0</v>
      </c>
      <c r="AW127" s="13">
        <v>0</v>
      </c>
      <c r="AX127" s="13">
        <v>0</v>
      </c>
      <c r="AY127" s="13">
        <v>0</v>
      </c>
      <c r="AZ127" s="13">
        <v>0</v>
      </c>
      <c r="BA127" s="13">
        <v>0</v>
      </c>
      <c r="BB127" s="13">
        <v>0</v>
      </c>
      <c r="BC127" s="13">
        <v>0</v>
      </c>
      <c r="BD127" s="13">
        <v>0</v>
      </c>
      <c r="BE127" s="13">
        <v>0</v>
      </c>
      <c r="BF127" s="13">
        <v>0</v>
      </c>
      <c r="BG127" s="13">
        <v>0</v>
      </c>
      <c r="BH127" s="13">
        <v>0</v>
      </c>
      <c r="BI127" s="13">
        <v>0</v>
      </c>
      <c r="BJ127" s="13">
        <v>0</v>
      </c>
      <c r="BK127" s="14">
        <v>0</v>
      </c>
    </row>
    <row r="128" spans="1:63" ht="18" customHeight="1" x14ac:dyDescent="0.15">
      <c r="A128" s="8" t="s">
        <v>56</v>
      </c>
      <c r="B128" s="288" t="s">
        <v>19</v>
      </c>
      <c r="C128" s="9" t="s">
        <v>20</v>
      </c>
      <c r="D128" s="10">
        <v>0</v>
      </c>
      <c r="E128" s="10">
        <v>0</v>
      </c>
      <c r="F128" s="10">
        <v>0</v>
      </c>
      <c r="G128" s="10">
        <v>0</v>
      </c>
      <c r="H128" s="10">
        <v>2</v>
      </c>
      <c r="I128" s="10">
        <v>0</v>
      </c>
      <c r="J128" s="10">
        <v>2</v>
      </c>
      <c r="K128" s="10">
        <v>2</v>
      </c>
      <c r="L128" s="10">
        <v>0</v>
      </c>
      <c r="M128" s="10">
        <v>0</v>
      </c>
      <c r="N128" s="10">
        <v>0</v>
      </c>
      <c r="O128" s="10">
        <v>0</v>
      </c>
      <c r="P128" s="10">
        <v>0</v>
      </c>
      <c r="Q128" s="10">
        <v>1</v>
      </c>
      <c r="R128" s="10">
        <v>1</v>
      </c>
      <c r="S128" s="10">
        <v>1</v>
      </c>
      <c r="T128" s="10">
        <v>2</v>
      </c>
      <c r="U128" s="10">
        <v>1</v>
      </c>
      <c r="V128" s="10">
        <v>3</v>
      </c>
      <c r="W128" s="10">
        <v>3</v>
      </c>
      <c r="X128" s="10">
        <v>0</v>
      </c>
      <c r="Y128" s="10">
        <v>0</v>
      </c>
      <c r="Z128" s="10">
        <v>0</v>
      </c>
      <c r="AA128" s="10">
        <v>0</v>
      </c>
      <c r="AB128" s="10">
        <v>0</v>
      </c>
      <c r="AC128" s="10">
        <v>0</v>
      </c>
      <c r="AD128" s="10">
        <v>0</v>
      </c>
      <c r="AE128" s="10">
        <v>0</v>
      </c>
      <c r="AF128" s="10">
        <v>0</v>
      </c>
      <c r="AG128" s="10">
        <v>0</v>
      </c>
      <c r="AH128" s="10">
        <v>0</v>
      </c>
      <c r="AI128" s="10">
        <v>0</v>
      </c>
      <c r="AJ128" s="10">
        <v>0</v>
      </c>
      <c r="AK128" s="10">
        <v>0</v>
      </c>
      <c r="AL128" s="10">
        <v>0</v>
      </c>
      <c r="AM128" s="10">
        <v>0</v>
      </c>
      <c r="AN128" s="10">
        <v>0</v>
      </c>
      <c r="AO128" s="10">
        <v>0</v>
      </c>
      <c r="AP128" s="10">
        <v>0</v>
      </c>
      <c r="AQ128" s="10">
        <v>0</v>
      </c>
      <c r="AR128" s="10">
        <v>0</v>
      </c>
      <c r="AS128" s="10">
        <v>0</v>
      </c>
      <c r="AT128" s="10">
        <v>0</v>
      </c>
      <c r="AU128" s="10">
        <v>0</v>
      </c>
      <c r="AV128" s="10">
        <v>0</v>
      </c>
      <c r="AW128" s="10">
        <v>0</v>
      </c>
      <c r="AX128" s="10">
        <v>0</v>
      </c>
      <c r="AY128" s="10">
        <v>0</v>
      </c>
      <c r="AZ128" s="10">
        <v>0</v>
      </c>
      <c r="BA128" s="10">
        <v>0</v>
      </c>
      <c r="BB128" s="10">
        <v>0</v>
      </c>
      <c r="BC128" s="10">
        <v>0</v>
      </c>
      <c r="BD128" s="10">
        <v>0</v>
      </c>
      <c r="BE128" s="10">
        <v>0</v>
      </c>
      <c r="BF128" s="10">
        <v>0</v>
      </c>
      <c r="BG128" s="10">
        <v>0</v>
      </c>
      <c r="BH128" s="10">
        <v>0</v>
      </c>
      <c r="BI128" s="10">
        <v>0</v>
      </c>
      <c r="BJ128" s="10">
        <v>0</v>
      </c>
      <c r="BK128" s="11">
        <v>0</v>
      </c>
    </row>
    <row r="129" spans="1:63" ht="18" customHeight="1" x14ac:dyDescent="0.15">
      <c r="A129" s="8" t="s">
        <v>56</v>
      </c>
      <c r="B129" s="287" t="s">
        <v>21</v>
      </c>
      <c r="C129" s="12" t="s">
        <v>22</v>
      </c>
      <c r="D129" s="13">
        <v>0</v>
      </c>
      <c r="E129" s="13">
        <v>0</v>
      </c>
      <c r="F129" s="13">
        <v>0</v>
      </c>
      <c r="G129" s="13">
        <v>0</v>
      </c>
      <c r="H129" s="13">
        <v>0</v>
      </c>
      <c r="I129" s="13">
        <v>0</v>
      </c>
      <c r="J129" s="13">
        <v>0</v>
      </c>
      <c r="K129" s="13">
        <v>0</v>
      </c>
      <c r="L129" s="13">
        <v>0</v>
      </c>
      <c r="M129" s="13">
        <v>0</v>
      </c>
      <c r="N129" s="13">
        <v>0</v>
      </c>
      <c r="O129" s="13">
        <v>0</v>
      </c>
      <c r="P129" s="13">
        <v>0</v>
      </c>
      <c r="Q129" s="13">
        <v>0</v>
      </c>
      <c r="R129" s="13">
        <v>0</v>
      </c>
      <c r="S129" s="13">
        <v>0</v>
      </c>
      <c r="T129" s="13">
        <v>0</v>
      </c>
      <c r="U129" s="13">
        <v>0</v>
      </c>
      <c r="V129" s="13">
        <v>0</v>
      </c>
      <c r="W129" s="13">
        <v>0</v>
      </c>
      <c r="X129" s="13">
        <v>0</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3">
        <v>0</v>
      </c>
      <c r="AO129" s="13">
        <v>0</v>
      </c>
      <c r="AP129" s="13">
        <v>0</v>
      </c>
      <c r="AQ129" s="13">
        <v>0</v>
      </c>
      <c r="AR129" s="13">
        <v>0</v>
      </c>
      <c r="AS129" s="13">
        <v>0</v>
      </c>
      <c r="AT129" s="13">
        <v>0</v>
      </c>
      <c r="AU129" s="13">
        <v>0</v>
      </c>
      <c r="AV129" s="13">
        <v>0</v>
      </c>
      <c r="AW129" s="13">
        <v>0</v>
      </c>
      <c r="AX129" s="13">
        <v>0</v>
      </c>
      <c r="AY129" s="13">
        <v>0</v>
      </c>
      <c r="AZ129" s="13">
        <v>0</v>
      </c>
      <c r="BA129" s="13">
        <v>0</v>
      </c>
      <c r="BB129" s="13">
        <v>0</v>
      </c>
      <c r="BC129" s="13">
        <v>0</v>
      </c>
      <c r="BD129" s="13">
        <v>0</v>
      </c>
      <c r="BE129" s="13">
        <v>0</v>
      </c>
      <c r="BF129" s="13">
        <v>0</v>
      </c>
      <c r="BG129" s="13">
        <v>0</v>
      </c>
      <c r="BH129" s="13">
        <v>0</v>
      </c>
      <c r="BI129" s="13">
        <v>0</v>
      </c>
      <c r="BJ129" s="13">
        <v>0</v>
      </c>
      <c r="BK129" s="14">
        <v>0</v>
      </c>
    </row>
    <row r="130" spans="1:63" ht="18" customHeight="1" x14ac:dyDescent="0.15">
      <c r="A130" s="8" t="s">
        <v>56</v>
      </c>
      <c r="B130" s="288" t="s">
        <v>23</v>
      </c>
      <c r="C130" s="9" t="s">
        <v>24</v>
      </c>
      <c r="D130" s="10">
        <v>0</v>
      </c>
      <c r="E130" s="10">
        <v>0</v>
      </c>
      <c r="F130" s="10">
        <v>0</v>
      </c>
      <c r="G130" s="10">
        <v>0</v>
      </c>
      <c r="H130" s="10">
        <v>0</v>
      </c>
      <c r="I130" s="10">
        <v>0</v>
      </c>
      <c r="J130" s="10">
        <v>0</v>
      </c>
      <c r="K130" s="10">
        <v>0</v>
      </c>
      <c r="L130" s="10">
        <v>0</v>
      </c>
      <c r="M130" s="10">
        <v>0</v>
      </c>
      <c r="N130" s="10">
        <v>0</v>
      </c>
      <c r="O130" s="10">
        <v>0</v>
      </c>
      <c r="P130" s="10">
        <v>0</v>
      </c>
      <c r="Q130" s="10">
        <v>0</v>
      </c>
      <c r="R130" s="10">
        <v>0</v>
      </c>
      <c r="S130" s="10">
        <v>0</v>
      </c>
      <c r="T130" s="10">
        <v>0</v>
      </c>
      <c r="U130" s="10">
        <v>0</v>
      </c>
      <c r="V130" s="10">
        <v>0</v>
      </c>
      <c r="W130" s="10">
        <v>0</v>
      </c>
      <c r="X130" s="10">
        <v>0</v>
      </c>
      <c r="Y130" s="10">
        <v>0</v>
      </c>
      <c r="Z130" s="10">
        <v>0</v>
      </c>
      <c r="AA130" s="10">
        <v>0</v>
      </c>
      <c r="AB130" s="10">
        <v>0</v>
      </c>
      <c r="AC130" s="10">
        <v>0</v>
      </c>
      <c r="AD130" s="10">
        <v>0</v>
      </c>
      <c r="AE130" s="10">
        <v>0</v>
      </c>
      <c r="AF130" s="10">
        <v>0</v>
      </c>
      <c r="AG130" s="10">
        <v>0</v>
      </c>
      <c r="AH130" s="10">
        <v>0</v>
      </c>
      <c r="AI130" s="10">
        <v>0</v>
      </c>
      <c r="AJ130" s="10">
        <v>0</v>
      </c>
      <c r="AK130" s="10">
        <v>0</v>
      </c>
      <c r="AL130" s="10">
        <v>0</v>
      </c>
      <c r="AM130" s="10">
        <v>0</v>
      </c>
      <c r="AN130" s="10">
        <v>0</v>
      </c>
      <c r="AO130" s="10">
        <v>0</v>
      </c>
      <c r="AP130" s="10">
        <v>0</v>
      </c>
      <c r="AQ130" s="10">
        <v>0</v>
      </c>
      <c r="AR130" s="10">
        <v>0</v>
      </c>
      <c r="AS130" s="10">
        <v>0</v>
      </c>
      <c r="AT130" s="10">
        <v>0</v>
      </c>
      <c r="AU130" s="10">
        <v>0</v>
      </c>
      <c r="AV130" s="10">
        <v>0</v>
      </c>
      <c r="AW130" s="10">
        <v>0</v>
      </c>
      <c r="AX130" s="10">
        <v>0</v>
      </c>
      <c r="AY130" s="10">
        <v>0</v>
      </c>
      <c r="AZ130" s="10">
        <v>0</v>
      </c>
      <c r="BA130" s="10">
        <v>0</v>
      </c>
      <c r="BB130" s="10">
        <v>0</v>
      </c>
      <c r="BC130" s="10">
        <v>0</v>
      </c>
      <c r="BD130" s="10">
        <v>0</v>
      </c>
      <c r="BE130" s="10">
        <v>0</v>
      </c>
      <c r="BF130" s="10">
        <v>0</v>
      </c>
      <c r="BG130" s="10">
        <v>0</v>
      </c>
      <c r="BH130" s="10">
        <v>0</v>
      </c>
      <c r="BI130" s="10">
        <v>0</v>
      </c>
      <c r="BJ130" s="10">
        <v>0</v>
      </c>
      <c r="BK130" s="11">
        <v>0</v>
      </c>
    </row>
    <row r="131" spans="1:63" ht="18" customHeight="1" x14ac:dyDescent="0.15">
      <c r="A131" s="8" t="s">
        <v>56</v>
      </c>
      <c r="B131" s="287" t="s">
        <v>25</v>
      </c>
      <c r="C131" s="13">
        <v>68</v>
      </c>
      <c r="D131" s="13">
        <v>0</v>
      </c>
      <c r="E131" s="13">
        <v>0</v>
      </c>
      <c r="F131" s="13">
        <v>0</v>
      </c>
      <c r="G131" s="13">
        <v>0</v>
      </c>
      <c r="H131" s="13">
        <v>0</v>
      </c>
      <c r="I131" s="13">
        <v>0</v>
      </c>
      <c r="J131" s="13">
        <v>0</v>
      </c>
      <c r="K131" s="13">
        <v>0</v>
      </c>
      <c r="L131" s="13">
        <v>0</v>
      </c>
      <c r="M131" s="13">
        <v>0</v>
      </c>
      <c r="N131" s="13">
        <v>0</v>
      </c>
      <c r="O131" s="13">
        <v>0</v>
      </c>
      <c r="P131" s="13">
        <v>0</v>
      </c>
      <c r="Q131" s="13">
        <v>0</v>
      </c>
      <c r="R131" s="13">
        <v>0</v>
      </c>
      <c r="S131" s="13">
        <v>0</v>
      </c>
      <c r="T131" s="13">
        <v>0</v>
      </c>
      <c r="U131" s="13">
        <v>0</v>
      </c>
      <c r="V131" s="13">
        <v>0</v>
      </c>
      <c r="W131" s="13">
        <v>0</v>
      </c>
      <c r="X131" s="13">
        <v>0</v>
      </c>
      <c r="Y131" s="13">
        <v>0</v>
      </c>
      <c r="Z131" s="13">
        <v>0</v>
      </c>
      <c r="AA131" s="13">
        <v>0</v>
      </c>
      <c r="AB131" s="13">
        <v>0</v>
      </c>
      <c r="AC131" s="13">
        <v>0</v>
      </c>
      <c r="AD131" s="13">
        <v>0</v>
      </c>
      <c r="AE131" s="13">
        <v>0</v>
      </c>
      <c r="AF131" s="13">
        <v>0</v>
      </c>
      <c r="AG131" s="13">
        <v>0</v>
      </c>
      <c r="AH131" s="13">
        <v>0</v>
      </c>
      <c r="AI131" s="13">
        <v>0</v>
      </c>
      <c r="AJ131" s="13">
        <v>0</v>
      </c>
      <c r="AK131" s="13">
        <v>0</v>
      </c>
      <c r="AL131" s="13">
        <v>0</v>
      </c>
      <c r="AM131" s="13">
        <v>0</v>
      </c>
      <c r="AN131" s="13">
        <v>0</v>
      </c>
      <c r="AO131" s="13">
        <v>0</v>
      </c>
      <c r="AP131" s="13">
        <v>0</v>
      </c>
      <c r="AQ131" s="13">
        <v>0</v>
      </c>
      <c r="AR131" s="13">
        <v>0</v>
      </c>
      <c r="AS131" s="13">
        <v>0</v>
      </c>
      <c r="AT131" s="13">
        <v>0</v>
      </c>
      <c r="AU131" s="13">
        <v>0</v>
      </c>
      <c r="AV131" s="13">
        <v>0</v>
      </c>
      <c r="AW131" s="13">
        <v>0</v>
      </c>
      <c r="AX131" s="13">
        <v>0</v>
      </c>
      <c r="AY131" s="13">
        <v>0</v>
      </c>
      <c r="AZ131" s="13">
        <v>0</v>
      </c>
      <c r="BA131" s="13">
        <v>0</v>
      </c>
      <c r="BB131" s="13">
        <v>0</v>
      </c>
      <c r="BC131" s="13">
        <v>0</v>
      </c>
      <c r="BD131" s="13">
        <v>0</v>
      </c>
      <c r="BE131" s="13">
        <v>0</v>
      </c>
      <c r="BF131" s="13">
        <v>0</v>
      </c>
      <c r="BG131" s="13">
        <v>0</v>
      </c>
      <c r="BH131" s="13">
        <v>0</v>
      </c>
      <c r="BI131" s="13">
        <v>0</v>
      </c>
      <c r="BJ131" s="13">
        <v>0</v>
      </c>
      <c r="BK131" s="14">
        <v>0</v>
      </c>
    </row>
    <row r="132" spans="1:63" ht="18" customHeight="1" x14ac:dyDescent="0.15">
      <c r="A132" s="8" t="s">
        <v>56</v>
      </c>
      <c r="B132" s="288" t="s">
        <v>26</v>
      </c>
      <c r="C132" s="9" t="s">
        <v>27</v>
      </c>
      <c r="D132" s="10">
        <v>0</v>
      </c>
      <c r="E132" s="10">
        <v>0</v>
      </c>
      <c r="F132" s="10">
        <v>0</v>
      </c>
      <c r="G132" s="10">
        <v>0</v>
      </c>
      <c r="H132" s="10">
        <v>0</v>
      </c>
      <c r="I132" s="10">
        <v>0</v>
      </c>
      <c r="J132" s="10">
        <v>0</v>
      </c>
      <c r="K132" s="10">
        <v>0</v>
      </c>
      <c r="L132" s="10">
        <v>0</v>
      </c>
      <c r="M132" s="10">
        <v>0</v>
      </c>
      <c r="N132" s="10">
        <v>0</v>
      </c>
      <c r="O132" s="10">
        <v>0</v>
      </c>
      <c r="P132" s="10">
        <v>0</v>
      </c>
      <c r="Q132" s="10">
        <v>0</v>
      </c>
      <c r="R132" s="10">
        <v>0</v>
      </c>
      <c r="S132" s="10">
        <v>0</v>
      </c>
      <c r="T132" s="10">
        <v>0</v>
      </c>
      <c r="U132" s="10">
        <v>0</v>
      </c>
      <c r="V132" s="10">
        <v>0</v>
      </c>
      <c r="W132" s="10">
        <v>0</v>
      </c>
      <c r="X132" s="10">
        <v>0</v>
      </c>
      <c r="Y132" s="10">
        <v>0</v>
      </c>
      <c r="Z132" s="10">
        <v>0</v>
      </c>
      <c r="AA132" s="10">
        <v>0</v>
      </c>
      <c r="AB132" s="10">
        <v>0</v>
      </c>
      <c r="AC132" s="10">
        <v>0</v>
      </c>
      <c r="AD132" s="10">
        <v>0</v>
      </c>
      <c r="AE132" s="10">
        <v>0</v>
      </c>
      <c r="AF132" s="10">
        <v>0</v>
      </c>
      <c r="AG132" s="10">
        <v>0</v>
      </c>
      <c r="AH132" s="10">
        <v>0</v>
      </c>
      <c r="AI132" s="10">
        <v>0</v>
      </c>
      <c r="AJ132" s="10">
        <v>0</v>
      </c>
      <c r="AK132" s="10">
        <v>0</v>
      </c>
      <c r="AL132" s="10">
        <v>0</v>
      </c>
      <c r="AM132" s="10">
        <v>0</v>
      </c>
      <c r="AN132" s="10">
        <v>0</v>
      </c>
      <c r="AO132" s="10">
        <v>0</v>
      </c>
      <c r="AP132" s="10">
        <v>0</v>
      </c>
      <c r="AQ132" s="10">
        <v>0</v>
      </c>
      <c r="AR132" s="10">
        <v>0</v>
      </c>
      <c r="AS132" s="10">
        <v>0</v>
      </c>
      <c r="AT132" s="10">
        <v>0</v>
      </c>
      <c r="AU132" s="10">
        <v>0</v>
      </c>
      <c r="AV132" s="10">
        <v>0</v>
      </c>
      <c r="AW132" s="10">
        <v>0</v>
      </c>
      <c r="AX132" s="10">
        <v>0</v>
      </c>
      <c r="AY132" s="10">
        <v>0</v>
      </c>
      <c r="AZ132" s="10">
        <v>0</v>
      </c>
      <c r="BA132" s="10">
        <v>0</v>
      </c>
      <c r="BB132" s="10">
        <v>0</v>
      </c>
      <c r="BC132" s="10">
        <v>0</v>
      </c>
      <c r="BD132" s="10">
        <v>0</v>
      </c>
      <c r="BE132" s="10">
        <v>0</v>
      </c>
      <c r="BF132" s="10">
        <v>0</v>
      </c>
      <c r="BG132" s="10">
        <v>0</v>
      </c>
      <c r="BH132" s="10">
        <v>0</v>
      </c>
      <c r="BI132" s="10">
        <v>0</v>
      </c>
      <c r="BJ132" s="10">
        <v>0</v>
      </c>
      <c r="BK132" s="11">
        <v>0</v>
      </c>
    </row>
    <row r="133" spans="1:63" ht="18" customHeight="1" x14ac:dyDescent="0.15">
      <c r="A133" s="8" t="s">
        <v>56</v>
      </c>
      <c r="B133" s="287" t="s">
        <v>28</v>
      </c>
      <c r="C133" s="13">
        <v>77</v>
      </c>
      <c r="D133" s="13">
        <v>0</v>
      </c>
      <c r="E133" s="13">
        <v>0</v>
      </c>
      <c r="F133" s="13">
        <v>0</v>
      </c>
      <c r="G133" s="13">
        <v>0</v>
      </c>
      <c r="H133" s="13">
        <v>0</v>
      </c>
      <c r="I133" s="13">
        <v>0</v>
      </c>
      <c r="J133" s="13">
        <v>0</v>
      </c>
      <c r="K133" s="13">
        <v>0</v>
      </c>
      <c r="L133" s="13">
        <v>0</v>
      </c>
      <c r="M133" s="13">
        <v>0</v>
      </c>
      <c r="N133" s="13">
        <v>0</v>
      </c>
      <c r="O133" s="13">
        <v>0</v>
      </c>
      <c r="P133" s="13">
        <v>0</v>
      </c>
      <c r="Q133" s="13">
        <v>0</v>
      </c>
      <c r="R133" s="13">
        <v>0</v>
      </c>
      <c r="S133" s="13">
        <v>0</v>
      </c>
      <c r="T133" s="13">
        <v>0</v>
      </c>
      <c r="U133" s="13">
        <v>0</v>
      </c>
      <c r="V133" s="13">
        <v>0</v>
      </c>
      <c r="W133" s="13">
        <v>0</v>
      </c>
      <c r="X133" s="13">
        <v>0</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c r="AW133" s="13">
        <v>0</v>
      </c>
      <c r="AX133" s="13">
        <v>0</v>
      </c>
      <c r="AY133" s="13">
        <v>0</v>
      </c>
      <c r="AZ133" s="13">
        <v>0</v>
      </c>
      <c r="BA133" s="13">
        <v>0</v>
      </c>
      <c r="BB133" s="13">
        <v>0</v>
      </c>
      <c r="BC133" s="13">
        <v>0</v>
      </c>
      <c r="BD133" s="13">
        <v>0</v>
      </c>
      <c r="BE133" s="13">
        <v>0</v>
      </c>
      <c r="BF133" s="13">
        <v>0</v>
      </c>
      <c r="BG133" s="13">
        <v>0</v>
      </c>
      <c r="BH133" s="13">
        <v>0</v>
      </c>
      <c r="BI133" s="13">
        <v>0</v>
      </c>
      <c r="BJ133" s="13">
        <v>0</v>
      </c>
      <c r="BK133" s="14">
        <v>0</v>
      </c>
    </row>
    <row r="134" spans="1:63" ht="18" customHeight="1" x14ac:dyDescent="0.15">
      <c r="A134" s="8" t="s">
        <v>56</v>
      </c>
      <c r="B134" s="288" t="s">
        <v>29</v>
      </c>
      <c r="C134" s="9" t="s">
        <v>30</v>
      </c>
      <c r="D134" s="10">
        <v>0</v>
      </c>
      <c r="E134" s="10">
        <v>0</v>
      </c>
      <c r="F134" s="10">
        <v>0</v>
      </c>
      <c r="G134" s="10">
        <v>0</v>
      </c>
      <c r="H134" s="10">
        <v>0</v>
      </c>
      <c r="I134" s="10">
        <v>0</v>
      </c>
      <c r="J134" s="10">
        <v>0</v>
      </c>
      <c r="K134" s="10">
        <v>0</v>
      </c>
      <c r="L134" s="10">
        <v>0</v>
      </c>
      <c r="M134" s="10">
        <v>0</v>
      </c>
      <c r="N134" s="10">
        <v>0</v>
      </c>
      <c r="O134" s="10">
        <v>0</v>
      </c>
      <c r="P134" s="10">
        <v>0</v>
      </c>
      <c r="Q134" s="10">
        <v>0</v>
      </c>
      <c r="R134" s="10">
        <v>0</v>
      </c>
      <c r="S134" s="10">
        <v>0</v>
      </c>
      <c r="T134" s="10">
        <v>0</v>
      </c>
      <c r="U134" s="10">
        <v>0</v>
      </c>
      <c r="V134" s="10">
        <v>0</v>
      </c>
      <c r="W134" s="10">
        <v>0</v>
      </c>
      <c r="X134" s="10">
        <v>0</v>
      </c>
      <c r="Y134" s="10">
        <v>0</v>
      </c>
      <c r="Z134" s="10">
        <v>0</v>
      </c>
      <c r="AA134" s="10">
        <v>0</v>
      </c>
      <c r="AB134" s="10">
        <v>0</v>
      </c>
      <c r="AC134" s="10">
        <v>0</v>
      </c>
      <c r="AD134" s="10">
        <v>0</v>
      </c>
      <c r="AE134" s="10">
        <v>0</v>
      </c>
      <c r="AF134" s="10">
        <v>0</v>
      </c>
      <c r="AG134" s="10">
        <v>0</v>
      </c>
      <c r="AH134" s="10">
        <v>0</v>
      </c>
      <c r="AI134" s="10">
        <v>0</v>
      </c>
      <c r="AJ134" s="10">
        <v>0</v>
      </c>
      <c r="AK134" s="10">
        <v>0</v>
      </c>
      <c r="AL134" s="10">
        <v>0</v>
      </c>
      <c r="AM134" s="10">
        <v>0</v>
      </c>
      <c r="AN134" s="10">
        <v>0</v>
      </c>
      <c r="AO134" s="10">
        <v>0</v>
      </c>
      <c r="AP134" s="10">
        <v>0</v>
      </c>
      <c r="AQ134" s="10">
        <v>0</v>
      </c>
      <c r="AR134" s="10">
        <v>0</v>
      </c>
      <c r="AS134" s="10">
        <v>0</v>
      </c>
      <c r="AT134" s="10">
        <v>0</v>
      </c>
      <c r="AU134" s="10">
        <v>0</v>
      </c>
      <c r="AV134" s="10">
        <v>0</v>
      </c>
      <c r="AW134" s="10">
        <v>0</v>
      </c>
      <c r="AX134" s="10">
        <v>0</v>
      </c>
      <c r="AY134" s="10">
        <v>0</v>
      </c>
      <c r="AZ134" s="10">
        <v>0</v>
      </c>
      <c r="BA134" s="10">
        <v>0</v>
      </c>
      <c r="BB134" s="10">
        <v>0</v>
      </c>
      <c r="BC134" s="10">
        <v>0</v>
      </c>
      <c r="BD134" s="10">
        <v>0</v>
      </c>
      <c r="BE134" s="10">
        <v>0</v>
      </c>
      <c r="BF134" s="10">
        <v>0</v>
      </c>
      <c r="BG134" s="10">
        <v>0</v>
      </c>
      <c r="BH134" s="10">
        <v>0</v>
      </c>
      <c r="BI134" s="10">
        <v>0</v>
      </c>
      <c r="BJ134" s="10">
        <v>0</v>
      </c>
      <c r="BK134" s="11">
        <v>0</v>
      </c>
    </row>
    <row r="135" spans="1:63" ht="18" customHeight="1" x14ac:dyDescent="0.15">
      <c r="A135" s="289" t="s">
        <v>56</v>
      </c>
      <c r="B135" s="290" t="s">
        <v>31</v>
      </c>
      <c r="C135" s="291" t="s">
        <v>32</v>
      </c>
      <c r="D135" s="292">
        <v>0</v>
      </c>
      <c r="E135" s="292">
        <v>0</v>
      </c>
      <c r="F135" s="292">
        <v>0</v>
      </c>
      <c r="G135" s="292">
        <v>0</v>
      </c>
      <c r="H135" s="292">
        <v>2</v>
      </c>
      <c r="I135" s="292">
        <v>0</v>
      </c>
      <c r="J135" s="292">
        <v>2</v>
      </c>
      <c r="K135" s="292">
        <v>2</v>
      </c>
      <c r="L135" s="292">
        <v>0</v>
      </c>
      <c r="M135" s="292">
        <v>0</v>
      </c>
      <c r="N135" s="292">
        <v>0</v>
      </c>
      <c r="O135" s="292">
        <v>0</v>
      </c>
      <c r="P135" s="292">
        <v>0</v>
      </c>
      <c r="Q135" s="292">
        <v>1</v>
      </c>
      <c r="R135" s="292">
        <v>1</v>
      </c>
      <c r="S135" s="292">
        <v>1</v>
      </c>
      <c r="T135" s="292">
        <v>2</v>
      </c>
      <c r="U135" s="292">
        <v>1</v>
      </c>
      <c r="V135" s="292">
        <v>3</v>
      </c>
      <c r="W135" s="292">
        <v>3</v>
      </c>
      <c r="X135" s="292">
        <v>0</v>
      </c>
      <c r="Y135" s="292">
        <v>0</v>
      </c>
      <c r="Z135" s="292">
        <v>0</v>
      </c>
      <c r="AA135" s="292">
        <v>0</v>
      </c>
      <c r="AB135" s="292">
        <v>0</v>
      </c>
      <c r="AC135" s="292">
        <v>0</v>
      </c>
      <c r="AD135" s="292">
        <v>0</v>
      </c>
      <c r="AE135" s="292">
        <v>0</v>
      </c>
      <c r="AF135" s="292">
        <v>0</v>
      </c>
      <c r="AG135" s="292">
        <v>0</v>
      </c>
      <c r="AH135" s="292">
        <v>0</v>
      </c>
      <c r="AI135" s="292">
        <v>0</v>
      </c>
      <c r="AJ135" s="292">
        <v>0</v>
      </c>
      <c r="AK135" s="292">
        <v>0</v>
      </c>
      <c r="AL135" s="292">
        <v>0</v>
      </c>
      <c r="AM135" s="292">
        <v>0</v>
      </c>
      <c r="AN135" s="292">
        <v>0</v>
      </c>
      <c r="AO135" s="292">
        <v>0</v>
      </c>
      <c r="AP135" s="292">
        <v>0</v>
      </c>
      <c r="AQ135" s="292">
        <v>0</v>
      </c>
      <c r="AR135" s="292">
        <v>0</v>
      </c>
      <c r="AS135" s="292">
        <v>0</v>
      </c>
      <c r="AT135" s="292">
        <v>0</v>
      </c>
      <c r="AU135" s="292">
        <v>0</v>
      </c>
      <c r="AV135" s="292">
        <v>0</v>
      </c>
      <c r="AW135" s="292">
        <v>0</v>
      </c>
      <c r="AX135" s="292">
        <v>0</v>
      </c>
      <c r="AY135" s="292">
        <v>0</v>
      </c>
      <c r="AZ135" s="292">
        <v>0</v>
      </c>
      <c r="BA135" s="292">
        <v>0</v>
      </c>
      <c r="BB135" s="292">
        <v>0</v>
      </c>
      <c r="BC135" s="292">
        <v>0</v>
      </c>
      <c r="BD135" s="292">
        <v>0</v>
      </c>
      <c r="BE135" s="292">
        <v>0</v>
      </c>
      <c r="BF135" s="292">
        <v>0</v>
      </c>
      <c r="BG135" s="292">
        <v>0</v>
      </c>
      <c r="BH135" s="292">
        <v>0</v>
      </c>
      <c r="BI135" s="292">
        <v>0</v>
      </c>
      <c r="BJ135" s="292">
        <v>0</v>
      </c>
      <c r="BK135" s="293">
        <v>0</v>
      </c>
    </row>
    <row r="136" spans="1:63" ht="18" customHeight="1" x14ac:dyDescent="0.15">
      <c r="A136" s="294"/>
      <c r="B136" s="295"/>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6"/>
      <c r="AY136" s="296"/>
      <c r="AZ136" s="296"/>
      <c r="BA136" s="296"/>
      <c r="BB136" s="296"/>
      <c r="BC136" s="296"/>
      <c r="BD136" s="296"/>
      <c r="BE136" s="296"/>
      <c r="BF136" s="296"/>
      <c r="BG136" s="296"/>
      <c r="BH136" s="296"/>
      <c r="BI136" s="296"/>
      <c r="BJ136" s="296"/>
      <c r="BK136" s="297"/>
    </row>
    <row r="137" spans="1:63" ht="18" customHeight="1" x14ac:dyDescent="0.15">
      <c r="A137" s="1035" t="s">
        <v>69</v>
      </c>
      <c r="B137" s="1043" t="s">
        <v>1</v>
      </c>
      <c r="C137" s="1043" t="s">
        <v>2</v>
      </c>
      <c r="D137" s="1022" t="s">
        <v>105</v>
      </c>
      <c r="E137" s="1023"/>
      <c r="F137" s="1023"/>
      <c r="G137" s="1023"/>
      <c r="H137" s="1023"/>
      <c r="I137" s="1023"/>
      <c r="J137" s="1023"/>
      <c r="K137" s="1023"/>
      <c r="L137" s="1023"/>
      <c r="M137" s="1023"/>
      <c r="N137" s="1023"/>
      <c r="O137" s="1023"/>
      <c r="P137" s="1023"/>
      <c r="Q137" s="1023"/>
      <c r="R137" s="1023"/>
      <c r="S137" s="1023"/>
      <c r="T137" s="1023"/>
      <c r="U137" s="1023"/>
      <c r="V137" s="1023"/>
      <c r="W137" s="1040"/>
      <c r="X137" s="1022" t="s">
        <v>223</v>
      </c>
      <c r="Y137" s="1023"/>
      <c r="Z137" s="1023"/>
      <c r="AA137" s="1023"/>
      <c r="AB137" s="1023"/>
      <c r="AC137" s="1023"/>
      <c r="AD137" s="1023"/>
      <c r="AE137" s="1023"/>
      <c r="AF137" s="1023"/>
      <c r="AG137" s="1023"/>
      <c r="AH137" s="1023"/>
      <c r="AI137" s="1023"/>
      <c r="AJ137" s="1023"/>
      <c r="AK137" s="1023"/>
      <c r="AL137" s="1023"/>
      <c r="AM137" s="1023"/>
      <c r="AN137" s="1023"/>
      <c r="AO137" s="1023"/>
      <c r="AP137" s="1023"/>
      <c r="AQ137" s="1040"/>
      <c r="AR137" s="1022" t="s">
        <v>98</v>
      </c>
      <c r="AS137" s="1023"/>
      <c r="AT137" s="1023"/>
      <c r="AU137" s="1023"/>
      <c r="AV137" s="1023"/>
      <c r="AW137" s="1023"/>
      <c r="AX137" s="1023"/>
      <c r="AY137" s="1023"/>
      <c r="AZ137" s="1023"/>
      <c r="BA137" s="1023"/>
      <c r="BB137" s="1023"/>
      <c r="BC137" s="1023"/>
      <c r="BD137" s="1023"/>
      <c r="BE137" s="1023"/>
      <c r="BF137" s="1023"/>
      <c r="BG137" s="1023"/>
      <c r="BH137" s="1023"/>
      <c r="BI137" s="1023"/>
      <c r="BJ137" s="1023"/>
      <c r="BK137" s="1039"/>
    </row>
    <row r="138" spans="1:63" ht="18" customHeight="1" x14ac:dyDescent="0.15">
      <c r="A138" s="1036"/>
      <c r="B138" s="1044"/>
      <c r="C138" s="1044"/>
      <c r="D138" s="883" t="s">
        <v>4</v>
      </c>
      <c r="E138" s="1019"/>
      <c r="F138" s="1019"/>
      <c r="G138" s="1020"/>
      <c r="H138" s="883" t="s">
        <v>5</v>
      </c>
      <c r="I138" s="1019"/>
      <c r="J138" s="1019"/>
      <c r="K138" s="1020"/>
      <c r="L138" s="883" t="s">
        <v>6</v>
      </c>
      <c r="M138" s="1019"/>
      <c r="N138" s="1019"/>
      <c r="O138" s="1020"/>
      <c r="P138" s="883" t="s">
        <v>7</v>
      </c>
      <c r="Q138" s="1019"/>
      <c r="R138" s="1019"/>
      <c r="S138" s="1020"/>
      <c r="T138" s="883" t="s">
        <v>8</v>
      </c>
      <c r="U138" s="1019"/>
      <c r="V138" s="1019"/>
      <c r="W138" s="1020"/>
      <c r="X138" s="883" t="s">
        <v>4</v>
      </c>
      <c r="Y138" s="1019"/>
      <c r="Z138" s="1019"/>
      <c r="AA138" s="1020"/>
      <c r="AB138" s="883" t="s">
        <v>5</v>
      </c>
      <c r="AC138" s="1019"/>
      <c r="AD138" s="1019"/>
      <c r="AE138" s="1020"/>
      <c r="AF138" s="883" t="s">
        <v>6</v>
      </c>
      <c r="AG138" s="1019"/>
      <c r="AH138" s="1019"/>
      <c r="AI138" s="1020"/>
      <c r="AJ138" s="883" t="s">
        <v>7</v>
      </c>
      <c r="AK138" s="1019"/>
      <c r="AL138" s="1019"/>
      <c r="AM138" s="1020"/>
      <c r="AN138" s="883" t="s">
        <v>8</v>
      </c>
      <c r="AO138" s="1019"/>
      <c r="AP138" s="1019"/>
      <c r="AQ138" s="1020"/>
      <c r="AR138" s="883" t="s">
        <v>4</v>
      </c>
      <c r="AS138" s="1019"/>
      <c r="AT138" s="1019"/>
      <c r="AU138" s="1020"/>
      <c r="AV138" s="883" t="s">
        <v>5</v>
      </c>
      <c r="AW138" s="1019"/>
      <c r="AX138" s="1019"/>
      <c r="AY138" s="1020"/>
      <c r="AZ138" s="883" t="s">
        <v>6</v>
      </c>
      <c r="BA138" s="1019"/>
      <c r="BB138" s="1019"/>
      <c r="BC138" s="1020"/>
      <c r="BD138" s="883" t="s">
        <v>7</v>
      </c>
      <c r="BE138" s="1019"/>
      <c r="BF138" s="1019"/>
      <c r="BG138" s="1020"/>
      <c r="BH138" s="883" t="s">
        <v>8</v>
      </c>
      <c r="BI138" s="1019"/>
      <c r="BJ138" s="1019"/>
      <c r="BK138" s="1025"/>
    </row>
    <row r="139" spans="1:63" ht="18" customHeight="1" x14ac:dyDescent="0.15">
      <c r="A139" s="1037"/>
      <c r="B139" s="1045"/>
      <c r="C139" s="1045"/>
      <c r="D139" s="245" t="s">
        <v>9</v>
      </c>
      <c r="E139" s="245" t="s">
        <v>10</v>
      </c>
      <c r="F139" s="245" t="s">
        <v>8</v>
      </c>
      <c r="G139" s="245" t="s">
        <v>12</v>
      </c>
      <c r="H139" s="245" t="s">
        <v>9</v>
      </c>
      <c r="I139" s="245" t="s">
        <v>10</v>
      </c>
      <c r="J139" s="245" t="s">
        <v>8</v>
      </c>
      <c r="K139" s="245" t="s">
        <v>12</v>
      </c>
      <c r="L139" s="245" t="s">
        <v>9</v>
      </c>
      <c r="M139" s="245" t="s">
        <v>10</v>
      </c>
      <c r="N139" s="245" t="s">
        <v>8</v>
      </c>
      <c r="O139" s="245" t="s">
        <v>12</v>
      </c>
      <c r="P139" s="245" t="s">
        <v>9</v>
      </c>
      <c r="Q139" s="245" t="s">
        <v>10</v>
      </c>
      <c r="R139" s="245" t="s">
        <v>8</v>
      </c>
      <c r="S139" s="245" t="s">
        <v>12</v>
      </c>
      <c r="T139" s="245" t="s">
        <v>9</v>
      </c>
      <c r="U139" s="245" t="s">
        <v>10</v>
      </c>
      <c r="V139" s="245" t="s">
        <v>8</v>
      </c>
      <c r="W139" s="245" t="s">
        <v>12</v>
      </c>
      <c r="X139" s="245" t="s">
        <v>9</v>
      </c>
      <c r="Y139" s="245" t="s">
        <v>10</v>
      </c>
      <c r="Z139" s="245" t="s">
        <v>8</v>
      </c>
      <c r="AA139" s="245" t="s">
        <v>12</v>
      </c>
      <c r="AB139" s="245" t="s">
        <v>9</v>
      </c>
      <c r="AC139" s="245" t="s">
        <v>10</v>
      </c>
      <c r="AD139" s="245" t="s">
        <v>8</v>
      </c>
      <c r="AE139" s="245" t="s">
        <v>12</v>
      </c>
      <c r="AF139" s="245" t="s">
        <v>9</v>
      </c>
      <c r="AG139" s="245" t="s">
        <v>10</v>
      </c>
      <c r="AH139" s="245" t="s">
        <v>8</v>
      </c>
      <c r="AI139" s="245" t="s">
        <v>12</v>
      </c>
      <c r="AJ139" s="245" t="s">
        <v>9</v>
      </c>
      <c r="AK139" s="245" t="s">
        <v>10</v>
      </c>
      <c r="AL139" s="245" t="s">
        <v>8</v>
      </c>
      <c r="AM139" s="245" t="s">
        <v>12</v>
      </c>
      <c r="AN139" s="245" t="s">
        <v>9</v>
      </c>
      <c r="AO139" s="245" t="s">
        <v>10</v>
      </c>
      <c r="AP139" s="245" t="s">
        <v>8</v>
      </c>
      <c r="AQ139" s="245" t="s">
        <v>12</v>
      </c>
      <c r="AR139" s="245" t="s">
        <v>9</v>
      </c>
      <c r="AS139" s="245" t="s">
        <v>10</v>
      </c>
      <c r="AT139" s="245" t="s">
        <v>8</v>
      </c>
      <c r="AU139" s="245" t="s">
        <v>12</v>
      </c>
      <c r="AV139" s="245" t="s">
        <v>9</v>
      </c>
      <c r="AW139" s="245" t="s">
        <v>10</v>
      </c>
      <c r="AX139" s="245" t="s">
        <v>8</v>
      </c>
      <c r="AY139" s="245" t="s">
        <v>12</v>
      </c>
      <c r="AZ139" s="245" t="s">
        <v>9</v>
      </c>
      <c r="BA139" s="245" t="s">
        <v>10</v>
      </c>
      <c r="BB139" s="245" t="s">
        <v>8</v>
      </c>
      <c r="BC139" s="245" t="s">
        <v>12</v>
      </c>
      <c r="BD139" s="245" t="s">
        <v>9</v>
      </c>
      <c r="BE139" s="245" t="s">
        <v>10</v>
      </c>
      <c r="BF139" s="245" t="s">
        <v>8</v>
      </c>
      <c r="BG139" s="245" t="s">
        <v>12</v>
      </c>
      <c r="BH139" s="245" t="s">
        <v>9</v>
      </c>
      <c r="BI139" s="245" t="s">
        <v>10</v>
      </c>
      <c r="BJ139" s="245" t="s">
        <v>8</v>
      </c>
      <c r="BK139" s="248" t="s">
        <v>12</v>
      </c>
    </row>
    <row r="140" spans="1:63" ht="18" customHeight="1" x14ac:dyDescent="0.15">
      <c r="A140" s="8" t="s">
        <v>57</v>
      </c>
      <c r="B140" s="288" t="s">
        <v>13</v>
      </c>
      <c r="C140" s="9" t="s">
        <v>14</v>
      </c>
      <c r="D140" s="10">
        <v>0</v>
      </c>
      <c r="E140" s="10">
        <v>0</v>
      </c>
      <c r="F140" s="10">
        <v>0</v>
      </c>
      <c r="G140" s="10">
        <v>0</v>
      </c>
      <c r="H140" s="10">
        <v>0</v>
      </c>
      <c r="I140" s="10">
        <v>0</v>
      </c>
      <c r="J140" s="10">
        <v>0</v>
      </c>
      <c r="K140" s="10">
        <v>0</v>
      </c>
      <c r="L140" s="10">
        <v>0</v>
      </c>
      <c r="M140" s="10">
        <v>0</v>
      </c>
      <c r="N140" s="10">
        <v>0</v>
      </c>
      <c r="O140" s="10">
        <v>0</v>
      </c>
      <c r="P140" s="10">
        <v>0</v>
      </c>
      <c r="Q140" s="10">
        <v>0</v>
      </c>
      <c r="R140" s="10">
        <v>0</v>
      </c>
      <c r="S140" s="10">
        <v>0</v>
      </c>
      <c r="T140" s="10">
        <v>0</v>
      </c>
      <c r="U140" s="10">
        <v>0</v>
      </c>
      <c r="V140" s="10">
        <v>0</v>
      </c>
      <c r="W140" s="10">
        <v>0</v>
      </c>
      <c r="X140" s="10">
        <v>0</v>
      </c>
      <c r="Y140" s="10">
        <v>0</v>
      </c>
      <c r="Z140" s="10">
        <v>0</v>
      </c>
      <c r="AA140" s="10">
        <v>0</v>
      </c>
      <c r="AB140" s="10">
        <v>0</v>
      </c>
      <c r="AC140" s="10">
        <v>0</v>
      </c>
      <c r="AD140" s="10">
        <v>0</v>
      </c>
      <c r="AE140" s="10">
        <v>0</v>
      </c>
      <c r="AF140" s="10">
        <v>0</v>
      </c>
      <c r="AG140" s="10">
        <v>0</v>
      </c>
      <c r="AH140" s="10">
        <v>0</v>
      </c>
      <c r="AI140" s="10">
        <v>0</v>
      </c>
      <c r="AJ140" s="10">
        <v>0</v>
      </c>
      <c r="AK140" s="10">
        <v>0</v>
      </c>
      <c r="AL140" s="10">
        <v>0</v>
      </c>
      <c r="AM140" s="10">
        <v>0</v>
      </c>
      <c r="AN140" s="10">
        <v>0</v>
      </c>
      <c r="AO140" s="10">
        <v>0</v>
      </c>
      <c r="AP140" s="10">
        <v>0</v>
      </c>
      <c r="AQ140" s="10">
        <v>0</v>
      </c>
      <c r="AR140" s="10">
        <v>0</v>
      </c>
      <c r="AS140" s="10">
        <v>0</v>
      </c>
      <c r="AT140" s="10">
        <v>0</v>
      </c>
      <c r="AU140" s="10">
        <v>0</v>
      </c>
      <c r="AV140" s="10">
        <v>0</v>
      </c>
      <c r="AW140" s="10">
        <v>0</v>
      </c>
      <c r="AX140" s="10">
        <v>0</v>
      </c>
      <c r="AY140" s="10">
        <v>0</v>
      </c>
      <c r="AZ140" s="10">
        <v>0</v>
      </c>
      <c r="BA140" s="10">
        <v>0</v>
      </c>
      <c r="BB140" s="10">
        <v>0</v>
      </c>
      <c r="BC140" s="10">
        <v>0</v>
      </c>
      <c r="BD140" s="10">
        <v>0</v>
      </c>
      <c r="BE140" s="10">
        <v>0</v>
      </c>
      <c r="BF140" s="10">
        <v>0</v>
      </c>
      <c r="BG140" s="10">
        <v>0</v>
      </c>
      <c r="BH140" s="10">
        <v>0</v>
      </c>
      <c r="BI140" s="10">
        <v>0</v>
      </c>
      <c r="BJ140" s="10">
        <v>0</v>
      </c>
      <c r="BK140" s="11">
        <v>0</v>
      </c>
    </row>
    <row r="141" spans="1:63" ht="18" customHeight="1" x14ac:dyDescent="0.15">
      <c r="A141" s="8" t="s">
        <v>57</v>
      </c>
      <c r="B141" s="287" t="s">
        <v>15</v>
      </c>
      <c r="C141" s="12" t="s">
        <v>16</v>
      </c>
      <c r="D141" s="13">
        <v>0</v>
      </c>
      <c r="E141" s="13">
        <v>0</v>
      </c>
      <c r="F141" s="13">
        <v>0</v>
      </c>
      <c r="G141" s="13">
        <v>0</v>
      </c>
      <c r="H141" s="13">
        <v>0</v>
      </c>
      <c r="I141" s="13">
        <v>0</v>
      </c>
      <c r="J141" s="13">
        <v>0</v>
      </c>
      <c r="K141" s="13">
        <v>0</v>
      </c>
      <c r="L141" s="13">
        <v>0</v>
      </c>
      <c r="M141" s="13">
        <v>0</v>
      </c>
      <c r="N141" s="13">
        <v>0</v>
      </c>
      <c r="O141" s="13">
        <v>0</v>
      </c>
      <c r="P141" s="13">
        <v>0</v>
      </c>
      <c r="Q141" s="13">
        <v>0</v>
      </c>
      <c r="R141" s="13">
        <v>0</v>
      </c>
      <c r="S141" s="13">
        <v>0</v>
      </c>
      <c r="T141" s="13">
        <v>0</v>
      </c>
      <c r="U141" s="13">
        <v>0</v>
      </c>
      <c r="V141" s="13">
        <v>0</v>
      </c>
      <c r="W141" s="13">
        <v>0</v>
      </c>
      <c r="X141" s="13">
        <v>0</v>
      </c>
      <c r="Y141" s="13">
        <v>0</v>
      </c>
      <c r="Z141" s="13">
        <v>0</v>
      </c>
      <c r="AA141" s="13">
        <v>0</v>
      </c>
      <c r="AB141" s="13">
        <v>0</v>
      </c>
      <c r="AC141" s="13">
        <v>0</v>
      </c>
      <c r="AD141" s="13">
        <v>0</v>
      </c>
      <c r="AE141" s="13">
        <v>0</v>
      </c>
      <c r="AF141" s="13">
        <v>0</v>
      </c>
      <c r="AG141" s="13">
        <v>0</v>
      </c>
      <c r="AH141" s="13">
        <v>0</v>
      </c>
      <c r="AI141" s="13">
        <v>0</v>
      </c>
      <c r="AJ141" s="13">
        <v>0</v>
      </c>
      <c r="AK141" s="13">
        <v>0</v>
      </c>
      <c r="AL141" s="13">
        <v>0</v>
      </c>
      <c r="AM141" s="13">
        <v>0</v>
      </c>
      <c r="AN141" s="13">
        <v>0</v>
      </c>
      <c r="AO141" s="13">
        <v>0</v>
      </c>
      <c r="AP141" s="13">
        <v>0</v>
      </c>
      <c r="AQ141" s="13">
        <v>0</v>
      </c>
      <c r="AR141" s="13">
        <v>0</v>
      </c>
      <c r="AS141" s="13">
        <v>0</v>
      </c>
      <c r="AT141" s="13">
        <v>0</v>
      </c>
      <c r="AU141" s="13">
        <v>0</v>
      </c>
      <c r="AV141" s="13">
        <v>0</v>
      </c>
      <c r="AW141" s="13">
        <v>0</v>
      </c>
      <c r="AX141" s="13">
        <v>0</v>
      </c>
      <c r="AY141" s="13">
        <v>0</v>
      </c>
      <c r="AZ141" s="13">
        <v>0</v>
      </c>
      <c r="BA141" s="13">
        <v>0</v>
      </c>
      <c r="BB141" s="13">
        <v>0</v>
      </c>
      <c r="BC141" s="13">
        <v>0</v>
      </c>
      <c r="BD141" s="13">
        <v>0</v>
      </c>
      <c r="BE141" s="13">
        <v>0</v>
      </c>
      <c r="BF141" s="13">
        <v>0</v>
      </c>
      <c r="BG141" s="13">
        <v>0</v>
      </c>
      <c r="BH141" s="13">
        <v>0</v>
      </c>
      <c r="BI141" s="13">
        <v>0</v>
      </c>
      <c r="BJ141" s="13">
        <v>0</v>
      </c>
      <c r="BK141" s="14">
        <v>0</v>
      </c>
    </row>
    <row r="142" spans="1:63" ht="18" customHeight="1" x14ac:dyDescent="0.15">
      <c r="A142" s="8" t="s">
        <v>57</v>
      </c>
      <c r="B142" s="288" t="s">
        <v>17</v>
      </c>
      <c r="C142" s="9" t="s">
        <v>18</v>
      </c>
      <c r="D142" s="10">
        <v>0</v>
      </c>
      <c r="E142" s="10">
        <v>0</v>
      </c>
      <c r="F142" s="10">
        <v>0</v>
      </c>
      <c r="G142" s="10">
        <v>0</v>
      </c>
      <c r="H142" s="10">
        <v>0</v>
      </c>
      <c r="I142" s="10">
        <v>0</v>
      </c>
      <c r="J142" s="10">
        <v>0</v>
      </c>
      <c r="K142" s="10">
        <v>0</v>
      </c>
      <c r="L142" s="10">
        <v>0</v>
      </c>
      <c r="M142" s="10">
        <v>0</v>
      </c>
      <c r="N142" s="10">
        <v>0</v>
      </c>
      <c r="O142" s="10">
        <v>0</v>
      </c>
      <c r="P142" s="10">
        <v>0</v>
      </c>
      <c r="Q142" s="10">
        <v>0</v>
      </c>
      <c r="R142" s="10">
        <v>0</v>
      </c>
      <c r="S142" s="10">
        <v>0</v>
      </c>
      <c r="T142" s="10">
        <v>0</v>
      </c>
      <c r="U142" s="10">
        <v>0</v>
      </c>
      <c r="V142" s="10">
        <v>0</v>
      </c>
      <c r="W142" s="10">
        <v>0</v>
      </c>
      <c r="X142" s="10">
        <v>0</v>
      </c>
      <c r="Y142" s="10">
        <v>0</v>
      </c>
      <c r="Z142" s="10">
        <v>0</v>
      </c>
      <c r="AA142" s="10">
        <v>0</v>
      </c>
      <c r="AB142" s="10">
        <v>0</v>
      </c>
      <c r="AC142" s="10">
        <v>0</v>
      </c>
      <c r="AD142" s="10">
        <v>0</v>
      </c>
      <c r="AE142" s="10">
        <v>0</v>
      </c>
      <c r="AF142" s="10">
        <v>0</v>
      </c>
      <c r="AG142" s="10">
        <v>0</v>
      </c>
      <c r="AH142" s="10">
        <v>0</v>
      </c>
      <c r="AI142" s="10">
        <v>0</v>
      </c>
      <c r="AJ142" s="10">
        <v>0</v>
      </c>
      <c r="AK142" s="10">
        <v>0</v>
      </c>
      <c r="AL142" s="10">
        <v>0</v>
      </c>
      <c r="AM142" s="10">
        <v>0</v>
      </c>
      <c r="AN142" s="10">
        <v>0</v>
      </c>
      <c r="AO142" s="10">
        <v>0</v>
      </c>
      <c r="AP142" s="10">
        <v>0</v>
      </c>
      <c r="AQ142" s="10">
        <v>0</v>
      </c>
      <c r="AR142" s="10">
        <v>0</v>
      </c>
      <c r="AS142" s="10">
        <v>0</v>
      </c>
      <c r="AT142" s="10">
        <v>0</v>
      </c>
      <c r="AU142" s="10">
        <v>0</v>
      </c>
      <c r="AV142" s="10">
        <v>0</v>
      </c>
      <c r="AW142" s="10">
        <v>0</v>
      </c>
      <c r="AX142" s="10">
        <v>0</v>
      </c>
      <c r="AY142" s="10">
        <v>0</v>
      </c>
      <c r="AZ142" s="10">
        <v>0</v>
      </c>
      <c r="BA142" s="10">
        <v>0</v>
      </c>
      <c r="BB142" s="10">
        <v>0</v>
      </c>
      <c r="BC142" s="10">
        <v>0</v>
      </c>
      <c r="BD142" s="10">
        <v>0</v>
      </c>
      <c r="BE142" s="10">
        <v>0</v>
      </c>
      <c r="BF142" s="10">
        <v>0</v>
      </c>
      <c r="BG142" s="10">
        <v>0</v>
      </c>
      <c r="BH142" s="10">
        <v>0</v>
      </c>
      <c r="BI142" s="10">
        <v>0</v>
      </c>
      <c r="BJ142" s="10">
        <v>0</v>
      </c>
      <c r="BK142" s="11">
        <v>0</v>
      </c>
    </row>
    <row r="143" spans="1:63" ht="18" customHeight="1" x14ac:dyDescent="0.15">
      <c r="A143" s="8" t="s">
        <v>57</v>
      </c>
      <c r="B143" s="287" t="s">
        <v>19</v>
      </c>
      <c r="C143" s="12" t="s">
        <v>20</v>
      </c>
      <c r="D143" s="13">
        <v>0</v>
      </c>
      <c r="E143" s="13">
        <v>0</v>
      </c>
      <c r="F143" s="13">
        <v>0</v>
      </c>
      <c r="G143" s="13">
        <v>0</v>
      </c>
      <c r="H143" s="13">
        <v>2</v>
      </c>
      <c r="I143" s="13">
        <v>0</v>
      </c>
      <c r="J143" s="13">
        <v>2</v>
      </c>
      <c r="K143" s="13">
        <v>2</v>
      </c>
      <c r="L143" s="13">
        <v>0</v>
      </c>
      <c r="M143" s="13">
        <v>0</v>
      </c>
      <c r="N143" s="13">
        <v>0</v>
      </c>
      <c r="O143" s="13">
        <v>0</v>
      </c>
      <c r="P143" s="13">
        <v>0</v>
      </c>
      <c r="Q143" s="13">
        <v>1</v>
      </c>
      <c r="R143" s="13">
        <v>1</v>
      </c>
      <c r="S143" s="13">
        <v>1</v>
      </c>
      <c r="T143" s="13">
        <v>2</v>
      </c>
      <c r="U143" s="13">
        <v>1</v>
      </c>
      <c r="V143" s="13">
        <v>3</v>
      </c>
      <c r="W143" s="13">
        <v>3</v>
      </c>
      <c r="X143" s="13">
        <v>0</v>
      </c>
      <c r="Y143" s="13">
        <v>0</v>
      </c>
      <c r="Z143" s="13">
        <v>0</v>
      </c>
      <c r="AA143" s="13">
        <v>0</v>
      </c>
      <c r="AB143" s="13">
        <v>0</v>
      </c>
      <c r="AC143" s="13">
        <v>0</v>
      </c>
      <c r="AD143" s="13">
        <v>0</v>
      </c>
      <c r="AE143" s="13">
        <v>0</v>
      </c>
      <c r="AF143" s="13">
        <v>0</v>
      </c>
      <c r="AG143" s="13">
        <v>0</v>
      </c>
      <c r="AH143" s="13">
        <v>0</v>
      </c>
      <c r="AI143" s="13">
        <v>0</v>
      </c>
      <c r="AJ143" s="13">
        <v>0</v>
      </c>
      <c r="AK143" s="13">
        <v>0</v>
      </c>
      <c r="AL143" s="13">
        <v>0</v>
      </c>
      <c r="AM143" s="13">
        <v>0</v>
      </c>
      <c r="AN143" s="13">
        <v>0</v>
      </c>
      <c r="AO143" s="13">
        <v>0</v>
      </c>
      <c r="AP143" s="13">
        <v>0</v>
      </c>
      <c r="AQ143" s="13">
        <v>0</v>
      </c>
      <c r="AR143" s="13">
        <v>0</v>
      </c>
      <c r="AS143" s="13">
        <v>0</v>
      </c>
      <c r="AT143" s="13">
        <v>0</v>
      </c>
      <c r="AU143" s="13">
        <v>0</v>
      </c>
      <c r="AV143" s="13">
        <v>0</v>
      </c>
      <c r="AW143" s="13">
        <v>0</v>
      </c>
      <c r="AX143" s="13">
        <v>0</v>
      </c>
      <c r="AY143" s="13">
        <v>0</v>
      </c>
      <c r="AZ143" s="13">
        <v>0</v>
      </c>
      <c r="BA143" s="13">
        <v>0</v>
      </c>
      <c r="BB143" s="13">
        <v>0</v>
      </c>
      <c r="BC143" s="13">
        <v>0</v>
      </c>
      <c r="BD143" s="13">
        <v>0</v>
      </c>
      <c r="BE143" s="13">
        <v>0</v>
      </c>
      <c r="BF143" s="13">
        <v>0</v>
      </c>
      <c r="BG143" s="13">
        <v>0</v>
      </c>
      <c r="BH143" s="13">
        <v>0</v>
      </c>
      <c r="BI143" s="13">
        <v>0</v>
      </c>
      <c r="BJ143" s="13">
        <v>0</v>
      </c>
      <c r="BK143" s="14">
        <v>0</v>
      </c>
    </row>
    <row r="144" spans="1:63" ht="18" customHeight="1" x14ac:dyDescent="0.15">
      <c r="A144" s="8" t="s">
        <v>57</v>
      </c>
      <c r="B144" s="288" t="s">
        <v>21</v>
      </c>
      <c r="C144" s="9" t="s">
        <v>22</v>
      </c>
      <c r="D144" s="10">
        <v>0</v>
      </c>
      <c r="E144" s="10">
        <v>0</v>
      </c>
      <c r="F144" s="10">
        <v>0</v>
      </c>
      <c r="G144" s="10">
        <v>0</v>
      </c>
      <c r="H144" s="10">
        <v>0</v>
      </c>
      <c r="I144" s="10">
        <v>0</v>
      </c>
      <c r="J144" s="10">
        <v>0</v>
      </c>
      <c r="K144" s="10">
        <v>0</v>
      </c>
      <c r="L144" s="10">
        <v>0</v>
      </c>
      <c r="M144" s="10">
        <v>0</v>
      </c>
      <c r="N144" s="10">
        <v>0</v>
      </c>
      <c r="O144" s="10">
        <v>0</v>
      </c>
      <c r="P144" s="10">
        <v>0</v>
      </c>
      <c r="Q144" s="10">
        <v>0</v>
      </c>
      <c r="R144" s="10">
        <v>0</v>
      </c>
      <c r="S144" s="10">
        <v>0</v>
      </c>
      <c r="T144" s="10">
        <v>0</v>
      </c>
      <c r="U144" s="10">
        <v>0</v>
      </c>
      <c r="V144" s="10">
        <v>0</v>
      </c>
      <c r="W144" s="10">
        <v>0</v>
      </c>
      <c r="X144" s="10">
        <v>0</v>
      </c>
      <c r="Y144" s="10">
        <v>0</v>
      </c>
      <c r="Z144" s="10">
        <v>0</v>
      </c>
      <c r="AA144" s="10">
        <v>0</v>
      </c>
      <c r="AB144" s="10">
        <v>0</v>
      </c>
      <c r="AC144" s="10">
        <v>0</v>
      </c>
      <c r="AD144" s="10">
        <v>0</v>
      </c>
      <c r="AE144" s="10">
        <v>0</v>
      </c>
      <c r="AF144" s="10">
        <v>0</v>
      </c>
      <c r="AG144" s="10">
        <v>0</v>
      </c>
      <c r="AH144" s="10">
        <v>0</v>
      </c>
      <c r="AI144" s="10">
        <v>0</v>
      </c>
      <c r="AJ144" s="10">
        <v>0</v>
      </c>
      <c r="AK144" s="10">
        <v>0</v>
      </c>
      <c r="AL144" s="10">
        <v>0</v>
      </c>
      <c r="AM144" s="10">
        <v>0</v>
      </c>
      <c r="AN144" s="10">
        <v>0</v>
      </c>
      <c r="AO144" s="10">
        <v>0</v>
      </c>
      <c r="AP144" s="10">
        <v>0</v>
      </c>
      <c r="AQ144" s="10">
        <v>0</v>
      </c>
      <c r="AR144" s="10">
        <v>0</v>
      </c>
      <c r="AS144" s="10">
        <v>0</v>
      </c>
      <c r="AT144" s="10">
        <v>0</v>
      </c>
      <c r="AU144" s="10">
        <v>0</v>
      </c>
      <c r="AV144" s="10">
        <v>0</v>
      </c>
      <c r="AW144" s="10">
        <v>0</v>
      </c>
      <c r="AX144" s="10">
        <v>0</v>
      </c>
      <c r="AY144" s="10">
        <v>0</v>
      </c>
      <c r="AZ144" s="10">
        <v>0</v>
      </c>
      <c r="BA144" s="10">
        <v>0</v>
      </c>
      <c r="BB144" s="10">
        <v>0</v>
      </c>
      <c r="BC144" s="10">
        <v>0</v>
      </c>
      <c r="BD144" s="10">
        <v>0</v>
      </c>
      <c r="BE144" s="10">
        <v>0</v>
      </c>
      <c r="BF144" s="10">
        <v>0</v>
      </c>
      <c r="BG144" s="10">
        <v>0</v>
      </c>
      <c r="BH144" s="10">
        <v>0</v>
      </c>
      <c r="BI144" s="10">
        <v>0</v>
      </c>
      <c r="BJ144" s="10">
        <v>0</v>
      </c>
      <c r="BK144" s="11">
        <v>0</v>
      </c>
    </row>
    <row r="145" spans="1:63" ht="18" customHeight="1" x14ac:dyDescent="0.15">
      <c r="A145" s="8" t="s">
        <v>57</v>
      </c>
      <c r="B145" s="287" t="s">
        <v>23</v>
      </c>
      <c r="C145" s="12" t="s">
        <v>24</v>
      </c>
      <c r="D145" s="13">
        <v>0</v>
      </c>
      <c r="E145" s="13">
        <v>0</v>
      </c>
      <c r="F145" s="13">
        <v>0</v>
      </c>
      <c r="G145" s="13">
        <v>0</v>
      </c>
      <c r="H145" s="13">
        <v>0</v>
      </c>
      <c r="I145" s="13">
        <v>0</v>
      </c>
      <c r="J145" s="13">
        <v>0</v>
      </c>
      <c r="K145" s="13">
        <v>0</v>
      </c>
      <c r="L145" s="13">
        <v>0</v>
      </c>
      <c r="M145" s="13">
        <v>0</v>
      </c>
      <c r="N145" s="13">
        <v>0</v>
      </c>
      <c r="O145" s="13">
        <v>0</v>
      </c>
      <c r="P145" s="13">
        <v>0</v>
      </c>
      <c r="Q145" s="13">
        <v>0</v>
      </c>
      <c r="R145" s="13">
        <v>0</v>
      </c>
      <c r="S145" s="13">
        <v>0</v>
      </c>
      <c r="T145" s="13">
        <v>0</v>
      </c>
      <c r="U145" s="13">
        <v>0</v>
      </c>
      <c r="V145" s="13">
        <v>0</v>
      </c>
      <c r="W145" s="13">
        <v>0</v>
      </c>
      <c r="X145" s="13">
        <v>0</v>
      </c>
      <c r="Y145" s="13">
        <v>0</v>
      </c>
      <c r="Z145" s="13">
        <v>0</v>
      </c>
      <c r="AA145" s="13">
        <v>0</v>
      </c>
      <c r="AB145" s="13">
        <v>0</v>
      </c>
      <c r="AC145" s="13">
        <v>0</v>
      </c>
      <c r="AD145" s="13">
        <v>0</v>
      </c>
      <c r="AE145" s="13">
        <v>0</v>
      </c>
      <c r="AF145" s="13">
        <v>0</v>
      </c>
      <c r="AG145" s="13">
        <v>0</v>
      </c>
      <c r="AH145" s="13">
        <v>0</v>
      </c>
      <c r="AI145" s="13">
        <v>0</v>
      </c>
      <c r="AJ145" s="13">
        <v>0</v>
      </c>
      <c r="AK145" s="13">
        <v>0</v>
      </c>
      <c r="AL145" s="13">
        <v>0</v>
      </c>
      <c r="AM145" s="13">
        <v>0</v>
      </c>
      <c r="AN145" s="13">
        <v>0</v>
      </c>
      <c r="AO145" s="13">
        <v>0</v>
      </c>
      <c r="AP145" s="13">
        <v>0</v>
      </c>
      <c r="AQ145" s="13">
        <v>0</v>
      </c>
      <c r="AR145" s="13">
        <v>0</v>
      </c>
      <c r="AS145" s="13">
        <v>0</v>
      </c>
      <c r="AT145" s="13">
        <v>0</v>
      </c>
      <c r="AU145" s="13">
        <v>0</v>
      </c>
      <c r="AV145" s="13">
        <v>0</v>
      </c>
      <c r="AW145" s="13">
        <v>0</v>
      </c>
      <c r="AX145" s="13">
        <v>0</v>
      </c>
      <c r="AY145" s="13">
        <v>0</v>
      </c>
      <c r="AZ145" s="13">
        <v>0</v>
      </c>
      <c r="BA145" s="13">
        <v>0</v>
      </c>
      <c r="BB145" s="13">
        <v>0</v>
      </c>
      <c r="BC145" s="13">
        <v>0</v>
      </c>
      <c r="BD145" s="13">
        <v>0</v>
      </c>
      <c r="BE145" s="13">
        <v>0</v>
      </c>
      <c r="BF145" s="13">
        <v>0</v>
      </c>
      <c r="BG145" s="13">
        <v>0</v>
      </c>
      <c r="BH145" s="13">
        <v>0</v>
      </c>
      <c r="BI145" s="13">
        <v>0</v>
      </c>
      <c r="BJ145" s="13">
        <v>0</v>
      </c>
      <c r="BK145" s="14">
        <v>0</v>
      </c>
    </row>
    <row r="146" spans="1:63" ht="18" customHeight="1" x14ac:dyDescent="0.15">
      <c r="A146" s="8" t="s">
        <v>57</v>
      </c>
      <c r="B146" s="288" t="s">
        <v>25</v>
      </c>
      <c r="C146" s="10">
        <v>68</v>
      </c>
      <c r="D146" s="10">
        <v>0</v>
      </c>
      <c r="E146" s="10">
        <v>0</v>
      </c>
      <c r="F146" s="10">
        <v>0</v>
      </c>
      <c r="G146" s="10">
        <v>0</v>
      </c>
      <c r="H146" s="10">
        <v>0</v>
      </c>
      <c r="I146" s="10">
        <v>0</v>
      </c>
      <c r="J146" s="10">
        <v>0</v>
      </c>
      <c r="K146" s="10">
        <v>0</v>
      </c>
      <c r="L146" s="10">
        <v>0</v>
      </c>
      <c r="M146" s="10">
        <v>0</v>
      </c>
      <c r="N146" s="10">
        <v>0</v>
      </c>
      <c r="O146" s="10">
        <v>0</v>
      </c>
      <c r="P146" s="10">
        <v>0</v>
      </c>
      <c r="Q146" s="10">
        <v>0</v>
      </c>
      <c r="R146" s="10">
        <v>0</v>
      </c>
      <c r="S146" s="10">
        <v>0</v>
      </c>
      <c r="T146" s="10">
        <v>0</v>
      </c>
      <c r="U146" s="10">
        <v>0</v>
      </c>
      <c r="V146" s="10">
        <v>0</v>
      </c>
      <c r="W146" s="10">
        <v>0</v>
      </c>
      <c r="X146" s="10">
        <v>0</v>
      </c>
      <c r="Y146" s="10">
        <v>0</v>
      </c>
      <c r="Z146" s="10">
        <v>0</v>
      </c>
      <c r="AA146" s="10">
        <v>0</v>
      </c>
      <c r="AB146" s="10">
        <v>0</v>
      </c>
      <c r="AC146" s="10">
        <v>0</v>
      </c>
      <c r="AD146" s="10">
        <v>0</v>
      </c>
      <c r="AE146" s="10">
        <v>0</v>
      </c>
      <c r="AF146" s="10">
        <v>0</v>
      </c>
      <c r="AG146" s="10">
        <v>0</v>
      </c>
      <c r="AH146" s="10">
        <v>0</v>
      </c>
      <c r="AI146" s="10">
        <v>0</v>
      </c>
      <c r="AJ146" s="10">
        <v>0</v>
      </c>
      <c r="AK146" s="10">
        <v>0</v>
      </c>
      <c r="AL146" s="10">
        <v>0</v>
      </c>
      <c r="AM146" s="10">
        <v>0</v>
      </c>
      <c r="AN146" s="10">
        <v>0</v>
      </c>
      <c r="AO146" s="10">
        <v>0</v>
      </c>
      <c r="AP146" s="10">
        <v>0</v>
      </c>
      <c r="AQ146" s="10">
        <v>0</v>
      </c>
      <c r="AR146" s="10">
        <v>0</v>
      </c>
      <c r="AS146" s="10">
        <v>0</v>
      </c>
      <c r="AT146" s="10">
        <v>0</v>
      </c>
      <c r="AU146" s="10">
        <v>0</v>
      </c>
      <c r="AV146" s="10">
        <v>0</v>
      </c>
      <c r="AW146" s="10">
        <v>0</v>
      </c>
      <c r="AX146" s="10">
        <v>0</v>
      </c>
      <c r="AY146" s="10">
        <v>0</v>
      </c>
      <c r="AZ146" s="10">
        <v>0</v>
      </c>
      <c r="BA146" s="10">
        <v>0</v>
      </c>
      <c r="BB146" s="10">
        <v>0</v>
      </c>
      <c r="BC146" s="10">
        <v>0</v>
      </c>
      <c r="BD146" s="10">
        <v>0</v>
      </c>
      <c r="BE146" s="10">
        <v>0</v>
      </c>
      <c r="BF146" s="10">
        <v>0</v>
      </c>
      <c r="BG146" s="10">
        <v>0</v>
      </c>
      <c r="BH146" s="10">
        <v>0</v>
      </c>
      <c r="BI146" s="10">
        <v>0</v>
      </c>
      <c r="BJ146" s="10">
        <v>0</v>
      </c>
      <c r="BK146" s="11">
        <v>0</v>
      </c>
    </row>
    <row r="147" spans="1:63" ht="18" customHeight="1" x14ac:dyDescent="0.15">
      <c r="A147" s="8" t="s">
        <v>57</v>
      </c>
      <c r="B147" s="287" t="s">
        <v>26</v>
      </c>
      <c r="C147" s="12" t="s">
        <v>27</v>
      </c>
      <c r="D147" s="13">
        <v>0</v>
      </c>
      <c r="E147" s="13">
        <v>0</v>
      </c>
      <c r="F147" s="13">
        <v>0</v>
      </c>
      <c r="G147" s="13">
        <v>0</v>
      </c>
      <c r="H147" s="13">
        <v>0</v>
      </c>
      <c r="I147" s="13">
        <v>0</v>
      </c>
      <c r="J147" s="13">
        <v>0</v>
      </c>
      <c r="K147" s="13">
        <v>0</v>
      </c>
      <c r="L147" s="13">
        <v>0</v>
      </c>
      <c r="M147" s="13">
        <v>0</v>
      </c>
      <c r="N147" s="13">
        <v>0</v>
      </c>
      <c r="O147" s="13">
        <v>0</v>
      </c>
      <c r="P147" s="13">
        <v>0</v>
      </c>
      <c r="Q147" s="13">
        <v>0</v>
      </c>
      <c r="R147" s="13">
        <v>0</v>
      </c>
      <c r="S147" s="13">
        <v>0</v>
      </c>
      <c r="T147" s="13">
        <v>0</v>
      </c>
      <c r="U147" s="13">
        <v>0</v>
      </c>
      <c r="V147" s="13">
        <v>0</v>
      </c>
      <c r="W147" s="13">
        <v>0</v>
      </c>
      <c r="X147" s="13">
        <v>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4">
        <v>0</v>
      </c>
    </row>
    <row r="148" spans="1:63" ht="18" customHeight="1" x14ac:dyDescent="0.15">
      <c r="A148" s="8" t="s">
        <v>57</v>
      </c>
      <c r="B148" s="288" t="s">
        <v>28</v>
      </c>
      <c r="C148" s="10">
        <v>77</v>
      </c>
      <c r="D148" s="10">
        <v>0</v>
      </c>
      <c r="E148" s="10">
        <v>0</v>
      </c>
      <c r="F148" s="10">
        <v>0</v>
      </c>
      <c r="G148" s="10">
        <v>0</v>
      </c>
      <c r="H148" s="10">
        <v>0</v>
      </c>
      <c r="I148" s="10">
        <v>0</v>
      </c>
      <c r="J148" s="10">
        <v>0</v>
      </c>
      <c r="K148" s="10">
        <v>0</v>
      </c>
      <c r="L148" s="10">
        <v>0</v>
      </c>
      <c r="M148" s="10">
        <v>0</v>
      </c>
      <c r="N148" s="10">
        <v>0</v>
      </c>
      <c r="O148" s="10">
        <v>0</v>
      </c>
      <c r="P148" s="10">
        <v>0</v>
      </c>
      <c r="Q148" s="10">
        <v>0</v>
      </c>
      <c r="R148" s="10">
        <v>0</v>
      </c>
      <c r="S148" s="10">
        <v>0</v>
      </c>
      <c r="T148" s="10">
        <v>0</v>
      </c>
      <c r="U148" s="10">
        <v>0</v>
      </c>
      <c r="V148" s="10">
        <v>0</v>
      </c>
      <c r="W148" s="10">
        <v>0</v>
      </c>
      <c r="X148" s="10">
        <v>0</v>
      </c>
      <c r="Y148" s="10">
        <v>0</v>
      </c>
      <c r="Z148" s="10">
        <v>0</v>
      </c>
      <c r="AA148" s="10">
        <v>0</v>
      </c>
      <c r="AB148" s="10">
        <v>0</v>
      </c>
      <c r="AC148" s="10">
        <v>0</v>
      </c>
      <c r="AD148" s="10">
        <v>0</v>
      </c>
      <c r="AE148" s="10">
        <v>0</v>
      </c>
      <c r="AF148" s="10">
        <v>0</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1">
        <v>0</v>
      </c>
    </row>
    <row r="149" spans="1:63" ht="18" customHeight="1" x14ac:dyDescent="0.15">
      <c r="A149" s="8" t="s">
        <v>57</v>
      </c>
      <c r="B149" s="287" t="s">
        <v>29</v>
      </c>
      <c r="C149" s="12" t="s">
        <v>30</v>
      </c>
      <c r="D149" s="13">
        <v>0</v>
      </c>
      <c r="E149" s="13">
        <v>0</v>
      </c>
      <c r="F149" s="13">
        <v>0</v>
      </c>
      <c r="G149" s="13">
        <v>0</v>
      </c>
      <c r="H149" s="13">
        <v>0</v>
      </c>
      <c r="I149" s="13">
        <v>0</v>
      </c>
      <c r="J149" s="13">
        <v>0</v>
      </c>
      <c r="K149" s="13">
        <v>0</v>
      </c>
      <c r="L149" s="13">
        <v>0</v>
      </c>
      <c r="M149" s="13">
        <v>0</v>
      </c>
      <c r="N149" s="13">
        <v>0</v>
      </c>
      <c r="O149" s="13">
        <v>0</v>
      </c>
      <c r="P149" s="13">
        <v>0</v>
      </c>
      <c r="Q149" s="13">
        <v>0</v>
      </c>
      <c r="R149" s="13">
        <v>0</v>
      </c>
      <c r="S149" s="13">
        <v>0</v>
      </c>
      <c r="T149" s="13">
        <v>0</v>
      </c>
      <c r="U149" s="13">
        <v>0</v>
      </c>
      <c r="V149" s="13">
        <v>0</v>
      </c>
      <c r="W149" s="13">
        <v>0</v>
      </c>
      <c r="X149" s="13">
        <v>0</v>
      </c>
      <c r="Y149" s="13">
        <v>0</v>
      </c>
      <c r="Z149" s="13">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4">
        <v>0</v>
      </c>
    </row>
    <row r="150" spans="1:63" ht="18" customHeight="1" x14ac:dyDescent="0.15">
      <c r="A150" s="289" t="s">
        <v>57</v>
      </c>
      <c r="B150" s="298" t="s">
        <v>31</v>
      </c>
      <c r="C150" s="299" t="s">
        <v>32</v>
      </c>
      <c r="D150" s="300">
        <v>0</v>
      </c>
      <c r="E150" s="300">
        <v>0</v>
      </c>
      <c r="F150" s="300">
        <v>0</v>
      </c>
      <c r="G150" s="300">
        <v>0</v>
      </c>
      <c r="H150" s="300">
        <v>2</v>
      </c>
      <c r="I150" s="300">
        <v>0</v>
      </c>
      <c r="J150" s="300">
        <v>2</v>
      </c>
      <c r="K150" s="300">
        <v>2</v>
      </c>
      <c r="L150" s="300">
        <v>0</v>
      </c>
      <c r="M150" s="300">
        <v>0</v>
      </c>
      <c r="N150" s="300">
        <v>0</v>
      </c>
      <c r="O150" s="300">
        <v>0</v>
      </c>
      <c r="P150" s="300">
        <v>0</v>
      </c>
      <c r="Q150" s="300">
        <v>1</v>
      </c>
      <c r="R150" s="300">
        <v>1</v>
      </c>
      <c r="S150" s="300">
        <v>1</v>
      </c>
      <c r="T150" s="300">
        <v>2</v>
      </c>
      <c r="U150" s="300">
        <v>1</v>
      </c>
      <c r="V150" s="300">
        <v>3</v>
      </c>
      <c r="W150" s="300">
        <v>3</v>
      </c>
      <c r="X150" s="300">
        <v>0</v>
      </c>
      <c r="Y150" s="300">
        <v>0</v>
      </c>
      <c r="Z150" s="300">
        <v>0</v>
      </c>
      <c r="AA150" s="300">
        <v>0</v>
      </c>
      <c r="AB150" s="300">
        <v>0</v>
      </c>
      <c r="AC150" s="300">
        <v>0</v>
      </c>
      <c r="AD150" s="300">
        <v>0</v>
      </c>
      <c r="AE150" s="300">
        <v>0</v>
      </c>
      <c r="AF150" s="300">
        <v>0</v>
      </c>
      <c r="AG150" s="300">
        <v>0</v>
      </c>
      <c r="AH150" s="300">
        <v>0</v>
      </c>
      <c r="AI150" s="300">
        <v>0</v>
      </c>
      <c r="AJ150" s="300">
        <v>0</v>
      </c>
      <c r="AK150" s="300">
        <v>0</v>
      </c>
      <c r="AL150" s="300">
        <v>0</v>
      </c>
      <c r="AM150" s="300">
        <v>0</v>
      </c>
      <c r="AN150" s="300">
        <v>0</v>
      </c>
      <c r="AO150" s="300">
        <v>0</v>
      </c>
      <c r="AP150" s="300">
        <v>0</v>
      </c>
      <c r="AQ150" s="300">
        <v>0</v>
      </c>
      <c r="AR150" s="300">
        <v>0</v>
      </c>
      <c r="AS150" s="300">
        <v>0</v>
      </c>
      <c r="AT150" s="300">
        <v>0</v>
      </c>
      <c r="AU150" s="300">
        <v>0</v>
      </c>
      <c r="AV150" s="300">
        <v>0</v>
      </c>
      <c r="AW150" s="300">
        <v>0</v>
      </c>
      <c r="AX150" s="300">
        <v>0</v>
      </c>
      <c r="AY150" s="300">
        <v>0</v>
      </c>
      <c r="AZ150" s="300">
        <v>0</v>
      </c>
      <c r="BA150" s="300">
        <v>0</v>
      </c>
      <c r="BB150" s="300">
        <v>0</v>
      </c>
      <c r="BC150" s="300">
        <v>0</v>
      </c>
      <c r="BD150" s="300">
        <v>0</v>
      </c>
      <c r="BE150" s="300">
        <v>0</v>
      </c>
      <c r="BF150" s="300">
        <v>0</v>
      </c>
      <c r="BG150" s="300">
        <v>0</v>
      </c>
      <c r="BH150" s="300">
        <v>0</v>
      </c>
      <c r="BI150" s="300">
        <v>0</v>
      </c>
      <c r="BJ150" s="300">
        <v>0</v>
      </c>
      <c r="BK150" s="301">
        <v>0</v>
      </c>
    </row>
    <row r="151" spans="1:63" ht="18" customHeight="1" x14ac:dyDescent="0.15">
      <c r="A151" s="294"/>
      <c r="B151" s="295"/>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c r="AP151" s="296"/>
      <c r="AQ151" s="296"/>
      <c r="AR151" s="296"/>
      <c r="AS151" s="296"/>
      <c r="AT151" s="296"/>
      <c r="AU151" s="296"/>
      <c r="AV151" s="296"/>
      <c r="AW151" s="296"/>
      <c r="AX151" s="296"/>
      <c r="AY151" s="296"/>
      <c r="AZ151" s="296"/>
      <c r="BA151" s="296"/>
      <c r="BB151" s="296"/>
      <c r="BC151" s="296"/>
      <c r="BD151" s="296"/>
      <c r="BE151" s="296"/>
      <c r="BF151" s="296"/>
      <c r="BG151" s="296"/>
      <c r="BH151" s="296"/>
      <c r="BI151" s="296"/>
      <c r="BJ151" s="296"/>
      <c r="BK151" s="297"/>
    </row>
    <row r="152" spans="1:63" ht="18" customHeight="1" x14ac:dyDescent="0.15">
      <c r="A152" s="1035" t="s">
        <v>69</v>
      </c>
      <c r="B152" s="1043" t="s">
        <v>1</v>
      </c>
      <c r="C152" s="1043" t="s">
        <v>2</v>
      </c>
      <c r="D152" s="1022" t="s">
        <v>105</v>
      </c>
      <c r="E152" s="1028"/>
      <c r="F152" s="1028"/>
      <c r="G152" s="1028"/>
      <c r="H152" s="1028"/>
      <c r="I152" s="1028"/>
      <c r="J152" s="1028"/>
      <c r="K152" s="1028"/>
      <c r="L152" s="1028"/>
      <c r="M152" s="1028"/>
      <c r="N152" s="1028"/>
      <c r="O152" s="1028"/>
      <c r="P152" s="1028"/>
      <c r="Q152" s="1028"/>
      <c r="R152" s="1028"/>
      <c r="S152" s="1028"/>
      <c r="T152" s="1028"/>
      <c r="U152" s="1028"/>
      <c r="V152" s="1028"/>
      <c r="W152" s="1034"/>
      <c r="X152" s="1022" t="s">
        <v>223</v>
      </c>
      <c r="Y152" s="1028"/>
      <c r="Z152" s="1028"/>
      <c r="AA152" s="1028"/>
      <c r="AB152" s="1028"/>
      <c r="AC152" s="1028"/>
      <c r="AD152" s="1028"/>
      <c r="AE152" s="1028"/>
      <c r="AF152" s="1028"/>
      <c r="AG152" s="1028"/>
      <c r="AH152" s="1028"/>
      <c r="AI152" s="1028"/>
      <c r="AJ152" s="1028"/>
      <c r="AK152" s="1028"/>
      <c r="AL152" s="1028"/>
      <c r="AM152" s="1028"/>
      <c r="AN152" s="1028"/>
      <c r="AO152" s="1028"/>
      <c r="AP152" s="1028"/>
      <c r="AQ152" s="1034"/>
      <c r="AR152" s="1022" t="s">
        <v>98</v>
      </c>
      <c r="AS152" s="1028"/>
      <c r="AT152" s="1028"/>
      <c r="AU152" s="1028"/>
      <c r="AV152" s="1028"/>
      <c r="AW152" s="1028"/>
      <c r="AX152" s="1028"/>
      <c r="AY152" s="1028"/>
      <c r="AZ152" s="1028"/>
      <c r="BA152" s="1028"/>
      <c r="BB152" s="1028"/>
      <c r="BC152" s="1028"/>
      <c r="BD152" s="1028"/>
      <c r="BE152" s="1028"/>
      <c r="BF152" s="1028"/>
      <c r="BG152" s="1028"/>
      <c r="BH152" s="1028"/>
      <c r="BI152" s="1028"/>
      <c r="BJ152" s="1028"/>
      <c r="BK152" s="1033"/>
    </row>
    <row r="153" spans="1:63" ht="18" customHeight="1" x14ac:dyDescent="0.15">
      <c r="A153" s="1041"/>
      <c r="B153" s="881"/>
      <c r="C153" s="881"/>
      <c r="D153" s="883" t="s">
        <v>4</v>
      </c>
      <c r="E153" s="1026"/>
      <c r="F153" s="1026"/>
      <c r="G153" s="1027"/>
      <c r="H153" s="883" t="s">
        <v>5</v>
      </c>
      <c r="I153" s="1026"/>
      <c r="J153" s="1026"/>
      <c r="K153" s="1027"/>
      <c r="L153" s="883" t="s">
        <v>6</v>
      </c>
      <c r="M153" s="1026"/>
      <c r="N153" s="1026"/>
      <c r="O153" s="1027"/>
      <c r="P153" s="883" t="s">
        <v>7</v>
      </c>
      <c r="Q153" s="1026"/>
      <c r="R153" s="1026"/>
      <c r="S153" s="1027"/>
      <c r="T153" s="883" t="s">
        <v>8</v>
      </c>
      <c r="U153" s="1026"/>
      <c r="V153" s="1026"/>
      <c r="W153" s="1027"/>
      <c r="X153" s="883" t="s">
        <v>4</v>
      </c>
      <c r="Y153" s="1026"/>
      <c r="Z153" s="1026"/>
      <c r="AA153" s="1027"/>
      <c r="AB153" s="883" t="s">
        <v>5</v>
      </c>
      <c r="AC153" s="1026"/>
      <c r="AD153" s="1026"/>
      <c r="AE153" s="1027"/>
      <c r="AF153" s="883" t="s">
        <v>6</v>
      </c>
      <c r="AG153" s="1026"/>
      <c r="AH153" s="1026"/>
      <c r="AI153" s="1027"/>
      <c r="AJ153" s="883" t="s">
        <v>7</v>
      </c>
      <c r="AK153" s="1026"/>
      <c r="AL153" s="1026"/>
      <c r="AM153" s="1027"/>
      <c r="AN153" s="883" t="s">
        <v>8</v>
      </c>
      <c r="AO153" s="1026"/>
      <c r="AP153" s="1026"/>
      <c r="AQ153" s="1027"/>
      <c r="AR153" s="883" t="s">
        <v>4</v>
      </c>
      <c r="AS153" s="1026"/>
      <c r="AT153" s="1026"/>
      <c r="AU153" s="1027"/>
      <c r="AV153" s="883" t="s">
        <v>5</v>
      </c>
      <c r="AW153" s="1026"/>
      <c r="AX153" s="1026"/>
      <c r="AY153" s="1027"/>
      <c r="AZ153" s="883" t="s">
        <v>6</v>
      </c>
      <c r="BA153" s="1026"/>
      <c r="BB153" s="1026"/>
      <c r="BC153" s="1027"/>
      <c r="BD153" s="883" t="s">
        <v>7</v>
      </c>
      <c r="BE153" s="1026"/>
      <c r="BF153" s="1026"/>
      <c r="BG153" s="1027"/>
      <c r="BH153" s="883" t="s">
        <v>8</v>
      </c>
      <c r="BI153" s="1026"/>
      <c r="BJ153" s="1026"/>
      <c r="BK153" s="1030"/>
    </row>
    <row r="154" spans="1:63" ht="18" customHeight="1" x14ac:dyDescent="0.15">
      <c r="A154" s="1042"/>
      <c r="B154" s="1046"/>
      <c r="C154" s="1046"/>
      <c r="D154" s="245" t="s">
        <v>9</v>
      </c>
      <c r="E154" s="245" t="s">
        <v>10</v>
      </c>
      <c r="F154" s="245" t="s">
        <v>8</v>
      </c>
      <c r="G154" s="245" t="s">
        <v>12</v>
      </c>
      <c r="H154" s="245" t="s">
        <v>9</v>
      </c>
      <c r="I154" s="245" t="s">
        <v>10</v>
      </c>
      <c r="J154" s="245" t="s">
        <v>8</v>
      </c>
      <c r="K154" s="245" t="s">
        <v>12</v>
      </c>
      <c r="L154" s="245" t="s">
        <v>9</v>
      </c>
      <c r="M154" s="245" t="s">
        <v>10</v>
      </c>
      <c r="N154" s="245" t="s">
        <v>8</v>
      </c>
      <c r="O154" s="245" t="s">
        <v>12</v>
      </c>
      <c r="P154" s="245" t="s">
        <v>9</v>
      </c>
      <c r="Q154" s="245" t="s">
        <v>10</v>
      </c>
      <c r="R154" s="245" t="s">
        <v>8</v>
      </c>
      <c r="S154" s="245" t="s">
        <v>12</v>
      </c>
      <c r="T154" s="245" t="s">
        <v>9</v>
      </c>
      <c r="U154" s="245" t="s">
        <v>10</v>
      </c>
      <c r="V154" s="245" t="s">
        <v>8</v>
      </c>
      <c r="W154" s="245" t="s">
        <v>12</v>
      </c>
      <c r="X154" s="245" t="s">
        <v>9</v>
      </c>
      <c r="Y154" s="245" t="s">
        <v>10</v>
      </c>
      <c r="Z154" s="245" t="s">
        <v>8</v>
      </c>
      <c r="AA154" s="245" t="s">
        <v>12</v>
      </c>
      <c r="AB154" s="245" t="s">
        <v>9</v>
      </c>
      <c r="AC154" s="245" t="s">
        <v>10</v>
      </c>
      <c r="AD154" s="245" t="s">
        <v>8</v>
      </c>
      <c r="AE154" s="245" t="s">
        <v>12</v>
      </c>
      <c r="AF154" s="245" t="s">
        <v>9</v>
      </c>
      <c r="AG154" s="245" t="s">
        <v>10</v>
      </c>
      <c r="AH154" s="245" t="s">
        <v>8</v>
      </c>
      <c r="AI154" s="245" t="s">
        <v>12</v>
      </c>
      <c r="AJ154" s="245" t="s">
        <v>9</v>
      </c>
      <c r="AK154" s="245" t="s">
        <v>10</v>
      </c>
      <c r="AL154" s="245" t="s">
        <v>8</v>
      </c>
      <c r="AM154" s="245" t="s">
        <v>12</v>
      </c>
      <c r="AN154" s="245" t="s">
        <v>9</v>
      </c>
      <c r="AO154" s="245" t="s">
        <v>10</v>
      </c>
      <c r="AP154" s="245" t="s">
        <v>8</v>
      </c>
      <c r="AQ154" s="245" t="s">
        <v>12</v>
      </c>
      <c r="AR154" s="245" t="s">
        <v>9</v>
      </c>
      <c r="AS154" s="245" t="s">
        <v>10</v>
      </c>
      <c r="AT154" s="245" t="s">
        <v>8</v>
      </c>
      <c r="AU154" s="245" t="s">
        <v>12</v>
      </c>
      <c r="AV154" s="245" t="s">
        <v>9</v>
      </c>
      <c r="AW154" s="245" t="s">
        <v>10</v>
      </c>
      <c r="AX154" s="245" t="s">
        <v>8</v>
      </c>
      <c r="AY154" s="245" t="s">
        <v>12</v>
      </c>
      <c r="AZ154" s="245" t="s">
        <v>9</v>
      </c>
      <c r="BA154" s="245" t="s">
        <v>10</v>
      </c>
      <c r="BB154" s="245" t="s">
        <v>8</v>
      </c>
      <c r="BC154" s="245" t="s">
        <v>12</v>
      </c>
      <c r="BD154" s="245" t="s">
        <v>9</v>
      </c>
      <c r="BE154" s="245" t="s">
        <v>10</v>
      </c>
      <c r="BF154" s="245" t="s">
        <v>8</v>
      </c>
      <c r="BG154" s="245" t="s">
        <v>12</v>
      </c>
      <c r="BH154" s="245" t="s">
        <v>9</v>
      </c>
      <c r="BI154" s="245" t="s">
        <v>10</v>
      </c>
      <c r="BJ154" s="245" t="s">
        <v>8</v>
      </c>
      <c r="BK154" s="248" t="s">
        <v>12</v>
      </c>
    </row>
    <row r="155" spans="1:63" ht="18" customHeight="1" x14ac:dyDescent="0.15">
      <c r="A155" s="8" t="s">
        <v>58</v>
      </c>
      <c r="B155" s="287" t="s">
        <v>13</v>
      </c>
      <c r="C155" s="12" t="s">
        <v>14</v>
      </c>
      <c r="D155" s="13">
        <v>0</v>
      </c>
      <c r="E155" s="13">
        <v>0</v>
      </c>
      <c r="F155" s="13">
        <v>0</v>
      </c>
      <c r="G155" s="13">
        <v>0</v>
      </c>
      <c r="H155" s="13">
        <v>0</v>
      </c>
      <c r="I155" s="13">
        <v>0</v>
      </c>
      <c r="J155" s="13">
        <v>0</v>
      </c>
      <c r="K155" s="13">
        <v>0</v>
      </c>
      <c r="L155" s="13">
        <v>0</v>
      </c>
      <c r="M155" s="13">
        <v>0</v>
      </c>
      <c r="N155" s="13">
        <v>0</v>
      </c>
      <c r="O155" s="13">
        <v>0</v>
      </c>
      <c r="P155" s="13">
        <v>0</v>
      </c>
      <c r="Q155" s="13">
        <v>0</v>
      </c>
      <c r="R155" s="13">
        <v>0</v>
      </c>
      <c r="S155" s="13">
        <v>0</v>
      </c>
      <c r="T155" s="13">
        <v>0</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4">
        <v>0</v>
      </c>
    </row>
    <row r="156" spans="1:63" ht="18" customHeight="1" x14ac:dyDescent="0.15">
      <c r="A156" s="8" t="s">
        <v>58</v>
      </c>
      <c r="B156" s="288" t="s">
        <v>15</v>
      </c>
      <c r="C156" s="9" t="s">
        <v>16</v>
      </c>
      <c r="D156" s="10">
        <v>0</v>
      </c>
      <c r="E156" s="10">
        <v>0</v>
      </c>
      <c r="F156" s="10">
        <v>0</v>
      </c>
      <c r="G156" s="10">
        <v>0</v>
      </c>
      <c r="H156" s="10">
        <v>0</v>
      </c>
      <c r="I156" s="10">
        <v>0</v>
      </c>
      <c r="J156" s="10">
        <v>0</v>
      </c>
      <c r="K156" s="10">
        <v>0</v>
      </c>
      <c r="L156" s="10">
        <v>0</v>
      </c>
      <c r="M156" s="10">
        <v>0</v>
      </c>
      <c r="N156" s="10">
        <v>0</v>
      </c>
      <c r="O156" s="10">
        <v>0</v>
      </c>
      <c r="P156" s="10">
        <v>0</v>
      </c>
      <c r="Q156" s="10">
        <v>0</v>
      </c>
      <c r="R156" s="10">
        <v>0</v>
      </c>
      <c r="S156" s="10">
        <v>0</v>
      </c>
      <c r="T156" s="10">
        <v>0</v>
      </c>
      <c r="U156" s="10">
        <v>0</v>
      </c>
      <c r="V156" s="10">
        <v>0</v>
      </c>
      <c r="W156" s="10">
        <v>0</v>
      </c>
      <c r="X156" s="10">
        <v>0</v>
      </c>
      <c r="Y156" s="10">
        <v>0</v>
      </c>
      <c r="Z156" s="10">
        <v>0</v>
      </c>
      <c r="AA156" s="10">
        <v>0</v>
      </c>
      <c r="AB156" s="10">
        <v>0</v>
      </c>
      <c r="AC156" s="10">
        <v>0</v>
      </c>
      <c r="AD156" s="10">
        <v>0</v>
      </c>
      <c r="AE156" s="10">
        <v>0</v>
      </c>
      <c r="AF156" s="10">
        <v>0</v>
      </c>
      <c r="AG156" s="10">
        <v>0</v>
      </c>
      <c r="AH156" s="10">
        <v>0</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0</v>
      </c>
      <c r="BG156" s="10">
        <v>0</v>
      </c>
      <c r="BH156" s="10">
        <v>0</v>
      </c>
      <c r="BI156" s="10">
        <v>0</v>
      </c>
      <c r="BJ156" s="10">
        <v>0</v>
      </c>
      <c r="BK156" s="11">
        <v>0</v>
      </c>
    </row>
    <row r="157" spans="1:63" ht="18" customHeight="1" x14ac:dyDescent="0.15">
      <c r="A157" s="8" t="s">
        <v>58</v>
      </c>
      <c r="B157" s="287" t="s">
        <v>17</v>
      </c>
      <c r="C157" s="12" t="s">
        <v>18</v>
      </c>
      <c r="D157" s="13">
        <v>0</v>
      </c>
      <c r="E157" s="13">
        <v>0</v>
      </c>
      <c r="F157" s="13">
        <v>0</v>
      </c>
      <c r="G157" s="13">
        <v>0</v>
      </c>
      <c r="H157" s="13">
        <v>0</v>
      </c>
      <c r="I157" s="13">
        <v>0</v>
      </c>
      <c r="J157" s="13">
        <v>0</v>
      </c>
      <c r="K157" s="13">
        <v>0</v>
      </c>
      <c r="L157" s="13">
        <v>0</v>
      </c>
      <c r="M157" s="13">
        <v>0</v>
      </c>
      <c r="N157" s="13">
        <v>0</v>
      </c>
      <c r="O157" s="13">
        <v>0</v>
      </c>
      <c r="P157" s="13">
        <v>0</v>
      </c>
      <c r="Q157" s="13">
        <v>0</v>
      </c>
      <c r="R157" s="13">
        <v>0</v>
      </c>
      <c r="S157" s="13">
        <v>0</v>
      </c>
      <c r="T157" s="13">
        <v>0</v>
      </c>
      <c r="U157" s="13">
        <v>0</v>
      </c>
      <c r="V157" s="13">
        <v>0</v>
      </c>
      <c r="W157" s="13">
        <v>0</v>
      </c>
      <c r="X157" s="13">
        <v>0</v>
      </c>
      <c r="Y157" s="13">
        <v>0</v>
      </c>
      <c r="Z157" s="13">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4">
        <v>0</v>
      </c>
    </row>
    <row r="158" spans="1:63" ht="18" customHeight="1" x14ac:dyDescent="0.15">
      <c r="A158" s="8" t="s">
        <v>58</v>
      </c>
      <c r="B158" s="288" t="s">
        <v>19</v>
      </c>
      <c r="C158" s="9" t="s">
        <v>20</v>
      </c>
      <c r="D158" s="10">
        <v>0</v>
      </c>
      <c r="E158" s="10">
        <v>0</v>
      </c>
      <c r="F158" s="10">
        <v>0</v>
      </c>
      <c r="G158" s="10">
        <v>0</v>
      </c>
      <c r="H158" s="10">
        <v>1</v>
      </c>
      <c r="I158" s="10">
        <v>0</v>
      </c>
      <c r="J158" s="10">
        <v>1</v>
      </c>
      <c r="K158" s="10">
        <v>1</v>
      </c>
      <c r="L158" s="10">
        <v>0</v>
      </c>
      <c r="M158" s="10">
        <v>0</v>
      </c>
      <c r="N158" s="10">
        <v>0</v>
      </c>
      <c r="O158" s="10">
        <v>0</v>
      </c>
      <c r="P158" s="10">
        <v>1</v>
      </c>
      <c r="Q158" s="10">
        <v>0</v>
      </c>
      <c r="R158" s="10">
        <v>1</v>
      </c>
      <c r="S158" s="10">
        <v>1</v>
      </c>
      <c r="T158" s="10">
        <v>2</v>
      </c>
      <c r="U158" s="10">
        <v>0</v>
      </c>
      <c r="V158" s="10">
        <v>2</v>
      </c>
      <c r="W158" s="10">
        <v>2</v>
      </c>
      <c r="X158" s="10">
        <v>0</v>
      </c>
      <c r="Y158" s="10">
        <v>0</v>
      </c>
      <c r="Z158" s="10">
        <v>0</v>
      </c>
      <c r="AA158" s="10">
        <v>0</v>
      </c>
      <c r="AB158" s="10">
        <v>0</v>
      </c>
      <c r="AC158" s="10">
        <v>0</v>
      </c>
      <c r="AD158" s="10">
        <v>0</v>
      </c>
      <c r="AE158" s="10">
        <v>0</v>
      </c>
      <c r="AF158" s="10">
        <v>0</v>
      </c>
      <c r="AG158" s="10">
        <v>0</v>
      </c>
      <c r="AH158" s="10">
        <v>0</v>
      </c>
      <c r="AI158" s="10">
        <v>0</v>
      </c>
      <c r="AJ158" s="10">
        <v>0</v>
      </c>
      <c r="AK158" s="10">
        <v>0</v>
      </c>
      <c r="AL158" s="10">
        <v>0</v>
      </c>
      <c r="AM158" s="10">
        <v>0</v>
      </c>
      <c r="AN158" s="10">
        <v>0</v>
      </c>
      <c r="AO158" s="10">
        <v>0</v>
      </c>
      <c r="AP158" s="10">
        <v>0</v>
      </c>
      <c r="AQ158" s="10">
        <v>0</v>
      </c>
      <c r="AR158" s="10">
        <v>0</v>
      </c>
      <c r="AS158" s="10">
        <v>0</v>
      </c>
      <c r="AT158" s="10">
        <v>0</v>
      </c>
      <c r="AU158" s="10">
        <v>0</v>
      </c>
      <c r="AV158" s="10">
        <v>0</v>
      </c>
      <c r="AW158" s="10">
        <v>0</v>
      </c>
      <c r="AX158" s="10">
        <v>0</v>
      </c>
      <c r="AY158" s="10">
        <v>0</v>
      </c>
      <c r="AZ158" s="10">
        <v>0</v>
      </c>
      <c r="BA158" s="10">
        <v>0</v>
      </c>
      <c r="BB158" s="10">
        <v>0</v>
      </c>
      <c r="BC158" s="10">
        <v>0</v>
      </c>
      <c r="BD158" s="10">
        <v>0</v>
      </c>
      <c r="BE158" s="10">
        <v>0</v>
      </c>
      <c r="BF158" s="10">
        <v>0</v>
      </c>
      <c r="BG158" s="10">
        <v>0</v>
      </c>
      <c r="BH158" s="10">
        <v>0</v>
      </c>
      <c r="BI158" s="10">
        <v>0</v>
      </c>
      <c r="BJ158" s="10">
        <v>0</v>
      </c>
      <c r="BK158" s="11">
        <v>0</v>
      </c>
    </row>
    <row r="159" spans="1:63" ht="18" customHeight="1" x14ac:dyDescent="0.15">
      <c r="A159" s="8" t="s">
        <v>58</v>
      </c>
      <c r="B159" s="287" t="s">
        <v>21</v>
      </c>
      <c r="C159" s="12" t="s">
        <v>22</v>
      </c>
      <c r="D159" s="13">
        <v>0</v>
      </c>
      <c r="E159" s="13">
        <v>0</v>
      </c>
      <c r="F159" s="13">
        <v>0</v>
      </c>
      <c r="G159" s="13">
        <v>0</v>
      </c>
      <c r="H159" s="13">
        <v>0</v>
      </c>
      <c r="I159" s="13">
        <v>0</v>
      </c>
      <c r="J159" s="13">
        <v>0</v>
      </c>
      <c r="K159" s="13">
        <v>0</v>
      </c>
      <c r="L159" s="13">
        <v>0</v>
      </c>
      <c r="M159" s="13">
        <v>0</v>
      </c>
      <c r="N159" s="13">
        <v>0</v>
      </c>
      <c r="O159" s="13">
        <v>0</v>
      </c>
      <c r="P159" s="13">
        <v>0</v>
      </c>
      <c r="Q159" s="13">
        <v>0</v>
      </c>
      <c r="R159" s="13">
        <v>0</v>
      </c>
      <c r="S159" s="13">
        <v>0</v>
      </c>
      <c r="T159" s="13">
        <v>0</v>
      </c>
      <c r="U159" s="13">
        <v>0</v>
      </c>
      <c r="V159" s="13">
        <v>0</v>
      </c>
      <c r="W159" s="13">
        <v>0</v>
      </c>
      <c r="X159" s="13">
        <v>0</v>
      </c>
      <c r="Y159" s="13">
        <v>0</v>
      </c>
      <c r="Z159" s="13">
        <v>0</v>
      </c>
      <c r="AA159" s="13">
        <v>0</v>
      </c>
      <c r="AB159" s="13">
        <v>0</v>
      </c>
      <c r="AC159" s="13">
        <v>0</v>
      </c>
      <c r="AD159" s="13">
        <v>0</v>
      </c>
      <c r="AE159" s="13">
        <v>0</v>
      </c>
      <c r="AF159" s="13">
        <v>0</v>
      </c>
      <c r="AG159" s="13">
        <v>0</v>
      </c>
      <c r="AH159" s="13">
        <v>0</v>
      </c>
      <c r="AI159" s="13">
        <v>0</v>
      </c>
      <c r="AJ159" s="13">
        <v>0</v>
      </c>
      <c r="AK159" s="13">
        <v>0</v>
      </c>
      <c r="AL159" s="13">
        <v>0</v>
      </c>
      <c r="AM159" s="13">
        <v>0</v>
      </c>
      <c r="AN159" s="13">
        <v>0</v>
      </c>
      <c r="AO159" s="13">
        <v>0</v>
      </c>
      <c r="AP159" s="13">
        <v>0</v>
      </c>
      <c r="AQ159" s="13">
        <v>0</v>
      </c>
      <c r="AR159" s="13">
        <v>0</v>
      </c>
      <c r="AS159" s="13">
        <v>0</v>
      </c>
      <c r="AT159" s="13">
        <v>0</v>
      </c>
      <c r="AU159" s="13">
        <v>0</v>
      </c>
      <c r="AV159" s="13">
        <v>0</v>
      </c>
      <c r="AW159" s="13">
        <v>0</v>
      </c>
      <c r="AX159" s="13">
        <v>0</v>
      </c>
      <c r="AY159" s="13">
        <v>0</v>
      </c>
      <c r="AZ159" s="13">
        <v>0</v>
      </c>
      <c r="BA159" s="13">
        <v>0</v>
      </c>
      <c r="BB159" s="13">
        <v>0</v>
      </c>
      <c r="BC159" s="13">
        <v>0</v>
      </c>
      <c r="BD159" s="13">
        <v>0</v>
      </c>
      <c r="BE159" s="13">
        <v>0</v>
      </c>
      <c r="BF159" s="13">
        <v>0</v>
      </c>
      <c r="BG159" s="13">
        <v>0</v>
      </c>
      <c r="BH159" s="13">
        <v>0</v>
      </c>
      <c r="BI159" s="13">
        <v>0</v>
      </c>
      <c r="BJ159" s="13">
        <v>0</v>
      </c>
      <c r="BK159" s="14">
        <v>0</v>
      </c>
    </row>
    <row r="160" spans="1:63" ht="18" customHeight="1" x14ac:dyDescent="0.15">
      <c r="A160" s="8" t="s">
        <v>58</v>
      </c>
      <c r="B160" s="288" t="s">
        <v>23</v>
      </c>
      <c r="C160" s="9" t="s">
        <v>24</v>
      </c>
      <c r="D160" s="10">
        <v>0</v>
      </c>
      <c r="E160" s="10">
        <v>0</v>
      </c>
      <c r="F160" s="10">
        <v>0</v>
      </c>
      <c r="G160" s="10">
        <v>0</v>
      </c>
      <c r="H160" s="10">
        <v>0</v>
      </c>
      <c r="I160" s="10">
        <v>0</v>
      </c>
      <c r="J160" s="10">
        <v>0</v>
      </c>
      <c r="K160" s="10">
        <v>0</v>
      </c>
      <c r="L160" s="10">
        <v>0</v>
      </c>
      <c r="M160" s="10">
        <v>0</v>
      </c>
      <c r="N160" s="10">
        <v>0</v>
      </c>
      <c r="O160" s="10">
        <v>0</v>
      </c>
      <c r="P160" s="10">
        <v>0</v>
      </c>
      <c r="Q160" s="10">
        <v>0</v>
      </c>
      <c r="R160" s="10">
        <v>0</v>
      </c>
      <c r="S160" s="10">
        <v>0</v>
      </c>
      <c r="T160" s="10">
        <v>0</v>
      </c>
      <c r="U160" s="10">
        <v>0</v>
      </c>
      <c r="V160" s="10">
        <v>0</v>
      </c>
      <c r="W160" s="10">
        <v>0</v>
      </c>
      <c r="X160" s="10">
        <v>0</v>
      </c>
      <c r="Y160" s="10">
        <v>0</v>
      </c>
      <c r="Z160" s="10">
        <v>0</v>
      </c>
      <c r="AA160" s="10">
        <v>0</v>
      </c>
      <c r="AB160" s="10">
        <v>0</v>
      </c>
      <c r="AC160" s="10">
        <v>0</v>
      </c>
      <c r="AD160" s="10">
        <v>0</v>
      </c>
      <c r="AE160" s="10">
        <v>0</v>
      </c>
      <c r="AF160" s="10">
        <v>0</v>
      </c>
      <c r="AG160" s="10">
        <v>0</v>
      </c>
      <c r="AH160" s="10">
        <v>0</v>
      </c>
      <c r="AI160" s="10">
        <v>0</v>
      </c>
      <c r="AJ160" s="10">
        <v>0</v>
      </c>
      <c r="AK160" s="10">
        <v>0</v>
      </c>
      <c r="AL160" s="10">
        <v>0</v>
      </c>
      <c r="AM160" s="10">
        <v>0</v>
      </c>
      <c r="AN160" s="10">
        <v>0</v>
      </c>
      <c r="AO160" s="10">
        <v>0</v>
      </c>
      <c r="AP160" s="10">
        <v>0</v>
      </c>
      <c r="AQ160" s="10">
        <v>0</v>
      </c>
      <c r="AR160" s="10">
        <v>0</v>
      </c>
      <c r="AS160" s="10">
        <v>0</v>
      </c>
      <c r="AT160" s="10">
        <v>0</v>
      </c>
      <c r="AU160" s="10">
        <v>0</v>
      </c>
      <c r="AV160" s="10">
        <v>0</v>
      </c>
      <c r="AW160" s="10">
        <v>0</v>
      </c>
      <c r="AX160" s="10">
        <v>0</v>
      </c>
      <c r="AY160" s="10">
        <v>0</v>
      </c>
      <c r="AZ160" s="10">
        <v>0</v>
      </c>
      <c r="BA160" s="10">
        <v>0</v>
      </c>
      <c r="BB160" s="10">
        <v>0</v>
      </c>
      <c r="BC160" s="10">
        <v>0</v>
      </c>
      <c r="BD160" s="10">
        <v>0</v>
      </c>
      <c r="BE160" s="10">
        <v>0</v>
      </c>
      <c r="BF160" s="10">
        <v>0</v>
      </c>
      <c r="BG160" s="10">
        <v>0</v>
      </c>
      <c r="BH160" s="10">
        <v>0</v>
      </c>
      <c r="BI160" s="10">
        <v>0</v>
      </c>
      <c r="BJ160" s="10">
        <v>0</v>
      </c>
      <c r="BK160" s="11">
        <v>0</v>
      </c>
    </row>
    <row r="161" spans="1:63" ht="18" customHeight="1" x14ac:dyDescent="0.15">
      <c r="A161" s="8" t="s">
        <v>58</v>
      </c>
      <c r="B161" s="287" t="s">
        <v>25</v>
      </c>
      <c r="C161" s="13">
        <v>68</v>
      </c>
      <c r="D161" s="13">
        <v>0</v>
      </c>
      <c r="E161" s="13">
        <v>0</v>
      </c>
      <c r="F161" s="13">
        <v>0</v>
      </c>
      <c r="G161" s="13">
        <v>0</v>
      </c>
      <c r="H161" s="13">
        <v>0</v>
      </c>
      <c r="I161" s="13">
        <v>0</v>
      </c>
      <c r="J161" s="13">
        <v>0</v>
      </c>
      <c r="K161" s="13">
        <v>0</v>
      </c>
      <c r="L161" s="13">
        <v>0</v>
      </c>
      <c r="M161" s="13">
        <v>0</v>
      </c>
      <c r="N161" s="13">
        <v>0</v>
      </c>
      <c r="O161" s="13">
        <v>0</v>
      </c>
      <c r="P161" s="13">
        <v>0</v>
      </c>
      <c r="Q161" s="13">
        <v>0</v>
      </c>
      <c r="R161" s="13">
        <v>0</v>
      </c>
      <c r="S161" s="13">
        <v>0</v>
      </c>
      <c r="T161" s="13">
        <v>0</v>
      </c>
      <c r="U161" s="13">
        <v>0</v>
      </c>
      <c r="V161" s="13">
        <v>0</v>
      </c>
      <c r="W161" s="13">
        <v>0</v>
      </c>
      <c r="X161" s="13">
        <v>0</v>
      </c>
      <c r="Y161" s="13">
        <v>0</v>
      </c>
      <c r="Z161" s="13">
        <v>0</v>
      </c>
      <c r="AA161" s="13">
        <v>0</v>
      </c>
      <c r="AB161" s="13">
        <v>0</v>
      </c>
      <c r="AC161" s="13">
        <v>0</v>
      </c>
      <c r="AD161" s="13">
        <v>0</v>
      </c>
      <c r="AE161" s="13">
        <v>0</v>
      </c>
      <c r="AF161" s="13">
        <v>0</v>
      </c>
      <c r="AG161" s="13">
        <v>0</v>
      </c>
      <c r="AH161" s="13">
        <v>0</v>
      </c>
      <c r="AI161" s="13">
        <v>0</v>
      </c>
      <c r="AJ161" s="13">
        <v>0</v>
      </c>
      <c r="AK161" s="13">
        <v>0</v>
      </c>
      <c r="AL161" s="13">
        <v>0</v>
      </c>
      <c r="AM161" s="13">
        <v>0</v>
      </c>
      <c r="AN161" s="13">
        <v>0</v>
      </c>
      <c r="AO161" s="13">
        <v>0</v>
      </c>
      <c r="AP161" s="13">
        <v>0</v>
      </c>
      <c r="AQ161" s="13">
        <v>0</v>
      </c>
      <c r="AR161" s="13">
        <v>0</v>
      </c>
      <c r="AS161" s="13">
        <v>0</v>
      </c>
      <c r="AT161" s="13">
        <v>0</v>
      </c>
      <c r="AU161" s="13">
        <v>0</v>
      </c>
      <c r="AV161" s="13">
        <v>0</v>
      </c>
      <c r="AW161" s="13">
        <v>0</v>
      </c>
      <c r="AX161" s="13">
        <v>0</v>
      </c>
      <c r="AY161" s="13">
        <v>0</v>
      </c>
      <c r="AZ161" s="13">
        <v>0</v>
      </c>
      <c r="BA161" s="13">
        <v>0</v>
      </c>
      <c r="BB161" s="13">
        <v>0</v>
      </c>
      <c r="BC161" s="13">
        <v>0</v>
      </c>
      <c r="BD161" s="13">
        <v>0</v>
      </c>
      <c r="BE161" s="13">
        <v>0</v>
      </c>
      <c r="BF161" s="13">
        <v>0</v>
      </c>
      <c r="BG161" s="13">
        <v>0</v>
      </c>
      <c r="BH161" s="13">
        <v>0</v>
      </c>
      <c r="BI161" s="13">
        <v>0</v>
      </c>
      <c r="BJ161" s="13">
        <v>0</v>
      </c>
      <c r="BK161" s="14">
        <v>0</v>
      </c>
    </row>
    <row r="162" spans="1:63" ht="18" customHeight="1" x14ac:dyDescent="0.15">
      <c r="A162" s="8" t="s">
        <v>58</v>
      </c>
      <c r="B162" s="288" t="s">
        <v>26</v>
      </c>
      <c r="C162" s="9" t="s">
        <v>27</v>
      </c>
      <c r="D162" s="10">
        <v>0</v>
      </c>
      <c r="E162" s="10">
        <v>0</v>
      </c>
      <c r="F162" s="10">
        <v>0</v>
      </c>
      <c r="G162" s="10">
        <v>0</v>
      </c>
      <c r="H162" s="10">
        <v>0</v>
      </c>
      <c r="I162" s="10">
        <v>0</v>
      </c>
      <c r="J162" s="10">
        <v>0</v>
      </c>
      <c r="K162" s="10">
        <v>0</v>
      </c>
      <c r="L162" s="10">
        <v>0</v>
      </c>
      <c r="M162" s="10">
        <v>0</v>
      </c>
      <c r="N162" s="10">
        <v>0</v>
      </c>
      <c r="O162" s="10">
        <v>0</v>
      </c>
      <c r="P162" s="10">
        <v>0</v>
      </c>
      <c r="Q162" s="10">
        <v>0</v>
      </c>
      <c r="R162" s="10">
        <v>0</v>
      </c>
      <c r="S162" s="10">
        <v>0</v>
      </c>
      <c r="T162" s="10">
        <v>0</v>
      </c>
      <c r="U162" s="10">
        <v>0</v>
      </c>
      <c r="V162" s="10">
        <v>0</v>
      </c>
      <c r="W162" s="10">
        <v>0</v>
      </c>
      <c r="X162" s="10">
        <v>0</v>
      </c>
      <c r="Y162" s="10">
        <v>0</v>
      </c>
      <c r="Z162" s="10">
        <v>0</v>
      </c>
      <c r="AA162" s="10">
        <v>0</v>
      </c>
      <c r="AB162" s="10">
        <v>0</v>
      </c>
      <c r="AC162" s="10">
        <v>0</v>
      </c>
      <c r="AD162" s="10">
        <v>0</v>
      </c>
      <c r="AE162" s="10">
        <v>0</v>
      </c>
      <c r="AF162" s="10">
        <v>0</v>
      </c>
      <c r="AG162" s="10">
        <v>0</v>
      </c>
      <c r="AH162" s="10">
        <v>0</v>
      </c>
      <c r="AI162" s="10">
        <v>0</v>
      </c>
      <c r="AJ162" s="10">
        <v>0</v>
      </c>
      <c r="AK162" s="10">
        <v>0</v>
      </c>
      <c r="AL162" s="10">
        <v>0</v>
      </c>
      <c r="AM162" s="10">
        <v>0</v>
      </c>
      <c r="AN162" s="10">
        <v>0</v>
      </c>
      <c r="AO162" s="10">
        <v>0</v>
      </c>
      <c r="AP162" s="10">
        <v>0</v>
      </c>
      <c r="AQ162" s="10">
        <v>0</v>
      </c>
      <c r="AR162" s="10">
        <v>0</v>
      </c>
      <c r="AS162" s="10">
        <v>0</v>
      </c>
      <c r="AT162" s="10">
        <v>0</v>
      </c>
      <c r="AU162" s="10">
        <v>0</v>
      </c>
      <c r="AV162" s="10">
        <v>0</v>
      </c>
      <c r="AW162" s="10">
        <v>0</v>
      </c>
      <c r="AX162" s="10">
        <v>0</v>
      </c>
      <c r="AY162" s="10">
        <v>0</v>
      </c>
      <c r="AZ162" s="10">
        <v>0</v>
      </c>
      <c r="BA162" s="10">
        <v>0</v>
      </c>
      <c r="BB162" s="10">
        <v>0</v>
      </c>
      <c r="BC162" s="10">
        <v>0</v>
      </c>
      <c r="BD162" s="10">
        <v>0</v>
      </c>
      <c r="BE162" s="10">
        <v>0</v>
      </c>
      <c r="BF162" s="10">
        <v>0</v>
      </c>
      <c r="BG162" s="10">
        <v>0</v>
      </c>
      <c r="BH162" s="10">
        <v>0</v>
      </c>
      <c r="BI162" s="10">
        <v>0</v>
      </c>
      <c r="BJ162" s="10">
        <v>0</v>
      </c>
      <c r="BK162" s="11">
        <v>0</v>
      </c>
    </row>
    <row r="163" spans="1:63" ht="18" customHeight="1" x14ac:dyDescent="0.15">
      <c r="A163" s="8" t="s">
        <v>58</v>
      </c>
      <c r="B163" s="287" t="s">
        <v>28</v>
      </c>
      <c r="C163" s="13">
        <v>77</v>
      </c>
      <c r="D163" s="13">
        <v>0</v>
      </c>
      <c r="E163" s="13">
        <v>0</v>
      </c>
      <c r="F163" s="13">
        <v>0</v>
      </c>
      <c r="G163" s="13">
        <v>0</v>
      </c>
      <c r="H163" s="13">
        <v>0</v>
      </c>
      <c r="I163" s="13">
        <v>0</v>
      </c>
      <c r="J163" s="13">
        <v>0</v>
      </c>
      <c r="K163" s="13">
        <v>0</v>
      </c>
      <c r="L163" s="13">
        <v>0</v>
      </c>
      <c r="M163" s="13">
        <v>0</v>
      </c>
      <c r="N163" s="13">
        <v>0</v>
      </c>
      <c r="O163" s="13">
        <v>0</v>
      </c>
      <c r="P163" s="13">
        <v>0</v>
      </c>
      <c r="Q163" s="13">
        <v>0</v>
      </c>
      <c r="R163" s="13">
        <v>0</v>
      </c>
      <c r="S163" s="13">
        <v>0</v>
      </c>
      <c r="T163" s="13">
        <v>0</v>
      </c>
      <c r="U163" s="13">
        <v>0</v>
      </c>
      <c r="V163" s="13">
        <v>0</v>
      </c>
      <c r="W163" s="13">
        <v>0</v>
      </c>
      <c r="X163" s="13">
        <v>0</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4">
        <v>0</v>
      </c>
    </row>
    <row r="164" spans="1:63" ht="18" customHeight="1" x14ac:dyDescent="0.15">
      <c r="A164" s="8" t="s">
        <v>58</v>
      </c>
      <c r="B164" s="288" t="s">
        <v>29</v>
      </c>
      <c r="C164" s="9" t="s">
        <v>30</v>
      </c>
      <c r="D164" s="10">
        <v>0</v>
      </c>
      <c r="E164" s="10">
        <v>0</v>
      </c>
      <c r="F164" s="10">
        <v>0</v>
      </c>
      <c r="G164" s="10">
        <v>0</v>
      </c>
      <c r="H164" s="10">
        <v>0</v>
      </c>
      <c r="I164" s="10">
        <v>0</v>
      </c>
      <c r="J164" s="10">
        <v>0</v>
      </c>
      <c r="K164" s="10">
        <v>0</v>
      </c>
      <c r="L164" s="10">
        <v>0</v>
      </c>
      <c r="M164" s="10">
        <v>0</v>
      </c>
      <c r="N164" s="10">
        <v>0</v>
      </c>
      <c r="O164" s="10">
        <v>0</v>
      </c>
      <c r="P164" s="10">
        <v>0</v>
      </c>
      <c r="Q164" s="10">
        <v>0</v>
      </c>
      <c r="R164" s="10">
        <v>0</v>
      </c>
      <c r="S164" s="10">
        <v>0</v>
      </c>
      <c r="T164" s="10">
        <v>0</v>
      </c>
      <c r="U164" s="10">
        <v>0</v>
      </c>
      <c r="V164" s="10">
        <v>0</v>
      </c>
      <c r="W164" s="10">
        <v>0</v>
      </c>
      <c r="X164" s="10">
        <v>0</v>
      </c>
      <c r="Y164" s="10">
        <v>0</v>
      </c>
      <c r="Z164" s="10">
        <v>0</v>
      </c>
      <c r="AA164" s="10">
        <v>0</v>
      </c>
      <c r="AB164" s="10">
        <v>0</v>
      </c>
      <c r="AC164" s="10">
        <v>0</v>
      </c>
      <c r="AD164" s="10">
        <v>0</v>
      </c>
      <c r="AE164" s="10">
        <v>0</v>
      </c>
      <c r="AF164" s="10">
        <v>0</v>
      </c>
      <c r="AG164" s="10">
        <v>0</v>
      </c>
      <c r="AH164" s="10">
        <v>0</v>
      </c>
      <c r="AI164" s="10">
        <v>0</v>
      </c>
      <c r="AJ164" s="10">
        <v>0</v>
      </c>
      <c r="AK164" s="10">
        <v>0</v>
      </c>
      <c r="AL164" s="10">
        <v>0</v>
      </c>
      <c r="AM164" s="10">
        <v>0</v>
      </c>
      <c r="AN164" s="10">
        <v>0</v>
      </c>
      <c r="AO164" s="10">
        <v>0</v>
      </c>
      <c r="AP164" s="10">
        <v>0</v>
      </c>
      <c r="AQ164" s="10">
        <v>0</v>
      </c>
      <c r="AR164" s="10">
        <v>0</v>
      </c>
      <c r="AS164" s="10">
        <v>0</v>
      </c>
      <c r="AT164" s="10">
        <v>0</v>
      </c>
      <c r="AU164" s="10">
        <v>0</v>
      </c>
      <c r="AV164" s="10">
        <v>0</v>
      </c>
      <c r="AW164" s="10">
        <v>0</v>
      </c>
      <c r="AX164" s="10">
        <v>0</v>
      </c>
      <c r="AY164" s="10">
        <v>0</v>
      </c>
      <c r="AZ164" s="10">
        <v>0</v>
      </c>
      <c r="BA164" s="10">
        <v>0</v>
      </c>
      <c r="BB164" s="10">
        <v>0</v>
      </c>
      <c r="BC164" s="10">
        <v>0</v>
      </c>
      <c r="BD164" s="10">
        <v>0</v>
      </c>
      <c r="BE164" s="10">
        <v>0</v>
      </c>
      <c r="BF164" s="10">
        <v>0</v>
      </c>
      <c r="BG164" s="10">
        <v>0</v>
      </c>
      <c r="BH164" s="10">
        <v>0</v>
      </c>
      <c r="BI164" s="10">
        <v>0</v>
      </c>
      <c r="BJ164" s="10">
        <v>0</v>
      </c>
      <c r="BK164" s="11">
        <v>0</v>
      </c>
    </row>
    <row r="165" spans="1:63" ht="18" customHeight="1" x14ac:dyDescent="0.15">
      <c r="A165" s="289" t="s">
        <v>58</v>
      </c>
      <c r="B165" s="290" t="s">
        <v>31</v>
      </c>
      <c r="C165" s="291" t="s">
        <v>32</v>
      </c>
      <c r="D165" s="292">
        <v>0</v>
      </c>
      <c r="E165" s="292">
        <v>0</v>
      </c>
      <c r="F165" s="292">
        <v>0</v>
      </c>
      <c r="G165" s="292">
        <v>0</v>
      </c>
      <c r="H165" s="292">
        <v>1</v>
      </c>
      <c r="I165" s="292">
        <v>0</v>
      </c>
      <c r="J165" s="292">
        <v>1</v>
      </c>
      <c r="K165" s="292">
        <v>1</v>
      </c>
      <c r="L165" s="292">
        <v>0</v>
      </c>
      <c r="M165" s="292">
        <v>0</v>
      </c>
      <c r="N165" s="292">
        <v>0</v>
      </c>
      <c r="O165" s="292">
        <v>0</v>
      </c>
      <c r="P165" s="292">
        <v>1</v>
      </c>
      <c r="Q165" s="292">
        <v>0</v>
      </c>
      <c r="R165" s="292">
        <v>1</v>
      </c>
      <c r="S165" s="292">
        <v>1</v>
      </c>
      <c r="T165" s="292">
        <v>2</v>
      </c>
      <c r="U165" s="292">
        <v>0</v>
      </c>
      <c r="V165" s="292">
        <v>2</v>
      </c>
      <c r="W165" s="292">
        <v>2</v>
      </c>
      <c r="X165" s="292">
        <v>0</v>
      </c>
      <c r="Y165" s="292">
        <v>0</v>
      </c>
      <c r="Z165" s="292">
        <v>0</v>
      </c>
      <c r="AA165" s="292">
        <v>0</v>
      </c>
      <c r="AB165" s="292">
        <v>0</v>
      </c>
      <c r="AC165" s="292">
        <v>0</v>
      </c>
      <c r="AD165" s="292">
        <v>0</v>
      </c>
      <c r="AE165" s="292">
        <v>0</v>
      </c>
      <c r="AF165" s="292">
        <v>0</v>
      </c>
      <c r="AG165" s="292">
        <v>0</v>
      </c>
      <c r="AH165" s="292">
        <v>0</v>
      </c>
      <c r="AI165" s="292">
        <v>0</v>
      </c>
      <c r="AJ165" s="292">
        <v>0</v>
      </c>
      <c r="AK165" s="292">
        <v>0</v>
      </c>
      <c r="AL165" s="292">
        <v>0</v>
      </c>
      <c r="AM165" s="292">
        <v>0</v>
      </c>
      <c r="AN165" s="292">
        <v>0</v>
      </c>
      <c r="AO165" s="292">
        <v>0</v>
      </c>
      <c r="AP165" s="292">
        <v>0</v>
      </c>
      <c r="AQ165" s="292">
        <v>0</v>
      </c>
      <c r="AR165" s="292">
        <v>0</v>
      </c>
      <c r="AS165" s="292">
        <v>0</v>
      </c>
      <c r="AT165" s="292">
        <v>0</v>
      </c>
      <c r="AU165" s="292">
        <v>0</v>
      </c>
      <c r="AV165" s="292">
        <v>0</v>
      </c>
      <c r="AW165" s="292">
        <v>0</v>
      </c>
      <c r="AX165" s="292">
        <v>0</v>
      </c>
      <c r="AY165" s="292">
        <v>0</v>
      </c>
      <c r="AZ165" s="292">
        <v>0</v>
      </c>
      <c r="BA165" s="292">
        <v>0</v>
      </c>
      <c r="BB165" s="292">
        <v>0</v>
      </c>
      <c r="BC165" s="292">
        <v>0</v>
      </c>
      <c r="BD165" s="292">
        <v>0</v>
      </c>
      <c r="BE165" s="292">
        <v>0</v>
      </c>
      <c r="BF165" s="292">
        <v>0</v>
      </c>
      <c r="BG165" s="292">
        <v>0</v>
      </c>
      <c r="BH165" s="292">
        <v>0</v>
      </c>
      <c r="BI165" s="292">
        <v>0</v>
      </c>
      <c r="BJ165" s="292">
        <v>0</v>
      </c>
      <c r="BK165" s="293">
        <v>0</v>
      </c>
    </row>
    <row r="166" spans="1:63" ht="18" customHeight="1" x14ac:dyDescent="0.15">
      <c r="A166" s="294"/>
      <c r="B166" s="295"/>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296"/>
      <c r="Z166" s="296"/>
      <c r="AA166" s="296"/>
      <c r="AB166" s="296"/>
      <c r="AC166" s="296"/>
      <c r="AD166" s="296"/>
      <c r="AE166" s="296"/>
      <c r="AF166" s="296"/>
      <c r="AG166" s="296"/>
      <c r="AH166" s="296"/>
      <c r="AI166" s="296"/>
      <c r="AJ166" s="296"/>
      <c r="AK166" s="296"/>
      <c r="AL166" s="296"/>
      <c r="AM166" s="296"/>
      <c r="AN166" s="296"/>
      <c r="AO166" s="296"/>
      <c r="AP166" s="296"/>
      <c r="AQ166" s="296"/>
      <c r="AR166" s="296"/>
      <c r="AS166" s="296"/>
      <c r="AT166" s="296"/>
      <c r="AU166" s="296"/>
      <c r="AV166" s="296"/>
      <c r="AW166" s="296"/>
      <c r="AX166" s="296"/>
      <c r="AY166" s="296"/>
      <c r="AZ166" s="296"/>
      <c r="BA166" s="296"/>
      <c r="BB166" s="296"/>
      <c r="BC166" s="296"/>
      <c r="BD166" s="296"/>
      <c r="BE166" s="296"/>
      <c r="BF166" s="296"/>
      <c r="BG166" s="296"/>
      <c r="BH166" s="296"/>
      <c r="BI166" s="296"/>
      <c r="BJ166" s="296"/>
      <c r="BK166" s="297"/>
    </row>
    <row r="167" spans="1:63" ht="18" customHeight="1" x14ac:dyDescent="0.15">
      <c r="A167" s="1035" t="s">
        <v>69</v>
      </c>
      <c r="B167" s="1043" t="s">
        <v>1</v>
      </c>
      <c r="C167" s="1043" t="s">
        <v>2</v>
      </c>
      <c r="D167" s="1022" t="s">
        <v>105</v>
      </c>
      <c r="E167" s="1023"/>
      <c r="F167" s="1023"/>
      <c r="G167" s="1023"/>
      <c r="H167" s="1023"/>
      <c r="I167" s="1023"/>
      <c r="J167" s="1023"/>
      <c r="K167" s="1023"/>
      <c r="L167" s="1023"/>
      <c r="M167" s="1023"/>
      <c r="N167" s="1023"/>
      <c r="O167" s="1023"/>
      <c r="P167" s="1023"/>
      <c r="Q167" s="1023"/>
      <c r="R167" s="1023"/>
      <c r="S167" s="1023"/>
      <c r="T167" s="1023"/>
      <c r="U167" s="1023"/>
      <c r="V167" s="1023"/>
      <c r="W167" s="1040"/>
      <c r="X167" s="1022" t="s">
        <v>223</v>
      </c>
      <c r="Y167" s="1023"/>
      <c r="Z167" s="1023"/>
      <c r="AA167" s="1023"/>
      <c r="AB167" s="1023"/>
      <c r="AC167" s="1023"/>
      <c r="AD167" s="1023"/>
      <c r="AE167" s="1023"/>
      <c r="AF167" s="1023"/>
      <c r="AG167" s="1023"/>
      <c r="AH167" s="1023"/>
      <c r="AI167" s="1023"/>
      <c r="AJ167" s="1023"/>
      <c r="AK167" s="1023"/>
      <c r="AL167" s="1023"/>
      <c r="AM167" s="1023"/>
      <c r="AN167" s="1023"/>
      <c r="AO167" s="1023"/>
      <c r="AP167" s="1023"/>
      <c r="AQ167" s="1040"/>
      <c r="AR167" s="1022" t="s">
        <v>98</v>
      </c>
      <c r="AS167" s="1023"/>
      <c r="AT167" s="1023"/>
      <c r="AU167" s="1023"/>
      <c r="AV167" s="1023"/>
      <c r="AW167" s="1023"/>
      <c r="AX167" s="1023"/>
      <c r="AY167" s="1023"/>
      <c r="AZ167" s="1023"/>
      <c r="BA167" s="1023"/>
      <c r="BB167" s="1023"/>
      <c r="BC167" s="1023"/>
      <c r="BD167" s="1023"/>
      <c r="BE167" s="1023"/>
      <c r="BF167" s="1023"/>
      <c r="BG167" s="1023"/>
      <c r="BH167" s="1023"/>
      <c r="BI167" s="1023"/>
      <c r="BJ167" s="1023"/>
      <c r="BK167" s="1039"/>
    </row>
    <row r="168" spans="1:63" ht="18" customHeight="1" x14ac:dyDescent="0.15">
      <c r="A168" s="1036"/>
      <c r="B168" s="1044"/>
      <c r="C168" s="1044"/>
      <c r="D168" s="883" t="s">
        <v>4</v>
      </c>
      <c r="E168" s="1019"/>
      <c r="F168" s="1019"/>
      <c r="G168" s="1020"/>
      <c r="H168" s="883" t="s">
        <v>5</v>
      </c>
      <c r="I168" s="1019"/>
      <c r="J168" s="1019"/>
      <c r="K168" s="1020"/>
      <c r="L168" s="883" t="s">
        <v>6</v>
      </c>
      <c r="M168" s="1019"/>
      <c r="N168" s="1019"/>
      <c r="O168" s="1020"/>
      <c r="P168" s="883" t="s">
        <v>7</v>
      </c>
      <c r="Q168" s="1019"/>
      <c r="R168" s="1019"/>
      <c r="S168" s="1020"/>
      <c r="T168" s="883" t="s">
        <v>8</v>
      </c>
      <c r="U168" s="1019"/>
      <c r="V168" s="1019"/>
      <c r="W168" s="1020"/>
      <c r="X168" s="883" t="s">
        <v>4</v>
      </c>
      <c r="Y168" s="1019"/>
      <c r="Z168" s="1019"/>
      <c r="AA168" s="1020"/>
      <c r="AB168" s="883" t="s">
        <v>5</v>
      </c>
      <c r="AC168" s="1019"/>
      <c r="AD168" s="1019"/>
      <c r="AE168" s="1020"/>
      <c r="AF168" s="883" t="s">
        <v>6</v>
      </c>
      <c r="AG168" s="1019"/>
      <c r="AH168" s="1019"/>
      <c r="AI168" s="1020"/>
      <c r="AJ168" s="883" t="s">
        <v>7</v>
      </c>
      <c r="AK168" s="1019"/>
      <c r="AL168" s="1019"/>
      <c r="AM168" s="1020"/>
      <c r="AN168" s="883" t="s">
        <v>8</v>
      </c>
      <c r="AO168" s="1019"/>
      <c r="AP168" s="1019"/>
      <c r="AQ168" s="1020"/>
      <c r="AR168" s="883" t="s">
        <v>4</v>
      </c>
      <c r="AS168" s="1019"/>
      <c r="AT168" s="1019"/>
      <c r="AU168" s="1020"/>
      <c r="AV168" s="883" t="s">
        <v>5</v>
      </c>
      <c r="AW168" s="1019"/>
      <c r="AX168" s="1019"/>
      <c r="AY168" s="1020"/>
      <c r="AZ168" s="883" t="s">
        <v>6</v>
      </c>
      <c r="BA168" s="1019"/>
      <c r="BB168" s="1019"/>
      <c r="BC168" s="1020"/>
      <c r="BD168" s="883" t="s">
        <v>7</v>
      </c>
      <c r="BE168" s="1019"/>
      <c r="BF168" s="1019"/>
      <c r="BG168" s="1020"/>
      <c r="BH168" s="883" t="s">
        <v>8</v>
      </c>
      <c r="BI168" s="1019"/>
      <c r="BJ168" s="1019"/>
      <c r="BK168" s="1025"/>
    </row>
    <row r="169" spans="1:63" ht="18" customHeight="1" x14ac:dyDescent="0.15">
      <c r="A169" s="1037"/>
      <c r="B169" s="1045"/>
      <c r="C169" s="1045"/>
      <c r="D169" s="245" t="s">
        <v>9</v>
      </c>
      <c r="E169" s="245" t="s">
        <v>10</v>
      </c>
      <c r="F169" s="245" t="s">
        <v>8</v>
      </c>
      <c r="G169" s="245" t="s">
        <v>12</v>
      </c>
      <c r="H169" s="245" t="s">
        <v>9</v>
      </c>
      <c r="I169" s="245" t="s">
        <v>10</v>
      </c>
      <c r="J169" s="245" t="s">
        <v>8</v>
      </c>
      <c r="K169" s="245" t="s">
        <v>12</v>
      </c>
      <c r="L169" s="245" t="s">
        <v>9</v>
      </c>
      <c r="M169" s="245" t="s">
        <v>10</v>
      </c>
      <c r="N169" s="245" t="s">
        <v>8</v>
      </c>
      <c r="O169" s="245" t="s">
        <v>12</v>
      </c>
      <c r="P169" s="245" t="s">
        <v>9</v>
      </c>
      <c r="Q169" s="245" t="s">
        <v>10</v>
      </c>
      <c r="R169" s="245" t="s">
        <v>8</v>
      </c>
      <c r="S169" s="245" t="s">
        <v>12</v>
      </c>
      <c r="T169" s="245" t="s">
        <v>9</v>
      </c>
      <c r="U169" s="245" t="s">
        <v>10</v>
      </c>
      <c r="V169" s="245" t="s">
        <v>8</v>
      </c>
      <c r="W169" s="245" t="s">
        <v>12</v>
      </c>
      <c r="X169" s="245" t="s">
        <v>9</v>
      </c>
      <c r="Y169" s="245" t="s">
        <v>10</v>
      </c>
      <c r="Z169" s="245" t="s">
        <v>8</v>
      </c>
      <c r="AA169" s="245" t="s">
        <v>12</v>
      </c>
      <c r="AB169" s="245" t="s">
        <v>9</v>
      </c>
      <c r="AC169" s="245" t="s">
        <v>10</v>
      </c>
      <c r="AD169" s="245" t="s">
        <v>8</v>
      </c>
      <c r="AE169" s="245" t="s">
        <v>12</v>
      </c>
      <c r="AF169" s="245" t="s">
        <v>9</v>
      </c>
      <c r="AG169" s="245" t="s">
        <v>10</v>
      </c>
      <c r="AH169" s="245" t="s">
        <v>8</v>
      </c>
      <c r="AI169" s="245" t="s">
        <v>12</v>
      </c>
      <c r="AJ169" s="245" t="s">
        <v>9</v>
      </c>
      <c r="AK169" s="245" t="s">
        <v>10</v>
      </c>
      <c r="AL169" s="245" t="s">
        <v>8</v>
      </c>
      <c r="AM169" s="245" t="s">
        <v>12</v>
      </c>
      <c r="AN169" s="245" t="s">
        <v>9</v>
      </c>
      <c r="AO169" s="245" t="s">
        <v>10</v>
      </c>
      <c r="AP169" s="245" t="s">
        <v>8</v>
      </c>
      <c r="AQ169" s="245" t="s">
        <v>12</v>
      </c>
      <c r="AR169" s="245" t="s">
        <v>9</v>
      </c>
      <c r="AS169" s="245" t="s">
        <v>10</v>
      </c>
      <c r="AT169" s="245" t="s">
        <v>8</v>
      </c>
      <c r="AU169" s="245" t="s">
        <v>12</v>
      </c>
      <c r="AV169" s="245" t="s">
        <v>9</v>
      </c>
      <c r="AW169" s="245" t="s">
        <v>10</v>
      </c>
      <c r="AX169" s="245" t="s">
        <v>8</v>
      </c>
      <c r="AY169" s="245" t="s">
        <v>12</v>
      </c>
      <c r="AZ169" s="245" t="s">
        <v>9</v>
      </c>
      <c r="BA169" s="245" t="s">
        <v>10</v>
      </c>
      <c r="BB169" s="245" t="s">
        <v>8</v>
      </c>
      <c r="BC169" s="245" t="s">
        <v>12</v>
      </c>
      <c r="BD169" s="245" t="s">
        <v>9</v>
      </c>
      <c r="BE169" s="245" t="s">
        <v>10</v>
      </c>
      <c r="BF169" s="245" t="s">
        <v>8</v>
      </c>
      <c r="BG169" s="245" t="s">
        <v>12</v>
      </c>
      <c r="BH169" s="245" t="s">
        <v>9</v>
      </c>
      <c r="BI169" s="245" t="s">
        <v>10</v>
      </c>
      <c r="BJ169" s="245" t="s">
        <v>8</v>
      </c>
      <c r="BK169" s="248" t="s">
        <v>12</v>
      </c>
    </row>
    <row r="170" spans="1:63" ht="18" customHeight="1" x14ac:dyDescent="0.15">
      <c r="A170" s="8" t="s">
        <v>59</v>
      </c>
      <c r="B170" s="288" t="s">
        <v>13</v>
      </c>
      <c r="C170" s="9" t="s">
        <v>14</v>
      </c>
      <c r="D170" s="10">
        <v>0</v>
      </c>
      <c r="E170" s="10">
        <v>0</v>
      </c>
      <c r="F170" s="10">
        <v>0</v>
      </c>
      <c r="G170" s="10">
        <v>0</v>
      </c>
      <c r="H170" s="10">
        <v>0</v>
      </c>
      <c r="I170" s="10">
        <v>0</v>
      </c>
      <c r="J170" s="10">
        <v>0</v>
      </c>
      <c r="K170" s="10">
        <v>0</v>
      </c>
      <c r="L170" s="10">
        <v>0</v>
      </c>
      <c r="M170" s="10">
        <v>0</v>
      </c>
      <c r="N170" s="10">
        <v>0</v>
      </c>
      <c r="O170" s="10">
        <v>0</v>
      </c>
      <c r="P170" s="10">
        <v>0</v>
      </c>
      <c r="Q170" s="10">
        <v>0</v>
      </c>
      <c r="R170" s="10">
        <v>0</v>
      </c>
      <c r="S170" s="10">
        <v>0</v>
      </c>
      <c r="T170" s="10">
        <v>0</v>
      </c>
      <c r="U170" s="10">
        <v>0</v>
      </c>
      <c r="V170" s="10">
        <v>0</v>
      </c>
      <c r="W170" s="10">
        <v>0</v>
      </c>
      <c r="X170" s="10">
        <v>0</v>
      </c>
      <c r="Y170" s="10">
        <v>0</v>
      </c>
      <c r="Z170" s="10">
        <v>0</v>
      </c>
      <c r="AA170" s="10">
        <v>0</v>
      </c>
      <c r="AB170" s="10">
        <v>0</v>
      </c>
      <c r="AC170" s="10">
        <v>0</v>
      </c>
      <c r="AD170" s="10">
        <v>0</v>
      </c>
      <c r="AE170" s="10">
        <v>0</v>
      </c>
      <c r="AF170" s="10">
        <v>0</v>
      </c>
      <c r="AG170" s="10">
        <v>0</v>
      </c>
      <c r="AH170" s="10">
        <v>0</v>
      </c>
      <c r="AI170" s="10">
        <v>0</v>
      </c>
      <c r="AJ170" s="10">
        <v>0</v>
      </c>
      <c r="AK170" s="10">
        <v>0</v>
      </c>
      <c r="AL170" s="10">
        <v>0</v>
      </c>
      <c r="AM170" s="10">
        <v>0</v>
      </c>
      <c r="AN170" s="10">
        <v>0</v>
      </c>
      <c r="AO170" s="10">
        <v>0</v>
      </c>
      <c r="AP170" s="10">
        <v>0</v>
      </c>
      <c r="AQ170" s="10">
        <v>0</v>
      </c>
      <c r="AR170" s="10">
        <v>0</v>
      </c>
      <c r="AS170" s="10">
        <v>0</v>
      </c>
      <c r="AT170" s="10">
        <v>0</v>
      </c>
      <c r="AU170" s="10">
        <v>0</v>
      </c>
      <c r="AV170" s="10">
        <v>0</v>
      </c>
      <c r="AW170" s="10">
        <v>0</v>
      </c>
      <c r="AX170" s="10">
        <v>0</v>
      </c>
      <c r="AY170" s="10">
        <v>0</v>
      </c>
      <c r="AZ170" s="10">
        <v>0</v>
      </c>
      <c r="BA170" s="10">
        <v>0</v>
      </c>
      <c r="BB170" s="10">
        <v>0</v>
      </c>
      <c r="BC170" s="10">
        <v>0</v>
      </c>
      <c r="BD170" s="10">
        <v>0</v>
      </c>
      <c r="BE170" s="10">
        <v>0</v>
      </c>
      <c r="BF170" s="10">
        <v>0</v>
      </c>
      <c r="BG170" s="10">
        <v>0</v>
      </c>
      <c r="BH170" s="10">
        <v>0</v>
      </c>
      <c r="BI170" s="10">
        <v>0</v>
      </c>
      <c r="BJ170" s="10">
        <v>0</v>
      </c>
      <c r="BK170" s="11">
        <v>0</v>
      </c>
    </row>
    <row r="171" spans="1:63" ht="18" customHeight="1" x14ac:dyDescent="0.15">
      <c r="A171" s="8" t="s">
        <v>59</v>
      </c>
      <c r="B171" s="287" t="s">
        <v>15</v>
      </c>
      <c r="C171" s="12" t="s">
        <v>16</v>
      </c>
      <c r="D171" s="13">
        <v>0</v>
      </c>
      <c r="E171" s="13">
        <v>0</v>
      </c>
      <c r="F171" s="13">
        <v>0</v>
      </c>
      <c r="G171" s="13">
        <v>0</v>
      </c>
      <c r="H171" s="13">
        <v>0</v>
      </c>
      <c r="I171" s="13">
        <v>0</v>
      </c>
      <c r="J171" s="13">
        <v>0</v>
      </c>
      <c r="K171" s="13">
        <v>0</v>
      </c>
      <c r="L171" s="13">
        <v>0</v>
      </c>
      <c r="M171" s="13">
        <v>0</v>
      </c>
      <c r="N171" s="13">
        <v>0</v>
      </c>
      <c r="O171" s="13">
        <v>0</v>
      </c>
      <c r="P171" s="13">
        <v>0</v>
      </c>
      <c r="Q171" s="13">
        <v>0</v>
      </c>
      <c r="R171" s="13">
        <v>0</v>
      </c>
      <c r="S171" s="13">
        <v>0</v>
      </c>
      <c r="T171" s="13">
        <v>0</v>
      </c>
      <c r="U171" s="13">
        <v>0</v>
      </c>
      <c r="V171" s="13">
        <v>0</v>
      </c>
      <c r="W171" s="13">
        <v>0</v>
      </c>
      <c r="X171" s="13">
        <v>0</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3">
        <v>0</v>
      </c>
      <c r="AO171" s="13">
        <v>0</v>
      </c>
      <c r="AP171" s="13">
        <v>0</v>
      </c>
      <c r="AQ171" s="13">
        <v>0</v>
      </c>
      <c r="AR171" s="13">
        <v>0</v>
      </c>
      <c r="AS171" s="13">
        <v>0</v>
      </c>
      <c r="AT171" s="13">
        <v>0</v>
      </c>
      <c r="AU171" s="13">
        <v>0</v>
      </c>
      <c r="AV171" s="13">
        <v>0</v>
      </c>
      <c r="AW171" s="13">
        <v>0</v>
      </c>
      <c r="AX171" s="13">
        <v>0</v>
      </c>
      <c r="AY171" s="13">
        <v>0</v>
      </c>
      <c r="AZ171" s="13">
        <v>0</v>
      </c>
      <c r="BA171" s="13">
        <v>0</v>
      </c>
      <c r="BB171" s="13">
        <v>0</v>
      </c>
      <c r="BC171" s="13">
        <v>0</v>
      </c>
      <c r="BD171" s="13">
        <v>0</v>
      </c>
      <c r="BE171" s="13">
        <v>0</v>
      </c>
      <c r="BF171" s="13">
        <v>0</v>
      </c>
      <c r="BG171" s="13">
        <v>0</v>
      </c>
      <c r="BH171" s="13">
        <v>0</v>
      </c>
      <c r="BI171" s="13">
        <v>0</v>
      </c>
      <c r="BJ171" s="13">
        <v>0</v>
      </c>
      <c r="BK171" s="14">
        <v>0</v>
      </c>
    </row>
    <row r="172" spans="1:63" ht="18" customHeight="1" x14ac:dyDescent="0.15">
      <c r="A172" s="8" t="s">
        <v>59</v>
      </c>
      <c r="B172" s="288" t="s">
        <v>17</v>
      </c>
      <c r="C172" s="9" t="s">
        <v>18</v>
      </c>
      <c r="D172" s="10">
        <v>0</v>
      </c>
      <c r="E172" s="10">
        <v>0</v>
      </c>
      <c r="F172" s="10">
        <v>0</v>
      </c>
      <c r="G172" s="10">
        <v>0</v>
      </c>
      <c r="H172" s="10">
        <v>0</v>
      </c>
      <c r="I172" s="10">
        <v>0</v>
      </c>
      <c r="J172" s="10">
        <v>0</v>
      </c>
      <c r="K172" s="10">
        <v>0</v>
      </c>
      <c r="L172" s="10">
        <v>0</v>
      </c>
      <c r="M172" s="10">
        <v>0</v>
      </c>
      <c r="N172" s="10">
        <v>0</v>
      </c>
      <c r="O172" s="10">
        <v>0</v>
      </c>
      <c r="P172" s="10">
        <v>0</v>
      </c>
      <c r="Q172" s="10">
        <v>0</v>
      </c>
      <c r="R172" s="10">
        <v>0</v>
      </c>
      <c r="S172" s="10">
        <v>0</v>
      </c>
      <c r="T172" s="10">
        <v>0</v>
      </c>
      <c r="U172" s="10">
        <v>0</v>
      </c>
      <c r="V172" s="10">
        <v>0</v>
      </c>
      <c r="W172" s="10">
        <v>0</v>
      </c>
      <c r="X172" s="10">
        <v>0</v>
      </c>
      <c r="Y172" s="10">
        <v>0</v>
      </c>
      <c r="Z172" s="10">
        <v>0</v>
      </c>
      <c r="AA172" s="10">
        <v>0</v>
      </c>
      <c r="AB172" s="10">
        <v>0</v>
      </c>
      <c r="AC172" s="10">
        <v>0</v>
      </c>
      <c r="AD172" s="10">
        <v>0</v>
      </c>
      <c r="AE172" s="10">
        <v>0</v>
      </c>
      <c r="AF172" s="10">
        <v>0</v>
      </c>
      <c r="AG172" s="10">
        <v>0</v>
      </c>
      <c r="AH172" s="10">
        <v>0</v>
      </c>
      <c r="AI172" s="10">
        <v>0</v>
      </c>
      <c r="AJ172" s="10">
        <v>0</v>
      </c>
      <c r="AK172" s="10">
        <v>0</v>
      </c>
      <c r="AL172" s="10">
        <v>0</v>
      </c>
      <c r="AM172" s="10">
        <v>0</v>
      </c>
      <c r="AN172" s="10">
        <v>0</v>
      </c>
      <c r="AO172" s="10">
        <v>0</v>
      </c>
      <c r="AP172" s="10">
        <v>0</v>
      </c>
      <c r="AQ172" s="10">
        <v>0</v>
      </c>
      <c r="AR172" s="10">
        <v>0</v>
      </c>
      <c r="AS172" s="10">
        <v>0</v>
      </c>
      <c r="AT172" s="10">
        <v>0</v>
      </c>
      <c r="AU172" s="10">
        <v>0</v>
      </c>
      <c r="AV172" s="10">
        <v>0</v>
      </c>
      <c r="AW172" s="10">
        <v>0</v>
      </c>
      <c r="AX172" s="10">
        <v>0</v>
      </c>
      <c r="AY172" s="10">
        <v>0</v>
      </c>
      <c r="AZ172" s="10">
        <v>0</v>
      </c>
      <c r="BA172" s="10">
        <v>0</v>
      </c>
      <c r="BB172" s="10">
        <v>0</v>
      </c>
      <c r="BC172" s="10">
        <v>0</v>
      </c>
      <c r="BD172" s="10">
        <v>0</v>
      </c>
      <c r="BE172" s="10">
        <v>0</v>
      </c>
      <c r="BF172" s="10">
        <v>0</v>
      </c>
      <c r="BG172" s="10">
        <v>0</v>
      </c>
      <c r="BH172" s="10">
        <v>0</v>
      </c>
      <c r="BI172" s="10">
        <v>0</v>
      </c>
      <c r="BJ172" s="10">
        <v>0</v>
      </c>
      <c r="BK172" s="11">
        <v>0</v>
      </c>
    </row>
    <row r="173" spans="1:63" ht="18" customHeight="1" x14ac:dyDescent="0.15">
      <c r="A173" s="8" t="s">
        <v>59</v>
      </c>
      <c r="B173" s="287" t="s">
        <v>19</v>
      </c>
      <c r="C173" s="12" t="s">
        <v>20</v>
      </c>
      <c r="D173" s="13">
        <v>0</v>
      </c>
      <c r="E173" s="13">
        <v>0</v>
      </c>
      <c r="F173" s="13">
        <v>0</v>
      </c>
      <c r="G173" s="13">
        <v>0</v>
      </c>
      <c r="H173" s="13">
        <v>0</v>
      </c>
      <c r="I173" s="13">
        <v>0</v>
      </c>
      <c r="J173" s="13">
        <v>0</v>
      </c>
      <c r="K173" s="13">
        <v>0</v>
      </c>
      <c r="L173" s="13">
        <v>0</v>
      </c>
      <c r="M173" s="13">
        <v>0</v>
      </c>
      <c r="N173" s="13">
        <v>0</v>
      </c>
      <c r="O173" s="13">
        <v>0</v>
      </c>
      <c r="P173" s="13">
        <v>0</v>
      </c>
      <c r="Q173" s="13">
        <v>0</v>
      </c>
      <c r="R173" s="13">
        <v>0</v>
      </c>
      <c r="S173" s="13">
        <v>0</v>
      </c>
      <c r="T173" s="13">
        <v>0</v>
      </c>
      <c r="U173" s="13">
        <v>0</v>
      </c>
      <c r="V173" s="13">
        <v>0</v>
      </c>
      <c r="W173" s="13">
        <v>0</v>
      </c>
      <c r="X173" s="13">
        <v>0</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4">
        <v>0</v>
      </c>
    </row>
    <row r="174" spans="1:63" ht="18" customHeight="1" x14ac:dyDescent="0.15">
      <c r="A174" s="8" t="s">
        <v>59</v>
      </c>
      <c r="B174" s="288" t="s">
        <v>21</v>
      </c>
      <c r="C174" s="9" t="s">
        <v>22</v>
      </c>
      <c r="D174" s="10">
        <v>0</v>
      </c>
      <c r="E174" s="10">
        <v>0</v>
      </c>
      <c r="F174" s="10">
        <v>0</v>
      </c>
      <c r="G174" s="10">
        <v>0</v>
      </c>
      <c r="H174" s="10">
        <v>0</v>
      </c>
      <c r="I174" s="10">
        <v>0</v>
      </c>
      <c r="J174" s="10">
        <v>0</v>
      </c>
      <c r="K174" s="10">
        <v>0</v>
      </c>
      <c r="L174" s="10">
        <v>2</v>
      </c>
      <c r="M174" s="10">
        <v>0</v>
      </c>
      <c r="N174" s="10">
        <v>2</v>
      </c>
      <c r="O174" s="10">
        <v>2</v>
      </c>
      <c r="P174" s="10">
        <v>2</v>
      </c>
      <c r="Q174" s="10">
        <v>1</v>
      </c>
      <c r="R174" s="10">
        <v>3</v>
      </c>
      <c r="S174" s="10">
        <v>2</v>
      </c>
      <c r="T174" s="10">
        <v>4</v>
      </c>
      <c r="U174" s="10">
        <v>1</v>
      </c>
      <c r="V174" s="10">
        <v>5</v>
      </c>
      <c r="W174" s="10">
        <v>4</v>
      </c>
      <c r="X174" s="10">
        <v>0</v>
      </c>
      <c r="Y174" s="10">
        <v>0</v>
      </c>
      <c r="Z174" s="10">
        <v>0</v>
      </c>
      <c r="AA174" s="10">
        <v>0</v>
      </c>
      <c r="AB174" s="10">
        <v>0</v>
      </c>
      <c r="AC174" s="10">
        <v>0</v>
      </c>
      <c r="AD174" s="10">
        <v>0</v>
      </c>
      <c r="AE174" s="10">
        <v>0</v>
      </c>
      <c r="AF174" s="10">
        <v>0</v>
      </c>
      <c r="AG174" s="10">
        <v>0</v>
      </c>
      <c r="AH174" s="10">
        <v>0</v>
      </c>
      <c r="AI174" s="10">
        <v>0</v>
      </c>
      <c r="AJ174" s="10">
        <v>0</v>
      </c>
      <c r="AK174" s="10">
        <v>0</v>
      </c>
      <c r="AL174" s="10">
        <v>0</v>
      </c>
      <c r="AM174" s="10">
        <v>0</v>
      </c>
      <c r="AN174" s="10">
        <v>0</v>
      </c>
      <c r="AO174" s="10">
        <v>0</v>
      </c>
      <c r="AP174" s="10">
        <v>0</v>
      </c>
      <c r="AQ174" s="10">
        <v>0</v>
      </c>
      <c r="AR174" s="10">
        <v>0</v>
      </c>
      <c r="AS174" s="10">
        <v>0</v>
      </c>
      <c r="AT174" s="10">
        <v>0</v>
      </c>
      <c r="AU174" s="10">
        <v>0</v>
      </c>
      <c r="AV174" s="10">
        <v>0</v>
      </c>
      <c r="AW174" s="10">
        <v>0</v>
      </c>
      <c r="AX174" s="10">
        <v>0</v>
      </c>
      <c r="AY174" s="10">
        <v>0</v>
      </c>
      <c r="AZ174" s="10">
        <v>0</v>
      </c>
      <c r="BA174" s="10">
        <v>0</v>
      </c>
      <c r="BB174" s="10">
        <v>0</v>
      </c>
      <c r="BC174" s="10">
        <v>0</v>
      </c>
      <c r="BD174" s="10">
        <v>0</v>
      </c>
      <c r="BE174" s="10">
        <v>0</v>
      </c>
      <c r="BF174" s="10">
        <v>0</v>
      </c>
      <c r="BG174" s="10">
        <v>0</v>
      </c>
      <c r="BH174" s="10">
        <v>0</v>
      </c>
      <c r="BI174" s="10">
        <v>0</v>
      </c>
      <c r="BJ174" s="10">
        <v>0</v>
      </c>
      <c r="BK174" s="11">
        <v>0</v>
      </c>
    </row>
    <row r="175" spans="1:63" ht="18" customHeight="1" x14ac:dyDescent="0.15">
      <c r="A175" s="8" t="s">
        <v>59</v>
      </c>
      <c r="B175" s="287" t="s">
        <v>23</v>
      </c>
      <c r="C175" s="12" t="s">
        <v>24</v>
      </c>
      <c r="D175" s="13">
        <v>0</v>
      </c>
      <c r="E175" s="13">
        <v>0</v>
      </c>
      <c r="F175" s="13">
        <v>0</v>
      </c>
      <c r="G175" s="13">
        <v>0</v>
      </c>
      <c r="H175" s="13">
        <v>0</v>
      </c>
      <c r="I175" s="13">
        <v>0</v>
      </c>
      <c r="J175" s="13">
        <v>0</v>
      </c>
      <c r="K175" s="13">
        <v>0</v>
      </c>
      <c r="L175" s="13">
        <v>0</v>
      </c>
      <c r="M175" s="13">
        <v>0</v>
      </c>
      <c r="N175" s="13">
        <v>0</v>
      </c>
      <c r="O175" s="13">
        <v>0</v>
      </c>
      <c r="P175" s="13">
        <v>0</v>
      </c>
      <c r="Q175" s="13">
        <v>0</v>
      </c>
      <c r="R175" s="13">
        <v>0</v>
      </c>
      <c r="S175" s="13">
        <v>0</v>
      </c>
      <c r="T175" s="13">
        <v>0</v>
      </c>
      <c r="U175" s="13">
        <v>0</v>
      </c>
      <c r="V175" s="13">
        <v>0</v>
      </c>
      <c r="W175" s="13">
        <v>0</v>
      </c>
      <c r="X175" s="13">
        <v>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4">
        <v>0</v>
      </c>
    </row>
    <row r="176" spans="1:63" ht="18" customHeight="1" x14ac:dyDescent="0.15">
      <c r="A176" s="8" t="s">
        <v>59</v>
      </c>
      <c r="B176" s="288" t="s">
        <v>25</v>
      </c>
      <c r="C176" s="10">
        <v>68</v>
      </c>
      <c r="D176" s="10">
        <v>0</v>
      </c>
      <c r="E176" s="10">
        <v>0</v>
      </c>
      <c r="F176" s="10">
        <v>0</v>
      </c>
      <c r="G176" s="10">
        <v>0</v>
      </c>
      <c r="H176" s="10">
        <v>0</v>
      </c>
      <c r="I176" s="10">
        <v>0</v>
      </c>
      <c r="J176" s="10">
        <v>0</v>
      </c>
      <c r="K176" s="10">
        <v>0</v>
      </c>
      <c r="L176" s="10">
        <v>0</v>
      </c>
      <c r="M176" s="10">
        <v>0</v>
      </c>
      <c r="N176" s="10">
        <v>0</v>
      </c>
      <c r="O176" s="10">
        <v>0</v>
      </c>
      <c r="P176" s="10">
        <v>0</v>
      </c>
      <c r="Q176" s="10">
        <v>0</v>
      </c>
      <c r="R176" s="10">
        <v>0</v>
      </c>
      <c r="S176" s="10">
        <v>0</v>
      </c>
      <c r="T176" s="10">
        <v>0</v>
      </c>
      <c r="U176" s="10">
        <v>0</v>
      </c>
      <c r="V176" s="10">
        <v>0</v>
      </c>
      <c r="W176" s="10">
        <v>0</v>
      </c>
      <c r="X176" s="10">
        <v>0</v>
      </c>
      <c r="Y176" s="10">
        <v>0</v>
      </c>
      <c r="Z176" s="10">
        <v>0</v>
      </c>
      <c r="AA176" s="10">
        <v>0</v>
      </c>
      <c r="AB176" s="10">
        <v>0</v>
      </c>
      <c r="AC176" s="10">
        <v>0</v>
      </c>
      <c r="AD176" s="10">
        <v>0</v>
      </c>
      <c r="AE176" s="10">
        <v>0</v>
      </c>
      <c r="AF176" s="10">
        <v>0</v>
      </c>
      <c r="AG176" s="10">
        <v>0</v>
      </c>
      <c r="AH176" s="10">
        <v>0</v>
      </c>
      <c r="AI176" s="10">
        <v>0</v>
      </c>
      <c r="AJ176" s="10">
        <v>0</v>
      </c>
      <c r="AK176" s="10">
        <v>0</v>
      </c>
      <c r="AL176" s="10">
        <v>0</v>
      </c>
      <c r="AM176" s="10">
        <v>0</v>
      </c>
      <c r="AN176" s="10">
        <v>0</v>
      </c>
      <c r="AO176" s="10">
        <v>0</v>
      </c>
      <c r="AP176" s="10">
        <v>0</v>
      </c>
      <c r="AQ176" s="10">
        <v>0</v>
      </c>
      <c r="AR176" s="10">
        <v>0</v>
      </c>
      <c r="AS176" s="10">
        <v>0</v>
      </c>
      <c r="AT176" s="10">
        <v>0</v>
      </c>
      <c r="AU176" s="10">
        <v>0</v>
      </c>
      <c r="AV176" s="10">
        <v>0</v>
      </c>
      <c r="AW176" s="10">
        <v>0</v>
      </c>
      <c r="AX176" s="10">
        <v>0</v>
      </c>
      <c r="AY176" s="10">
        <v>0</v>
      </c>
      <c r="AZ176" s="10">
        <v>0</v>
      </c>
      <c r="BA176" s="10">
        <v>0</v>
      </c>
      <c r="BB176" s="10">
        <v>0</v>
      </c>
      <c r="BC176" s="10">
        <v>0</v>
      </c>
      <c r="BD176" s="10">
        <v>0</v>
      </c>
      <c r="BE176" s="10">
        <v>0</v>
      </c>
      <c r="BF176" s="10">
        <v>0</v>
      </c>
      <c r="BG176" s="10">
        <v>0</v>
      </c>
      <c r="BH176" s="10">
        <v>0</v>
      </c>
      <c r="BI176" s="10">
        <v>0</v>
      </c>
      <c r="BJ176" s="10">
        <v>0</v>
      </c>
      <c r="BK176" s="11">
        <v>0</v>
      </c>
    </row>
    <row r="177" spans="1:63" ht="18" customHeight="1" x14ac:dyDescent="0.15">
      <c r="A177" s="8" t="s">
        <v>59</v>
      </c>
      <c r="B177" s="287" t="s">
        <v>26</v>
      </c>
      <c r="C177" s="12" t="s">
        <v>27</v>
      </c>
      <c r="D177" s="13">
        <v>0</v>
      </c>
      <c r="E177" s="13">
        <v>0</v>
      </c>
      <c r="F177" s="13">
        <v>0</v>
      </c>
      <c r="G177" s="13">
        <v>0</v>
      </c>
      <c r="H177" s="13">
        <v>0</v>
      </c>
      <c r="I177" s="13">
        <v>0</v>
      </c>
      <c r="J177" s="13">
        <v>0</v>
      </c>
      <c r="K177" s="13">
        <v>0</v>
      </c>
      <c r="L177" s="13">
        <v>0</v>
      </c>
      <c r="M177" s="13">
        <v>0</v>
      </c>
      <c r="N177" s="13">
        <v>0</v>
      </c>
      <c r="O177" s="13">
        <v>0</v>
      </c>
      <c r="P177" s="13">
        <v>0</v>
      </c>
      <c r="Q177" s="13">
        <v>0</v>
      </c>
      <c r="R177" s="13">
        <v>0</v>
      </c>
      <c r="S177" s="13">
        <v>0</v>
      </c>
      <c r="T177" s="13">
        <v>0</v>
      </c>
      <c r="U177" s="13">
        <v>0</v>
      </c>
      <c r="V177" s="13">
        <v>0</v>
      </c>
      <c r="W177" s="13">
        <v>0</v>
      </c>
      <c r="X177" s="13">
        <v>0</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4">
        <v>0</v>
      </c>
    </row>
    <row r="178" spans="1:63" ht="18" customHeight="1" x14ac:dyDescent="0.15">
      <c r="A178" s="8" t="s">
        <v>59</v>
      </c>
      <c r="B178" s="288" t="s">
        <v>28</v>
      </c>
      <c r="C178" s="10">
        <v>77</v>
      </c>
      <c r="D178" s="10">
        <v>0</v>
      </c>
      <c r="E178" s="10">
        <v>0</v>
      </c>
      <c r="F178" s="10">
        <v>0</v>
      </c>
      <c r="G178" s="10">
        <v>0</v>
      </c>
      <c r="H178" s="10">
        <v>0</v>
      </c>
      <c r="I178" s="10">
        <v>0</v>
      </c>
      <c r="J178" s="10">
        <v>0</v>
      </c>
      <c r="K178" s="10">
        <v>0</v>
      </c>
      <c r="L178" s="10">
        <v>0</v>
      </c>
      <c r="M178" s="10">
        <v>0</v>
      </c>
      <c r="N178" s="10">
        <v>0</v>
      </c>
      <c r="O178" s="10">
        <v>0</v>
      </c>
      <c r="P178" s="10">
        <v>0</v>
      </c>
      <c r="Q178" s="10">
        <v>0</v>
      </c>
      <c r="R178" s="10">
        <v>0</v>
      </c>
      <c r="S178" s="10">
        <v>0</v>
      </c>
      <c r="T178" s="10">
        <v>0</v>
      </c>
      <c r="U178" s="10">
        <v>0</v>
      </c>
      <c r="V178" s="10">
        <v>0</v>
      </c>
      <c r="W178" s="10">
        <v>0</v>
      </c>
      <c r="X178" s="10">
        <v>0</v>
      </c>
      <c r="Y178" s="10">
        <v>0</v>
      </c>
      <c r="Z178" s="10">
        <v>0</v>
      </c>
      <c r="AA178" s="10">
        <v>0</v>
      </c>
      <c r="AB178" s="10">
        <v>0</v>
      </c>
      <c r="AC178" s="10">
        <v>0</v>
      </c>
      <c r="AD178" s="10">
        <v>0</v>
      </c>
      <c r="AE178" s="10">
        <v>0</v>
      </c>
      <c r="AF178" s="10">
        <v>0</v>
      </c>
      <c r="AG178" s="10">
        <v>0</v>
      </c>
      <c r="AH178" s="10">
        <v>0</v>
      </c>
      <c r="AI178" s="10">
        <v>0</v>
      </c>
      <c r="AJ178" s="10">
        <v>0</v>
      </c>
      <c r="AK178" s="10">
        <v>0</v>
      </c>
      <c r="AL178" s="10">
        <v>0</v>
      </c>
      <c r="AM178" s="10">
        <v>0</v>
      </c>
      <c r="AN178" s="10">
        <v>0</v>
      </c>
      <c r="AO178" s="10">
        <v>0</v>
      </c>
      <c r="AP178" s="10">
        <v>0</v>
      </c>
      <c r="AQ178" s="10">
        <v>0</v>
      </c>
      <c r="AR178" s="10">
        <v>0</v>
      </c>
      <c r="AS178" s="10">
        <v>0</v>
      </c>
      <c r="AT178" s="10">
        <v>0</v>
      </c>
      <c r="AU178" s="10">
        <v>0</v>
      </c>
      <c r="AV178" s="10">
        <v>0</v>
      </c>
      <c r="AW178" s="10">
        <v>0</v>
      </c>
      <c r="AX178" s="10">
        <v>0</v>
      </c>
      <c r="AY178" s="10">
        <v>0</v>
      </c>
      <c r="AZ178" s="10">
        <v>0</v>
      </c>
      <c r="BA178" s="10">
        <v>0</v>
      </c>
      <c r="BB178" s="10">
        <v>0</v>
      </c>
      <c r="BC178" s="10">
        <v>0</v>
      </c>
      <c r="BD178" s="10">
        <v>0</v>
      </c>
      <c r="BE178" s="10">
        <v>0</v>
      </c>
      <c r="BF178" s="10">
        <v>0</v>
      </c>
      <c r="BG178" s="10">
        <v>0</v>
      </c>
      <c r="BH178" s="10">
        <v>0</v>
      </c>
      <c r="BI178" s="10">
        <v>0</v>
      </c>
      <c r="BJ178" s="10">
        <v>0</v>
      </c>
      <c r="BK178" s="11">
        <v>0</v>
      </c>
    </row>
    <row r="179" spans="1:63" ht="18" customHeight="1" x14ac:dyDescent="0.15">
      <c r="A179" s="8" t="s">
        <v>59</v>
      </c>
      <c r="B179" s="287" t="s">
        <v>29</v>
      </c>
      <c r="C179" s="12" t="s">
        <v>30</v>
      </c>
      <c r="D179" s="13">
        <v>0</v>
      </c>
      <c r="E179" s="13">
        <v>0</v>
      </c>
      <c r="F179" s="13">
        <v>0</v>
      </c>
      <c r="G179" s="13">
        <v>0</v>
      </c>
      <c r="H179" s="13">
        <v>0</v>
      </c>
      <c r="I179" s="13">
        <v>0</v>
      </c>
      <c r="J179" s="13">
        <v>0</v>
      </c>
      <c r="K179" s="13">
        <v>0</v>
      </c>
      <c r="L179" s="13">
        <v>0</v>
      </c>
      <c r="M179" s="13">
        <v>0</v>
      </c>
      <c r="N179" s="13">
        <v>0</v>
      </c>
      <c r="O179" s="13">
        <v>0</v>
      </c>
      <c r="P179" s="13">
        <v>0</v>
      </c>
      <c r="Q179" s="13">
        <v>0</v>
      </c>
      <c r="R179" s="13">
        <v>0</v>
      </c>
      <c r="S179" s="13">
        <v>0</v>
      </c>
      <c r="T179" s="13">
        <v>0</v>
      </c>
      <c r="U179" s="13">
        <v>0</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4">
        <v>0</v>
      </c>
    </row>
    <row r="180" spans="1:63" ht="18" customHeight="1" x14ac:dyDescent="0.15">
      <c r="A180" s="289" t="s">
        <v>59</v>
      </c>
      <c r="B180" s="298" t="s">
        <v>31</v>
      </c>
      <c r="C180" s="299" t="s">
        <v>32</v>
      </c>
      <c r="D180" s="300">
        <v>0</v>
      </c>
      <c r="E180" s="300">
        <v>0</v>
      </c>
      <c r="F180" s="300">
        <v>0</v>
      </c>
      <c r="G180" s="300">
        <v>0</v>
      </c>
      <c r="H180" s="300">
        <v>0</v>
      </c>
      <c r="I180" s="300">
        <v>0</v>
      </c>
      <c r="J180" s="300">
        <v>0</v>
      </c>
      <c r="K180" s="300">
        <v>0</v>
      </c>
      <c r="L180" s="300">
        <v>2</v>
      </c>
      <c r="M180" s="300">
        <v>0</v>
      </c>
      <c r="N180" s="300">
        <v>2</v>
      </c>
      <c r="O180" s="300">
        <v>2</v>
      </c>
      <c r="P180" s="300">
        <v>2</v>
      </c>
      <c r="Q180" s="300">
        <v>1</v>
      </c>
      <c r="R180" s="300">
        <v>3</v>
      </c>
      <c r="S180" s="300">
        <v>2</v>
      </c>
      <c r="T180" s="300">
        <v>4</v>
      </c>
      <c r="U180" s="300">
        <v>1</v>
      </c>
      <c r="V180" s="300">
        <v>5</v>
      </c>
      <c r="W180" s="300">
        <v>4</v>
      </c>
      <c r="X180" s="300">
        <v>0</v>
      </c>
      <c r="Y180" s="300">
        <v>0</v>
      </c>
      <c r="Z180" s="300">
        <v>0</v>
      </c>
      <c r="AA180" s="300">
        <v>0</v>
      </c>
      <c r="AB180" s="300">
        <v>0</v>
      </c>
      <c r="AC180" s="300">
        <v>0</v>
      </c>
      <c r="AD180" s="300">
        <v>0</v>
      </c>
      <c r="AE180" s="300">
        <v>0</v>
      </c>
      <c r="AF180" s="300">
        <v>0</v>
      </c>
      <c r="AG180" s="300">
        <v>0</v>
      </c>
      <c r="AH180" s="300">
        <v>0</v>
      </c>
      <c r="AI180" s="300">
        <v>0</v>
      </c>
      <c r="AJ180" s="300">
        <v>0</v>
      </c>
      <c r="AK180" s="300">
        <v>0</v>
      </c>
      <c r="AL180" s="300">
        <v>0</v>
      </c>
      <c r="AM180" s="300">
        <v>0</v>
      </c>
      <c r="AN180" s="300">
        <v>0</v>
      </c>
      <c r="AO180" s="300">
        <v>0</v>
      </c>
      <c r="AP180" s="300">
        <v>0</v>
      </c>
      <c r="AQ180" s="300">
        <v>0</v>
      </c>
      <c r="AR180" s="300">
        <v>0</v>
      </c>
      <c r="AS180" s="300">
        <v>0</v>
      </c>
      <c r="AT180" s="300">
        <v>0</v>
      </c>
      <c r="AU180" s="300">
        <v>0</v>
      </c>
      <c r="AV180" s="300">
        <v>0</v>
      </c>
      <c r="AW180" s="300">
        <v>0</v>
      </c>
      <c r="AX180" s="300">
        <v>0</v>
      </c>
      <c r="AY180" s="300">
        <v>0</v>
      </c>
      <c r="AZ180" s="300">
        <v>0</v>
      </c>
      <c r="BA180" s="300">
        <v>0</v>
      </c>
      <c r="BB180" s="300">
        <v>0</v>
      </c>
      <c r="BC180" s="300">
        <v>0</v>
      </c>
      <c r="BD180" s="300">
        <v>0</v>
      </c>
      <c r="BE180" s="300">
        <v>0</v>
      </c>
      <c r="BF180" s="300">
        <v>0</v>
      </c>
      <c r="BG180" s="300">
        <v>0</v>
      </c>
      <c r="BH180" s="300">
        <v>0</v>
      </c>
      <c r="BI180" s="300">
        <v>0</v>
      </c>
      <c r="BJ180" s="300">
        <v>0</v>
      </c>
      <c r="BK180" s="301">
        <v>0</v>
      </c>
    </row>
    <row r="181" spans="1:63" ht="18" customHeight="1" x14ac:dyDescent="0.15">
      <c r="A181" s="294"/>
      <c r="B181" s="295"/>
      <c r="C181" s="296"/>
      <c r="D181" s="296"/>
      <c r="E181" s="296"/>
      <c r="F181" s="296"/>
      <c r="G181" s="296"/>
      <c r="H181" s="296"/>
      <c r="I181" s="296"/>
      <c r="J181" s="296"/>
      <c r="K181" s="296"/>
      <c r="L181" s="296"/>
      <c r="M181" s="296"/>
      <c r="N181" s="296"/>
      <c r="O181" s="296"/>
      <c r="P181" s="296"/>
      <c r="Q181" s="296"/>
      <c r="R181" s="296"/>
      <c r="S181" s="296"/>
      <c r="T181" s="296"/>
      <c r="U181" s="296"/>
      <c r="V181" s="296"/>
      <c r="W181" s="296"/>
      <c r="X181" s="296"/>
      <c r="Y181" s="296"/>
      <c r="Z181" s="296"/>
      <c r="AA181" s="296"/>
      <c r="AB181" s="296"/>
      <c r="AC181" s="296"/>
      <c r="AD181" s="296"/>
      <c r="AE181" s="296"/>
      <c r="AF181" s="296"/>
      <c r="AG181" s="296"/>
      <c r="AH181" s="296"/>
      <c r="AI181" s="296"/>
      <c r="AJ181" s="296"/>
      <c r="AK181" s="296"/>
      <c r="AL181" s="296"/>
      <c r="AM181" s="296"/>
      <c r="AN181" s="296"/>
      <c r="AO181" s="296"/>
      <c r="AP181" s="296"/>
      <c r="AQ181" s="296"/>
      <c r="AR181" s="296"/>
      <c r="AS181" s="296"/>
      <c r="AT181" s="296"/>
      <c r="AU181" s="296"/>
      <c r="AV181" s="296"/>
      <c r="AW181" s="296"/>
      <c r="AX181" s="296"/>
      <c r="AY181" s="296"/>
      <c r="AZ181" s="296"/>
      <c r="BA181" s="296"/>
      <c r="BB181" s="296"/>
      <c r="BC181" s="296"/>
      <c r="BD181" s="296"/>
      <c r="BE181" s="296"/>
      <c r="BF181" s="296"/>
      <c r="BG181" s="296"/>
      <c r="BH181" s="296"/>
      <c r="BI181" s="296"/>
      <c r="BJ181" s="296"/>
      <c r="BK181" s="297"/>
    </row>
    <row r="182" spans="1:63" ht="18" customHeight="1" x14ac:dyDescent="0.15">
      <c r="A182" s="1035" t="s">
        <v>69</v>
      </c>
      <c r="B182" s="1043" t="s">
        <v>1</v>
      </c>
      <c r="C182" s="1043" t="s">
        <v>2</v>
      </c>
      <c r="D182" s="1022" t="s">
        <v>105</v>
      </c>
      <c r="E182" s="1028"/>
      <c r="F182" s="1028"/>
      <c r="G182" s="1028"/>
      <c r="H182" s="1028"/>
      <c r="I182" s="1028"/>
      <c r="J182" s="1028"/>
      <c r="K182" s="1028"/>
      <c r="L182" s="1028"/>
      <c r="M182" s="1028"/>
      <c r="N182" s="1028"/>
      <c r="O182" s="1028"/>
      <c r="P182" s="1028"/>
      <c r="Q182" s="1028"/>
      <c r="R182" s="1028"/>
      <c r="S182" s="1028"/>
      <c r="T182" s="1028"/>
      <c r="U182" s="1028"/>
      <c r="V182" s="1028"/>
      <c r="W182" s="1034"/>
      <c r="X182" s="1022" t="s">
        <v>223</v>
      </c>
      <c r="Y182" s="1028"/>
      <c r="Z182" s="1028"/>
      <c r="AA182" s="1028"/>
      <c r="AB182" s="1028"/>
      <c r="AC182" s="1028"/>
      <c r="AD182" s="1028"/>
      <c r="AE182" s="1028"/>
      <c r="AF182" s="1028"/>
      <c r="AG182" s="1028"/>
      <c r="AH182" s="1028"/>
      <c r="AI182" s="1028"/>
      <c r="AJ182" s="1028"/>
      <c r="AK182" s="1028"/>
      <c r="AL182" s="1028"/>
      <c r="AM182" s="1028"/>
      <c r="AN182" s="1028"/>
      <c r="AO182" s="1028"/>
      <c r="AP182" s="1028"/>
      <c r="AQ182" s="1034"/>
      <c r="AR182" s="1022" t="s">
        <v>98</v>
      </c>
      <c r="AS182" s="1028"/>
      <c r="AT182" s="1028"/>
      <c r="AU182" s="1028"/>
      <c r="AV182" s="1028"/>
      <c r="AW182" s="1028"/>
      <c r="AX182" s="1028"/>
      <c r="AY182" s="1028"/>
      <c r="AZ182" s="1028"/>
      <c r="BA182" s="1028"/>
      <c r="BB182" s="1028"/>
      <c r="BC182" s="1028"/>
      <c r="BD182" s="1028"/>
      <c r="BE182" s="1028"/>
      <c r="BF182" s="1028"/>
      <c r="BG182" s="1028"/>
      <c r="BH182" s="1028"/>
      <c r="BI182" s="1028"/>
      <c r="BJ182" s="1028"/>
      <c r="BK182" s="1033"/>
    </row>
    <row r="183" spans="1:63" ht="18" customHeight="1" x14ac:dyDescent="0.15">
      <c r="A183" s="1041"/>
      <c r="B183" s="881"/>
      <c r="C183" s="881"/>
      <c r="D183" s="883" t="s">
        <v>4</v>
      </c>
      <c r="E183" s="1026"/>
      <c r="F183" s="1026"/>
      <c r="G183" s="1027"/>
      <c r="H183" s="883" t="s">
        <v>5</v>
      </c>
      <c r="I183" s="1026"/>
      <c r="J183" s="1026"/>
      <c r="K183" s="1027"/>
      <c r="L183" s="883" t="s">
        <v>6</v>
      </c>
      <c r="M183" s="1026"/>
      <c r="N183" s="1026"/>
      <c r="O183" s="1027"/>
      <c r="P183" s="883" t="s">
        <v>7</v>
      </c>
      <c r="Q183" s="1026"/>
      <c r="R183" s="1026"/>
      <c r="S183" s="1027"/>
      <c r="T183" s="883" t="s">
        <v>8</v>
      </c>
      <c r="U183" s="1026"/>
      <c r="V183" s="1026"/>
      <c r="W183" s="1027"/>
      <c r="X183" s="883" t="s">
        <v>4</v>
      </c>
      <c r="Y183" s="1026"/>
      <c r="Z183" s="1026"/>
      <c r="AA183" s="1027"/>
      <c r="AB183" s="883" t="s">
        <v>5</v>
      </c>
      <c r="AC183" s="1026"/>
      <c r="AD183" s="1026"/>
      <c r="AE183" s="1027"/>
      <c r="AF183" s="883" t="s">
        <v>6</v>
      </c>
      <c r="AG183" s="1026"/>
      <c r="AH183" s="1026"/>
      <c r="AI183" s="1027"/>
      <c r="AJ183" s="883" t="s">
        <v>7</v>
      </c>
      <c r="AK183" s="1026"/>
      <c r="AL183" s="1026"/>
      <c r="AM183" s="1027"/>
      <c r="AN183" s="883" t="s">
        <v>8</v>
      </c>
      <c r="AO183" s="1026"/>
      <c r="AP183" s="1026"/>
      <c r="AQ183" s="1027"/>
      <c r="AR183" s="883" t="s">
        <v>4</v>
      </c>
      <c r="AS183" s="1026"/>
      <c r="AT183" s="1026"/>
      <c r="AU183" s="1027"/>
      <c r="AV183" s="883" t="s">
        <v>5</v>
      </c>
      <c r="AW183" s="1026"/>
      <c r="AX183" s="1026"/>
      <c r="AY183" s="1027"/>
      <c r="AZ183" s="883" t="s">
        <v>6</v>
      </c>
      <c r="BA183" s="1026"/>
      <c r="BB183" s="1026"/>
      <c r="BC183" s="1027"/>
      <c r="BD183" s="883" t="s">
        <v>7</v>
      </c>
      <c r="BE183" s="1026"/>
      <c r="BF183" s="1026"/>
      <c r="BG183" s="1027"/>
      <c r="BH183" s="883" t="s">
        <v>8</v>
      </c>
      <c r="BI183" s="1026"/>
      <c r="BJ183" s="1026"/>
      <c r="BK183" s="1030"/>
    </row>
    <row r="184" spans="1:63" ht="18" customHeight="1" x14ac:dyDescent="0.15">
      <c r="A184" s="1042"/>
      <c r="B184" s="1046"/>
      <c r="C184" s="1046"/>
      <c r="D184" s="245" t="s">
        <v>9</v>
      </c>
      <c r="E184" s="245" t="s">
        <v>10</v>
      </c>
      <c r="F184" s="245" t="s">
        <v>8</v>
      </c>
      <c r="G184" s="245" t="s">
        <v>12</v>
      </c>
      <c r="H184" s="245" t="s">
        <v>9</v>
      </c>
      <c r="I184" s="245" t="s">
        <v>10</v>
      </c>
      <c r="J184" s="245" t="s">
        <v>8</v>
      </c>
      <c r="K184" s="245" t="s">
        <v>12</v>
      </c>
      <c r="L184" s="245" t="s">
        <v>9</v>
      </c>
      <c r="M184" s="245" t="s">
        <v>10</v>
      </c>
      <c r="N184" s="245" t="s">
        <v>8</v>
      </c>
      <c r="O184" s="245" t="s">
        <v>12</v>
      </c>
      <c r="P184" s="245" t="s">
        <v>9</v>
      </c>
      <c r="Q184" s="245" t="s">
        <v>10</v>
      </c>
      <c r="R184" s="245" t="s">
        <v>8</v>
      </c>
      <c r="S184" s="245" t="s">
        <v>12</v>
      </c>
      <c r="T184" s="245" t="s">
        <v>9</v>
      </c>
      <c r="U184" s="245" t="s">
        <v>10</v>
      </c>
      <c r="V184" s="245" t="s">
        <v>8</v>
      </c>
      <c r="W184" s="245" t="s">
        <v>12</v>
      </c>
      <c r="X184" s="245" t="s">
        <v>9</v>
      </c>
      <c r="Y184" s="245" t="s">
        <v>10</v>
      </c>
      <c r="Z184" s="245" t="s">
        <v>8</v>
      </c>
      <c r="AA184" s="245" t="s">
        <v>12</v>
      </c>
      <c r="AB184" s="245" t="s">
        <v>9</v>
      </c>
      <c r="AC184" s="245" t="s">
        <v>10</v>
      </c>
      <c r="AD184" s="245" t="s">
        <v>8</v>
      </c>
      <c r="AE184" s="245" t="s">
        <v>12</v>
      </c>
      <c r="AF184" s="245" t="s">
        <v>9</v>
      </c>
      <c r="AG184" s="245" t="s">
        <v>10</v>
      </c>
      <c r="AH184" s="245" t="s">
        <v>8</v>
      </c>
      <c r="AI184" s="245" t="s">
        <v>12</v>
      </c>
      <c r="AJ184" s="245" t="s">
        <v>9</v>
      </c>
      <c r="AK184" s="245" t="s">
        <v>10</v>
      </c>
      <c r="AL184" s="245" t="s">
        <v>8</v>
      </c>
      <c r="AM184" s="245" t="s">
        <v>12</v>
      </c>
      <c r="AN184" s="245" t="s">
        <v>9</v>
      </c>
      <c r="AO184" s="245" t="s">
        <v>10</v>
      </c>
      <c r="AP184" s="245" t="s">
        <v>8</v>
      </c>
      <c r="AQ184" s="245" t="s">
        <v>12</v>
      </c>
      <c r="AR184" s="245" t="s">
        <v>9</v>
      </c>
      <c r="AS184" s="245" t="s">
        <v>10</v>
      </c>
      <c r="AT184" s="245" t="s">
        <v>8</v>
      </c>
      <c r="AU184" s="245" t="s">
        <v>12</v>
      </c>
      <c r="AV184" s="245" t="s">
        <v>9</v>
      </c>
      <c r="AW184" s="245" t="s">
        <v>10</v>
      </c>
      <c r="AX184" s="245" t="s">
        <v>8</v>
      </c>
      <c r="AY184" s="245" t="s">
        <v>12</v>
      </c>
      <c r="AZ184" s="245" t="s">
        <v>9</v>
      </c>
      <c r="BA184" s="245" t="s">
        <v>10</v>
      </c>
      <c r="BB184" s="245" t="s">
        <v>8</v>
      </c>
      <c r="BC184" s="245" t="s">
        <v>12</v>
      </c>
      <c r="BD184" s="245" t="s">
        <v>9</v>
      </c>
      <c r="BE184" s="245" t="s">
        <v>10</v>
      </c>
      <c r="BF184" s="245" t="s">
        <v>8</v>
      </c>
      <c r="BG184" s="245" t="s">
        <v>12</v>
      </c>
      <c r="BH184" s="245" t="s">
        <v>9</v>
      </c>
      <c r="BI184" s="245" t="s">
        <v>10</v>
      </c>
      <c r="BJ184" s="245" t="s">
        <v>8</v>
      </c>
      <c r="BK184" s="248" t="s">
        <v>12</v>
      </c>
    </row>
    <row r="185" spans="1:63" ht="18" customHeight="1" x14ac:dyDescent="0.15">
      <c r="A185" s="8" t="s">
        <v>60</v>
      </c>
      <c r="B185" s="287" t="s">
        <v>13</v>
      </c>
      <c r="C185" s="12" t="s">
        <v>14</v>
      </c>
      <c r="D185" s="13">
        <v>0</v>
      </c>
      <c r="E185" s="13">
        <v>0</v>
      </c>
      <c r="F185" s="13">
        <v>0</v>
      </c>
      <c r="G185" s="13">
        <v>0</v>
      </c>
      <c r="H185" s="13">
        <v>0</v>
      </c>
      <c r="I185" s="13">
        <v>0</v>
      </c>
      <c r="J185" s="13">
        <v>0</v>
      </c>
      <c r="K185" s="13">
        <v>0</v>
      </c>
      <c r="L185" s="13">
        <v>0</v>
      </c>
      <c r="M185" s="13">
        <v>0</v>
      </c>
      <c r="N185" s="13">
        <v>0</v>
      </c>
      <c r="O185" s="13">
        <v>0</v>
      </c>
      <c r="P185" s="13">
        <v>0</v>
      </c>
      <c r="Q185" s="13">
        <v>3</v>
      </c>
      <c r="R185" s="13">
        <v>3</v>
      </c>
      <c r="S185" s="13">
        <v>3</v>
      </c>
      <c r="T185" s="13">
        <v>0</v>
      </c>
      <c r="U185" s="13">
        <v>3</v>
      </c>
      <c r="V185" s="13">
        <v>3</v>
      </c>
      <c r="W185" s="13">
        <v>3</v>
      </c>
      <c r="X185" s="13">
        <v>0</v>
      </c>
      <c r="Y185" s="13">
        <v>0</v>
      </c>
      <c r="Z185" s="13">
        <v>0</v>
      </c>
      <c r="AA185" s="13">
        <v>0</v>
      </c>
      <c r="AB185" s="13">
        <v>0</v>
      </c>
      <c r="AC185" s="13">
        <v>0</v>
      </c>
      <c r="AD185" s="13">
        <v>0</v>
      </c>
      <c r="AE185" s="13">
        <v>0</v>
      </c>
      <c r="AF185" s="13">
        <v>0</v>
      </c>
      <c r="AG185" s="13">
        <v>0</v>
      </c>
      <c r="AH185" s="13">
        <v>0</v>
      </c>
      <c r="AI185" s="13">
        <v>0</v>
      </c>
      <c r="AJ185" s="13">
        <v>0</v>
      </c>
      <c r="AK185" s="13">
        <v>0</v>
      </c>
      <c r="AL185" s="13">
        <v>0</v>
      </c>
      <c r="AM185" s="13">
        <v>0</v>
      </c>
      <c r="AN185" s="13">
        <v>0</v>
      </c>
      <c r="AO185" s="13">
        <v>0</v>
      </c>
      <c r="AP185" s="13">
        <v>0</v>
      </c>
      <c r="AQ185" s="13">
        <v>0</v>
      </c>
      <c r="AR185" s="13">
        <v>0</v>
      </c>
      <c r="AS185" s="13">
        <v>0</v>
      </c>
      <c r="AT185" s="13">
        <v>0</v>
      </c>
      <c r="AU185" s="13">
        <v>0</v>
      </c>
      <c r="AV185" s="13">
        <v>0</v>
      </c>
      <c r="AW185" s="13">
        <v>0</v>
      </c>
      <c r="AX185" s="13">
        <v>0</v>
      </c>
      <c r="AY185" s="13">
        <v>0</v>
      </c>
      <c r="AZ185" s="13">
        <v>0</v>
      </c>
      <c r="BA185" s="13">
        <v>0</v>
      </c>
      <c r="BB185" s="13">
        <v>0</v>
      </c>
      <c r="BC185" s="13">
        <v>0</v>
      </c>
      <c r="BD185" s="13">
        <v>0</v>
      </c>
      <c r="BE185" s="13">
        <v>0</v>
      </c>
      <c r="BF185" s="13">
        <v>0</v>
      </c>
      <c r="BG185" s="13">
        <v>0</v>
      </c>
      <c r="BH185" s="13">
        <v>0</v>
      </c>
      <c r="BI185" s="13">
        <v>0</v>
      </c>
      <c r="BJ185" s="13">
        <v>0</v>
      </c>
      <c r="BK185" s="14">
        <v>0</v>
      </c>
    </row>
    <row r="186" spans="1:63" ht="18" customHeight="1" x14ac:dyDescent="0.15">
      <c r="A186" s="8" t="s">
        <v>60</v>
      </c>
      <c r="B186" s="288" t="s">
        <v>15</v>
      </c>
      <c r="C186" s="9" t="s">
        <v>16</v>
      </c>
      <c r="D186" s="10">
        <v>0</v>
      </c>
      <c r="E186" s="10">
        <v>0</v>
      </c>
      <c r="F186" s="10">
        <v>0</v>
      </c>
      <c r="G186" s="10">
        <v>0</v>
      </c>
      <c r="H186" s="10">
        <v>0</v>
      </c>
      <c r="I186" s="10">
        <v>0</v>
      </c>
      <c r="J186" s="10">
        <v>0</v>
      </c>
      <c r="K186" s="10">
        <v>0</v>
      </c>
      <c r="L186" s="10">
        <v>0</v>
      </c>
      <c r="M186" s="10">
        <v>0</v>
      </c>
      <c r="N186" s="10">
        <v>0</v>
      </c>
      <c r="O186" s="10">
        <v>0</v>
      </c>
      <c r="P186" s="10">
        <v>0</v>
      </c>
      <c r="Q186" s="10">
        <v>0</v>
      </c>
      <c r="R186" s="10">
        <v>0</v>
      </c>
      <c r="S186" s="10">
        <v>0</v>
      </c>
      <c r="T186" s="10">
        <v>0</v>
      </c>
      <c r="U186" s="10">
        <v>0</v>
      </c>
      <c r="V186" s="10">
        <v>0</v>
      </c>
      <c r="W186" s="10">
        <v>0</v>
      </c>
      <c r="X186" s="10">
        <v>0</v>
      </c>
      <c r="Y186" s="10">
        <v>0</v>
      </c>
      <c r="Z186" s="10">
        <v>0</v>
      </c>
      <c r="AA186" s="10">
        <v>0</v>
      </c>
      <c r="AB186" s="10">
        <v>0</v>
      </c>
      <c r="AC186" s="10">
        <v>0</v>
      </c>
      <c r="AD186" s="10">
        <v>0</v>
      </c>
      <c r="AE186" s="10">
        <v>0</v>
      </c>
      <c r="AF186" s="10">
        <v>0</v>
      </c>
      <c r="AG186" s="10">
        <v>0</v>
      </c>
      <c r="AH186" s="10">
        <v>0</v>
      </c>
      <c r="AI186" s="10">
        <v>0</v>
      </c>
      <c r="AJ186" s="10">
        <v>0</v>
      </c>
      <c r="AK186" s="10">
        <v>0</v>
      </c>
      <c r="AL186" s="10">
        <v>0</v>
      </c>
      <c r="AM186" s="10">
        <v>0</v>
      </c>
      <c r="AN186" s="10">
        <v>0</v>
      </c>
      <c r="AO186" s="10">
        <v>0</v>
      </c>
      <c r="AP186" s="10">
        <v>0</v>
      </c>
      <c r="AQ186" s="10">
        <v>0</v>
      </c>
      <c r="AR186" s="10">
        <v>0</v>
      </c>
      <c r="AS186" s="10">
        <v>0</v>
      </c>
      <c r="AT186" s="10">
        <v>0</v>
      </c>
      <c r="AU186" s="10">
        <v>0</v>
      </c>
      <c r="AV186" s="10">
        <v>0</v>
      </c>
      <c r="AW186" s="10">
        <v>0</v>
      </c>
      <c r="AX186" s="10">
        <v>0</v>
      </c>
      <c r="AY186" s="10">
        <v>0</v>
      </c>
      <c r="AZ186" s="10">
        <v>0</v>
      </c>
      <c r="BA186" s="10">
        <v>0</v>
      </c>
      <c r="BB186" s="10">
        <v>0</v>
      </c>
      <c r="BC186" s="10">
        <v>0</v>
      </c>
      <c r="BD186" s="10">
        <v>0</v>
      </c>
      <c r="BE186" s="10">
        <v>0</v>
      </c>
      <c r="BF186" s="10">
        <v>0</v>
      </c>
      <c r="BG186" s="10">
        <v>0</v>
      </c>
      <c r="BH186" s="10">
        <v>0</v>
      </c>
      <c r="BI186" s="10">
        <v>0</v>
      </c>
      <c r="BJ186" s="10">
        <v>0</v>
      </c>
      <c r="BK186" s="11">
        <v>0</v>
      </c>
    </row>
    <row r="187" spans="1:63" ht="18" customHeight="1" x14ac:dyDescent="0.15">
      <c r="A187" s="8" t="s">
        <v>60</v>
      </c>
      <c r="B187" s="287" t="s">
        <v>17</v>
      </c>
      <c r="C187" s="12" t="s">
        <v>18</v>
      </c>
      <c r="D187" s="13">
        <v>0</v>
      </c>
      <c r="E187" s="13">
        <v>0</v>
      </c>
      <c r="F187" s="13">
        <v>0</v>
      </c>
      <c r="G187" s="13">
        <v>0</v>
      </c>
      <c r="H187" s="13">
        <v>0</v>
      </c>
      <c r="I187" s="13">
        <v>0</v>
      </c>
      <c r="J187" s="13">
        <v>0</v>
      </c>
      <c r="K187" s="13">
        <v>0</v>
      </c>
      <c r="L187" s="13">
        <v>0</v>
      </c>
      <c r="M187" s="13">
        <v>0</v>
      </c>
      <c r="N187" s="13">
        <v>0</v>
      </c>
      <c r="O187" s="13">
        <v>0</v>
      </c>
      <c r="P187" s="13">
        <v>0</v>
      </c>
      <c r="Q187" s="13">
        <v>0</v>
      </c>
      <c r="R187" s="13">
        <v>0</v>
      </c>
      <c r="S187" s="13">
        <v>0</v>
      </c>
      <c r="T187" s="13">
        <v>0</v>
      </c>
      <c r="U187" s="13">
        <v>0</v>
      </c>
      <c r="V187" s="13">
        <v>0</v>
      </c>
      <c r="W187" s="13">
        <v>0</v>
      </c>
      <c r="X187" s="13">
        <v>0</v>
      </c>
      <c r="Y187" s="13">
        <v>0</v>
      </c>
      <c r="Z187" s="13">
        <v>0</v>
      </c>
      <c r="AA187" s="13">
        <v>0</v>
      </c>
      <c r="AB187" s="13">
        <v>0</v>
      </c>
      <c r="AC187" s="13">
        <v>0</v>
      </c>
      <c r="AD187" s="13">
        <v>0</v>
      </c>
      <c r="AE187" s="13">
        <v>0</v>
      </c>
      <c r="AF187" s="13">
        <v>0</v>
      </c>
      <c r="AG187" s="13">
        <v>0</v>
      </c>
      <c r="AH187" s="13">
        <v>0</v>
      </c>
      <c r="AI187" s="13">
        <v>0</v>
      </c>
      <c r="AJ187" s="13">
        <v>0</v>
      </c>
      <c r="AK187" s="13">
        <v>0</v>
      </c>
      <c r="AL187" s="13">
        <v>0</v>
      </c>
      <c r="AM187" s="13">
        <v>0</v>
      </c>
      <c r="AN187" s="13">
        <v>0</v>
      </c>
      <c r="AO187" s="13">
        <v>0</v>
      </c>
      <c r="AP187" s="13">
        <v>0</v>
      </c>
      <c r="AQ187" s="13">
        <v>0</v>
      </c>
      <c r="AR187" s="13">
        <v>0</v>
      </c>
      <c r="AS187" s="13">
        <v>0</v>
      </c>
      <c r="AT187" s="13">
        <v>0</v>
      </c>
      <c r="AU187" s="13">
        <v>0</v>
      </c>
      <c r="AV187" s="13">
        <v>0</v>
      </c>
      <c r="AW187" s="13">
        <v>0</v>
      </c>
      <c r="AX187" s="13">
        <v>0</v>
      </c>
      <c r="AY187" s="13">
        <v>0</v>
      </c>
      <c r="AZ187" s="13">
        <v>0</v>
      </c>
      <c r="BA187" s="13">
        <v>0</v>
      </c>
      <c r="BB187" s="13">
        <v>0</v>
      </c>
      <c r="BC187" s="13">
        <v>0</v>
      </c>
      <c r="BD187" s="13">
        <v>0</v>
      </c>
      <c r="BE187" s="13">
        <v>0</v>
      </c>
      <c r="BF187" s="13">
        <v>0</v>
      </c>
      <c r="BG187" s="13">
        <v>0</v>
      </c>
      <c r="BH187" s="13">
        <v>0</v>
      </c>
      <c r="BI187" s="13">
        <v>0</v>
      </c>
      <c r="BJ187" s="13">
        <v>0</v>
      </c>
      <c r="BK187" s="14">
        <v>0</v>
      </c>
    </row>
    <row r="188" spans="1:63" ht="18" customHeight="1" x14ac:dyDescent="0.15">
      <c r="A188" s="8" t="s">
        <v>60</v>
      </c>
      <c r="B188" s="288" t="s">
        <v>19</v>
      </c>
      <c r="C188" s="9" t="s">
        <v>20</v>
      </c>
      <c r="D188" s="10">
        <v>0</v>
      </c>
      <c r="E188" s="10">
        <v>0</v>
      </c>
      <c r="F188" s="10">
        <v>0</v>
      </c>
      <c r="G188" s="10">
        <v>0</v>
      </c>
      <c r="H188" s="10">
        <v>0</v>
      </c>
      <c r="I188" s="10">
        <v>0</v>
      </c>
      <c r="J188" s="10">
        <v>0</v>
      </c>
      <c r="K188" s="10">
        <v>0</v>
      </c>
      <c r="L188" s="10">
        <v>0</v>
      </c>
      <c r="M188" s="10">
        <v>0</v>
      </c>
      <c r="N188" s="10">
        <v>0</v>
      </c>
      <c r="O188" s="10">
        <v>0</v>
      </c>
      <c r="P188" s="10">
        <v>0</v>
      </c>
      <c r="Q188" s="10">
        <v>0</v>
      </c>
      <c r="R188" s="10">
        <v>0</v>
      </c>
      <c r="S188" s="10">
        <v>0</v>
      </c>
      <c r="T188" s="10">
        <v>0</v>
      </c>
      <c r="U188" s="10">
        <v>0</v>
      </c>
      <c r="V188" s="10">
        <v>0</v>
      </c>
      <c r="W188" s="10">
        <v>0</v>
      </c>
      <c r="X188" s="10">
        <v>0</v>
      </c>
      <c r="Y188" s="10">
        <v>0</v>
      </c>
      <c r="Z188" s="10">
        <v>0</v>
      </c>
      <c r="AA188" s="10">
        <v>0</v>
      </c>
      <c r="AB188" s="10">
        <v>0</v>
      </c>
      <c r="AC188" s="10">
        <v>0</v>
      </c>
      <c r="AD188" s="10">
        <v>0</v>
      </c>
      <c r="AE188" s="10">
        <v>0</v>
      </c>
      <c r="AF188" s="10">
        <v>0</v>
      </c>
      <c r="AG188" s="10">
        <v>0</v>
      </c>
      <c r="AH188" s="10">
        <v>0</v>
      </c>
      <c r="AI188" s="10">
        <v>0</v>
      </c>
      <c r="AJ188" s="10">
        <v>0</v>
      </c>
      <c r="AK188" s="10">
        <v>0</v>
      </c>
      <c r="AL188" s="10">
        <v>0</v>
      </c>
      <c r="AM188" s="10">
        <v>0</v>
      </c>
      <c r="AN188" s="10">
        <v>0</v>
      </c>
      <c r="AO188" s="10">
        <v>0</v>
      </c>
      <c r="AP188" s="10">
        <v>0</v>
      </c>
      <c r="AQ188" s="10">
        <v>0</v>
      </c>
      <c r="AR188" s="10">
        <v>0</v>
      </c>
      <c r="AS188" s="10">
        <v>0</v>
      </c>
      <c r="AT188" s="10">
        <v>0</v>
      </c>
      <c r="AU188" s="10">
        <v>0</v>
      </c>
      <c r="AV188" s="10">
        <v>0</v>
      </c>
      <c r="AW188" s="10">
        <v>0</v>
      </c>
      <c r="AX188" s="10">
        <v>0</v>
      </c>
      <c r="AY188" s="10">
        <v>0</v>
      </c>
      <c r="AZ188" s="10">
        <v>0</v>
      </c>
      <c r="BA188" s="10">
        <v>0</v>
      </c>
      <c r="BB188" s="10">
        <v>0</v>
      </c>
      <c r="BC188" s="10">
        <v>0</v>
      </c>
      <c r="BD188" s="10">
        <v>0</v>
      </c>
      <c r="BE188" s="10">
        <v>0</v>
      </c>
      <c r="BF188" s="10">
        <v>0</v>
      </c>
      <c r="BG188" s="10">
        <v>0</v>
      </c>
      <c r="BH188" s="10">
        <v>0</v>
      </c>
      <c r="BI188" s="10">
        <v>0</v>
      </c>
      <c r="BJ188" s="10">
        <v>0</v>
      </c>
      <c r="BK188" s="11">
        <v>0</v>
      </c>
    </row>
    <row r="189" spans="1:63" ht="18" customHeight="1" x14ac:dyDescent="0.15">
      <c r="A189" s="8" t="s">
        <v>60</v>
      </c>
      <c r="B189" s="287" t="s">
        <v>21</v>
      </c>
      <c r="C189" s="12" t="s">
        <v>22</v>
      </c>
      <c r="D189" s="13">
        <v>0</v>
      </c>
      <c r="E189" s="13">
        <v>0</v>
      </c>
      <c r="F189" s="13">
        <v>0</v>
      </c>
      <c r="G189" s="13">
        <v>0</v>
      </c>
      <c r="H189" s="13">
        <v>0</v>
      </c>
      <c r="I189" s="13">
        <v>0</v>
      </c>
      <c r="J189" s="13">
        <v>0</v>
      </c>
      <c r="K189" s="13">
        <v>0</v>
      </c>
      <c r="L189" s="13">
        <v>0</v>
      </c>
      <c r="M189" s="13">
        <v>0</v>
      </c>
      <c r="N189" s="13">
        <v>0</v>
      </c>
      <c r="O189" s="13">
        <v>0</v>
      </c>
      <c r="P189" s="13">
        <v>0</v>
      </c>
      <c r="Q189" s="13">
        <v>0</v>
      </c>
      <c r="R189" s="13">
        <v>0</v>
      </c>
      <c r="S189" s="13">
        <v>0</v>
      </c>
      <c r="T189" s="13">
        <v>0</v>
      </c>
      <c r="U189" s="13">
        <v>0</v>
      </c>
      <c r="V189" s="13">
        <v>0</v>
      </c>
      <c r="W189" s="13">
        <v>0</v>
      </c>
      <c r="X189" s="13">
        <v>0</v>
      </c>
      <c r="Y189" s="13">
        <v>0</v>
      </c>
      <c r="Z189" s="13">
        <v>0</v>
      </c>
      <c r="AA189" s="13">
        <v>0</v>
      </c>
      <c r="AB189" s="13">
        <v>0</v>
      </c>
      <c r="AC189" s="13">
        <v>0</v>
      </c>
      <c r="AD189" s="13">
        <v>0</v>
      </c>
      <c r="AE189" s="13">
        <v>0</v>
      </c>
      <c r="AF189" s="13">
        <v>0</v>
      </c>
      <c r="AG189" s="13">
        <v>0</v>
      </c>
      <c r="AH189" s="13">
        <v>0</v>
      </c>
      <c r="AI189" s="13">
        <v>0</v>
      </c>
      <c r="AJ189" s="13">
        <v>0</v>
      </c>
      <c r="AK189" s="13">
        <v>0</v>
      </c>
      <c r="AL189" s="13">
        <v>0</v>
      </c>
      <c r="AM189" s="13">
        <v>0</v>
      </c>
      <c r="AN189" s="13">
        <v>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4">
        <v>0</v>
      </c>
    </row>
    <row r="190" spans="1:63" ht="18" customHeight="1" x14ac:dyDescent="0.15">
      <c r="A190" s="8" t="s">
        <v>60</v>
      </c>
      <c r="B190" s="288" t="s">
        <v>23</v>
      </c>
      <c r="C190" s="9" t="s">
        <v>24</v>
      </c>
      <c r="D190" s="10">
        <v>0</v>
      </c>
      <c r="E190" s="10">
        <v>0</v>
      </c>
      <c r="F190" s="10">
        <v>0</v>
      </c>
      <c r="G190" s="10">
        <v>0</v>
      </c>
      <c r="H190" s="10">
        <v>0</v>
      </c>
      <c r="I190" s="10">
        <v>0</v>
      </c>
      <c r="J190" s="10">
        <v>0</v>
      </c>
      <c r="K190" s="10">
        <v>0</v>
      </c>
      <c r="L190" s="10">
        <v>0</v>
      </c>
      <c r="M190" s="10">
        <v>0</v>
      </c>
      <c r="N190" s="10">
        <v>0</v>
      </c>
      <c r="O190" s="10">
        <v>0</v>
      </c>
      <c r="P190" s="10">
        <v>0</v>
      </c>
      <c r="Q190" s="10">
        <v>0</v>
      </c>
      <c r="R190" s="10">
        <v>0</v>
      </c>
      <c r="S190" s="10">
        <v>0</v>
      </c>
      <c r="T190" s="10">
        <v>0</v>
      </c>
      <c r="U190" s="10">
        <v>0</v>
      </c>
      <c r="V190" s="10">
        <v>0</v>
      </c>
      <c r="W190" s="10">
        <v>0</v>
      </c>
      <c r="X190" s="10">
        <v>0</v>
      </c>
      <c r="Y190" s="10">
        <v>0</v>
      </c>
      <c r="Z190" s="10">
        <v>0</v>
      </c>
      <c r="AA190" s="10">
        <v>0</v>
      </c>
      <c r="AB190" s="10">
        <v>0</v>
      </c>
      <c r="AC190" s="10">
        <v>0</v>
      </c>
      <c r="AD190" s="10">
        <v>0</v>
      </c>
      <c r="AE190" s="10">
        <v>0</v>
      </c>
      <c r="AF190" s="10">
        <v>0</v>
      </c>
      <c r="AG190" s="10">
        <v>0</v>
      </c>
      <c r="AH190" s="10">
        <v>0</v>
      </c>
      <c r="AI190" s="10">
        <v>0</v>
      </c>
      <c r="AJ190" s="10">
        <v>0</v>
      </c>
      <c r="AK190" s="10">
        <v>0</v>
      </c>
      <c r="AL190" s="10">
        <v>0</v>
      </c>
      <c r="AM190" s="10">
        <v>0</v>
      </c>
      <c r="AN190" s="10">
        <v>0</v>
      </c>
      <c r="AO190" s="10">
        <v>0</v>
      </c>
      <c r="AP190" s="10">
        <v>0</v>
      </c>
      <c r="AQ190" s="10">
        <v>0</v>
      </c>
      <c r="AR190" s="10">
        <v>0</v>
      </c>
      <c r="AS190" s="10">
        <v>0</v>
      </c>
      <c r="AT190" s="10">
        <v>0</v>
      </c>
      <c r="AU190" s="10">
        <v>0</v>
      </c>
      <c r="AV190" s="10">
        <v>0</v>
      </c>
      <c r="AW190" s="10">
        <v>0</v>
      </c>
      <c r="AX190" s="10">
        <v>0</v>
      </c>
      <c r="AY190" s="10">
        <v>0</v>
      </c>
      <c r="AZ190" s="10">
        <v>0</v>
      </c>
      <c r="BA190" s="10">
        <v>0</v>
      </c>
      <c r="BB190" s="10">
        <v>0</v>
      </c>
      <c r="BC190" s="10">
        <v>0</v>
      </c>
      <c r="BD190" s="10">
        <v>0</v>
      </c>
      <c r="BE190" s="10">
        <v>0</v>
      </c>
      <c r="BF190" s="10">
        <v>0</v>
      </c>
      <c r="BG190" s="10">
        <v>0</v>
      </c>
      <c r="BH190" s="10">
        <v>0</v>
      </c>
      <c r="BI190" s="10">
        <v>0</v>
      </c>
      <c r="BJ190" s="10">
        <v>0</v>
      </c>
      <c r="BK190" s="11">
        <v>0</v>
      </c>
    </row>
    <row r="191" spans="1:63" ht="18" customHeight="1" x14ac:dyDescent="0.15">
      <c r="A191" s="8" t="s">
        <v>60</v>
      </c>
      <c r="B191" s="287" t="s">
        <v>25</v>
      </c>
      <c r="C191" s="13">
        <v>68</v>
      </c>
      <c r="D191" s="13">
        <v>0</v>
      </c>
      <c r="E191" s="13">
        <v>0</v>
      </c>
      <c r="F191" s="13">
        <v>0</v>
      </c>
      <c r="G191" s="13">
        <v>0</v>
      </c>
      <c r="H191" s="13">
        <v>0</v>
      </c>
      <c r="I191" s="13">
        <v>0</v>
      </c>
      <c r="J191" s="13">
        <v>0</v>
      </c>
      <c r="K191" s="13">
        <v>0</v>
      </c>
      <c r="L191" s="13">
        <v>0</v>
      </c>
      <c r="M191" s="13">
        <v>0</v>
      </c>
      <c r="N191" s="13">
        <v>0</v>
      </c>
      <c r="O191" s="13">
        <v>0</v>
      </c>
      <c r="P191" s="13">
        <v>0</v>
      </c>
      <c r="Q191" s="13">
        <v>0</v>
      </c>
      <c r="R191" s="13">
        <v>0</v>
      </c>
      <c r="S191" s="13">
        <v>0</v>
      </c>
      <c r="T191" s="13">
        <v>0</v>
      </c>
      <c r="U191" s="13">
        <v>0</v>
      </c>
      <c r="V191" s="13">
        <v>0</v>
      </c>
      <c r="W191" s="13">
        <v>0</v>
      </c>
      <c r="X191" s="13">
        <v>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4">
        <v>0</v>
      </c>
    </row>
    <row r="192" spans="1:63" ht="18" customHeight="1" x14ac:dyDescent="0.15">
      <c r="A192" s="8" t="s">
        <v>60</v>
      </c>
      <c r="B192" s="288" t="s">
        <v>26</v>
      </c>
      <c r="C192" s="9" t="s">
        <v>27</v>
      </c>
      <c r="D192" s="10">
        <v>0</v>
      </c>
      <c r="E192" s="10">
        <v>0</v>
      </c>
      <c r="F192" s="10">
        <v>0</v>
      </c>
      <c r="G192" s="10">
        <v>0</v>
      </c>
      <c r="H192" s="10">
        <v>0</v>
      </c>
      <c r="I192" s="10">
        <v>0</v>
      </c>
      <c r="J192" s="10">
        <v>0</v>
      </c>
      <c r="K192" s="10">
        <v>0</v>
      </c>
      <c r="L192" s="10">
        <v>0</v>
      </c>
      <c r="M192" s="10">
        <v>0</v>
      </c>
      <c r="N192" s="10">
        <v>0</v>
      </c>
      <c r="O192" s="10">
        <v>0</v>
      </c>
      <c r="P192" s="10">
        <v>0</v>
      </c>
      <c r="Q192" s="10">
        <v>0</v>
      </c>
      <c r="R192" s="10">
        <v>0</v>
      </c>
      <c r="S192" s="10">
        <v>0</v>
      </c>
      <c r="T192" s="10">
        <v>0</v>
      </c>
      <c r="U192" s="10">
        <v>0</v>
      </c>
      <c r="V192" s="10">
        <v>0</v>
      </c>
      <c r="W192" s="10">
        <v>0</v>
      </c>
      <c r="X192" s="10">
        <v>0</v>
      </c>
      <c r="Y192" s="10">
        <v>0</v>
      </c>
      <c r="Z192" s="10">
        <v>0</v>
      </c>
      <c r="AA192" s="10">
        <v>0</v>
      </c>
      <c r="AB192" s="10">
        <v>0</v>
      </c>
      <c r="AC192" s="10">
        <v>0</v>
      </c>
      <c r="AD192" s="10">
        <v>0</v>
      </c>
      <c r="AE192" s="10">
        <v>0</v>
      </c>
      <c r="AF192" s="10">
        <v>0</v>
      </c>
      <c r="AG192" s="10">
        <v>0</v>
      </c>
      <c r="AH192" s="10">
        <v>0</v>
      </c>
      <c r="AI192" s="10">
        <v>0</v>
      </c>
      <c r="AJ192" s="10">
        <v>0</v>
      </c>
      <c r="AK192" s="10">
        <v>0</v>
      </c>
      <c r="AL192" s="10">
        <v>0</v>
      </c>
      <c r="AM192" s="10">
        <v>0</v>
      </c>
      <c r="AN192" s="10">
        <v>0</v>
      </c>
      <c r="AO192" s="10">
        <v>0</v>
      </c>
      <c r="AP192" s="10">
        <v>0</v>
      </c>
      <c r="AQ192" s="10">
        <v>0</v>
      </c>
      <c r="AR192" s="10">
        <v>0</v>
      </c>
      <c r="AS192" s="10">
        <v>0</v>
      </c>
      <c r="AT192" s="10">
        <v>0</v>
      </c>
      <c r="AU192" s="10">
        <v>0</v>
      </c>
      <c r="AV192" s="10">
        <v>0</v>
      </c>
      <c r="AW192" s="10">
        <v>0</v>
      </c>
      <c r="AX192" s="10">
        <v>0</v>
      </c>
      <c r="AY192" s="10">
        <v>0</v>
      </c>
      <c r="AZ192" s="10">
        <v>0</v>
      </c>
      <c r="BA192" s="10">
        <v>0</v>
      </c>
      <c r="BB192" s="10">
        <v>0</v>
      </c>
      <c r="BC192" s="10">
        <v>0</v>
      </c>
      <c r="BD192" s="10">
        <v>0</v>
      </c>
      <c r="BE192" s="10">
        <v>0</v>
      </c>
      <c r="BF192" s="10">
        <v>0</v>
      </c>
      <c r="BG192" s="10">
        <v>0</v>
      </c>
      <c r="BH192" s="10">
        <v>0</v>
      </c>
      <c r="BI192" s="10">
        <v>0</v>
      </c>
      <c r="BJ192" s="10">
        <v>0</v>
      </c>
      <c r="BK192" s="11">
        <v>0</v>
      </c>
    </row>
    <row r="193" spans="1:63" ht="18" customHeight="1" x14ac:dyDescent="0.15">
      <c r="A193" s="8" t="s">
        <v>60</v>
      </c>
      <c r="B193" s="287" t="s">
        <v>28</v>
      </c>
      <c r="C193" s="13">
        <v>77</v>
      </c>
      <c r="D193" s="13">
        <v>0</v>
      </c>
      <c r="E193" s="13">
        <v>0</v>
      </c>
      <c r="F193" s="13">
        <v>0</v>
      </c>
      <c r="G193" s="13">
        <v>0</v>
      </c>
      <c r="H193" s="13">
        <v>0</v>
      </c>
      <c r="I193" s="13">
        <v>0</v>
      </c>
      <c r="J193" s="13">
        <v>0</v>
      </c>
      <c r="K193" s="13">
        <v>0</v>
      </c>
      <c r="L193" s="13">
        <v>0</v>
      </c>
      <c r="M193" s="13">
        <v>0</v>
      </c>
      <c r="N193" s="13">
        <v>0</v>
      </c>
      <c r="O193" s="13">
        <v>0</v>
      </c>
      <c r="P193" s="13">
        <v>0</v>
      </c>
      <c r="Q193" s="13">
        <v>0</v>
      </c>
      <c r="R193" s="13">
        <v>0</v>
      </c>
      <c r="S193" s="13">
        <v>0</v>
      </c>
      <c r="T193" s="13">
        <v>0</v>
      </c>
      <c r="U193" s="13">
        <v>0</v>
      </c>
      <c r="V193" s="13">
        <v>0</v>
      </c>
      <c r="W193" s="13">
        <v>0</v>
      </c>
      <c r="X193" s="13">
        <v>0</v>
      </c>
      <c r="Y193" s="13">
        <v>0</v>
      </c>
      <c r="Z193" s="13">
        <v>0</v>
      </c>
      <c r="AA193" s="13">
        <v>0</v>
      </c>
      <c r="AB193" s="13">
        <v>0</v>
      </c>
      <c r="AC193" s="13">
        <v>0</v>
      </c>
      <c r="AD193" s="13">
        <v>0</v>
      </c>
      <c r="AE193" s="13">
        <v>0</v>
      </c>
      <c r="AF193" s="13">
        <v>0</v>
      </c>
      <c r="AG193" s="13">
        <v>0</v>
      </c>
      <c r="AH193" s="13">
        <v>0</v>
      </c>
      <c r="AI193" s="13">
        <v>0</v>
      </c>
      <c r="AJ193" s="13">
        <v>0</v>
      </c>
      <c r="AK193" s="13">
        <v>0</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4">
        <v>0</v>
      </c>
    </row>
    <row r="194" spans="1:63" ht="18" customHeight="1" x14ac:dyDescent="0.15">
      <c r="A194" s="8" t="s">
        <v>60</v>
      </c>
      <c r="B194" s="288" t="s">
        <v>29</v>
      </c>
      <c r="C194" s="9" t="s">
        <v>30</v>
      </c>
      <c r="D194" s="10">
        <v>0</v>
      </c>
      <c r="E194" s="10">
        <v>0</v>
      </c>
      <c r="F194" s="10">
        <v>0</v>
      </c>
      <c r="G194" s="10">
        <v>0</v>
      </c>
      <c r="H194" s="10">
        <v>0</v>
      </c>
      <c r="I194" s="10">
        <v>0</v>
      </c>
      <c r="J194" s="10">
        <v>0</v>
      </c>
      <c r="K194" s="10">
        <v>0</v>
      </c>
      <c r="L194" s="10">
        <v>0</v>
      </c>
      <c r="M194" s="10">
        <v>0</v>
      </c>
      <c r="N194" s="10">
        <v>0</v>
      </c>
      <c r="O194" s="10">
        <v>0</v>
      </c>
      <c r="P194" s="10">
        <v>0</v>
      </c>
      <c r="Q194" s="10">
        <v>0</v>
      </c>
      <c r="R194" s="10">
        <v>0</v>
      </c>
      <c r="S194" s="10">
        <v>0</v>
      </c>
      <c r="T194" s="10">
        <v>0</v>
      </c>
      <c r="U194" s="10">
        <v>0</v>
      </c>
      <c r="V194" s="10">
        <v>0</v>
      </c>
      <c r="W194" s="10">
        <v>0</v>
      </c>
      <c r="X194" s="10">
        <v>0</v>
      </c>
      <c r="Y194" s="10">
        <v>0</v>
      </c>
      <c r="Z194" s="10">
        <v>0</v>
      </c>
      <c r="AA194" s="10">
        <v>0</v>
      </c>
      <c r="AB194" s="10">
        <v>0</v>
      </c>
      <c r="AC194" s="10">
        <v>0</v>
      </c>
      <c r="AD194" s="10">
        <v>0</v>
      </c>
      <c r="AE194" s="10">
        <v>0</v>
      </c>
      <c r="AF194" s="10">
        <v>0</v>
      </c>
      <c r="AG194" s="10">
        <v>0</v>
      </c>
      <c r="AH194" s="10">
        <v>0</v>
      </c>
      <c r="AI194" s="10">
        <v>0</v>
      </c>
      <c r="AJ194" s="10">
        <v>0</v>
      </c>
      <c r="AK194" s="10">
        <v>0</v>
      </c>
      <c r="AL194" s="10">
        <v>0</v>
      </c>
      <c r="AM194" s="10">
        <v>0</v>
      </c>
      <c r="AN194" s="10">
        <v>0</v>
      </c>
      <c r="AO194" s="10">
        <v>0</v>
      </c>
      <c r="AP194" s="10">
        <v>0</v>
      </c>
      <c r="AQ194" s="10">
        <v>0</v>
      </c>
      <c r="AR194" s="10">
        <v>0</v>
      </c>
      <c r="AS194" s="10">
        <v>0</v>
      </c>
      <c r="AT194" s="10">
        <v>0</v>
      </c>
      <c r="AU194" s="10">
        <v>0</v>
      </c>
      <c r="AV194" s="10">
        <v>0</v>
      </c>
      <c r="AW194" s="10">
        <v>0</v>
      </c>
      <c r="AX194" s="10">
        <v>0</v>
      </c>
      <c r="AY194" s="10">
        <v>0</v>
      </c>
      <c r="AZ194" s="10">
        <v>0</v>
      </c>
      <c r="BA194" s="10">
        <v>0</v>
      </c>
      <c r="BB194" s="10">
        <v>0</v>
      </c>
      <c r="BC194" s="10">
        <v>0</v>
      </c>
      <c r="BD194" s="10">
        <v>0</v>
      </c>
      <c r="BE194" s="10">
        <v>0</v>
      </c>
      <c r="BF194" s="10">
        <v>0</v>
      </c>
      <c r="BG194" s="10">
        <v>0</v>
      </c>
      <c r="BH194" s="10">
        <v>0</v>
      </c>
      <c r="BI194" s="10">
        <v>0</v>
      </c>
      <c r="BJ194" s="10">
        <v>0</v>
      </c>
      <c r="BK194" s="11">
        <v>0</v>
      </c>
    </row>
    <row r="195" spans="1:63" ht="18" customHeight="1" x14ac:dyDescent="0.15">
      <c r="A195" s="289" t="s">
        <v>60</v>
      </c>
      <c r="B195" s="290" t="s">
        <v>31</v>
      </c>
      <c r="C195" s="291" t="s">
        <v>32</v>
      </c>
      <c r="D195" s="292">
        <v>0</v>
      </c>
      <c r="E195" s="292">
        <v>0</v>
      </c>
      <c r="F195" s="292">
        <v>0</v>
      </c>
      <c r="G195" s="292">
        <v>0</v>
      </c>
      <c r="H195" s="292">
        <v>0</v>
      </c>
      <c r="I195" s="292">
        <v>0</v>
      </c>
      <c r="J195" s="292">
        <v>0</v>
      </c>
      <c r="K195" s="292">
        <v>0</v>
      </c>
      <c r="L195" s="292">
        <v>0</v>
      </c>
      <c r="M195" s="292">
        <v>0</v>
      </c>
      <c r="N195" s="292">
        <v>0</v>
      </c>
      <c r="O195" s="292">
        <v>0</v>
      </c>
      <c r="P195" s="292">
        <v>0</v>
      </c>
      <c r="Q195" s="292">
        <v>3</v>
      </c>
      <c r="R195" s="292">
        <v>3</v>
      </c>
      <c r="S195" s="292">
        <v>3</v>
      </c>
      <c r="T195" s="292">
        <v>0</v>
      </c>
      <c r="U195" s="292">
        <v>3</v>
      </c>
      <c r="V195" s="292">
        <v>3</v>
      </c>
      <c r="W195" s="292">
        <v>3</v>
      </c>
      <c r="X195" s="292">
        <v>0</v>
      </c>
      <c r="Y195" s="292">
        <v>0</v>
      </c>
      <c r="Z195" s="292">
        <v>0</v>
      </c>
      <c r="AA195" s="292">
        <v>0</v>
      </c>
      <c r="AB195" s="292">
        <v>0</v>
      </c>
      <c r="AC195" s="292">
        <v>0</v>
      </c>
      <c r="AD195" s="292">
        <v>0</v>
      </c>
      <c r="AE195" s="292">
        <v>0</v>
      </c>
      <c r="AF195" s="292">
        <v>0</v>
      </c>
      <c r="AG195" s="292">
        <v>0</v>
      </c>
      <c r="AH195" s="292">
        <v>0</v>
      </c>
      <c r="AI195" s="292">
        <v>0</v>
      </c>
      <c r="AJ195" s="292">
        <v>0</v>
      </c>
      <c r="AK195" s="292">
        <v>0</v>
      </c>
      <c r="AL195" s="292">
        <v>0</v>
      </c>
      <c r="AM195" s="292">
        <v>0</v>
      </c>
      <c r="AN195" s="292">
        <v>0</v>
      </c>
      <c r="AO195" s="292">
        <v>0</v>
      </c>
      <c r="AP195" s="292">
        <v>0</v>
      </c>
      <c r="AQ195" s="292">
        <v>0</v>
      </c>
      <c r="AR195" s="292">
        <v>0</v>
      </c>
      <c r="AS195" s="292">
        <v>0</v>
      </c>
      <c r="AT195" s="292">
        <v>0</v>
      </c>
      <c r="AU195" s="292">
        <v>0</v>
      </c>
      <c r="AV195" s="292">
        <v>0</v>
      </c>
      <c r="AW195" s="292">
        <v>0</v>
      </c>
      <c r="AX195" s="292">
        <v>0</v>
      </c>
      <c r="AY195" s="292">
        <v>0</v>
      </c>
      <c r="AZ195" s="292">
        <v>0</v>
      </c>
      <c r="BA195" s="292">
        <v>0</v>
      </c>
      <c r="BB195" s="292">
        <v>0</v>
      </c>
      <c r="BC195" s="292">
        <v>0</v>
      </c>
      <c r="BD195" s="292">
        <v>0</v>
      </c>
      <c r="BE195" s="292">
        <v>0</v>
      </c>
      <c r="BF195" s="292">
        <v>0</v>
      </c>
      <c r="BG195" s="292">
        <v>0</v>
      </c>
      <c r="BH195" s="292">
        <v>0</v>
      </c>
      <c r="BI195" s="292">
        <v>0</v>
      </c>
      <c r="BJ195" s="292">
        <v>0</v>
      </c>
      <c r="BK195" s="293">
        <v>0</v>
      </c>
    </row>
    <row r="196" spans="1:63" ht="18" customHeight="1" x14ac:dyDescent="0.15">
      <c r="A196" s="294"/>
      <c r="B196" s="295"/>
      <c r="C196" s="296"/>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c r="AA196" s="296"/>
      <c r="AB196" s="296"/>
      <c r="AC196" s="296"/>
      <c r="AD196" s="296"/>
      <c r="AE196" s="296"/>
      <c r="AF196" s="296"/>
      <c r="AG196" s="296"/>
      <c r="AH196" s="296"/>
      <c r="AI196" s="296"/>
      <c r="AJ196" s="296"/>
      <c r="AK196" s="296"/>
      <c r="AL196" s="296"/>
      <c r="AM196" s="296"/>
      <c r="AN196" s="296"/>
      <c r="AO196" s="296"/>
      <c r="AP196" s="296"/>
      <c r="AQ196" s="296"/>
      <c r="AR196" s="296"/>
      <c r="AS196" s="296"/>
      <c r="AT196" s="296"/>
      <c r="AU196" s="296"/>
      <c r="AV196" s="296"/>
      <c r="AW196" s="296"/>
      <c r="AX196" s="296"/>
      <c r="AY196" s="296"/>
      <c r="AZ196" s="296"/>
      <c r="BA196" s="296"/>
      <c r="BB196" s="296"/>
      <c r="BC196" s="296"/>
      <c r="BD196" s="296"/>
      <c r="BE196" s="296"/>
      <c r="BF196" s="296"/>
      <c r="BG196" s="296"/>
      <c r="BH196" s="296"/>
      <c r="BI196" s="296"/>
      <c r="BJ196" s="296"/>
      <c r="BK196" s="297"/>
    </row>
    <row r="197" spans="1:63" ht="18" customHeight="1" x14ac:dyDescent="0.15">
      <c r="A197" s="1035" t="s">
        <v>69</v>
      </c>
      <c r="B197" s="1043" t="s">
        <v>1</v>
      </c>
      <c r="C197" s="1043" t="s">
        <v>2</v>
      </c>
      <c r="D197" s="1022" t="s">
        <v>105</v>
      </c>
      <c r="E197" s="1023"/>
      <c r="F197" s="1023"/>
      <c r="G197" s="1023"/>
      <c r="H197" s="1023"/>
      <c r="I197" s="1023"/>
      <c r="J197" s="1023"/>
      <c r="K197" s="1023"/>
      <c r="L197" s="1023"/>
      <c r="M197" s="1023"/>
      <c r="N197" s="1023"/>
      <c r="O197" s="1023"/>
      <c r="P197" s="1023"/>
      <c r="Q197" s="1023"/>
      <c r="R197" s="1023"/>
      <c r="S197" s="1023"/>
      <c r="T197" s="1023"/>
      <c r="U197" s="1023"/>
      <c r="V197" s="1023"/>
      <c r="W197" s="1040"/>
      <c r="X197" s="1022" t="s">
        <v>223</v>
      </c>
      <c r="Y197" s="1023"/>
      <c r="Z197" s="1023"/>
      <c r="AA197" s="1023"/>
      <c r="AB197" s="1023"/>
      <c r="AC197" s="1023"/>
      <c r="AD197" s="1023"/>
      <c r="AE197" s="1023"/>
      <c r="AF197" s="1023"/>
      <c r="AG197" s="1023"/>
      <c r="AH197" s="1023"/>
      <c r="AI197" s="1023"/>
      <c r="AJ197" s="1023"/>
      <c r="AK197" s="1023"/>
      <c r="AL197" s="1023"/>
      <c r="AM197" s="1023"/>
      <c r="AN197" s="1023"/>
      <c r="AO197" s="1023"/>
      <c r="AP197" s="1023"/>
      <c r="AQ197" s="1040"/>
      <c r="AR197" s="1022" t="s">
        <v>98</v>
      </c>
      <c r="AS197" s="1023"/>
      <c r="AT197" s="1023"/>
      <c r="AU197" s="1023"/>
      <c r="AV197" s="1023"/>
      <c r="AW197" s="1023"/>
      <c r="AX197" s="1023"/>
      <c r="AY197" s="1023"/>
      <c r="AZ197" s="1023"/>
      <c r="BA197" s="1023"/>
      <c r="BB197" s="1023"/>
      <c r="BC197" s="1023"/>
      <c r="BD197" s="1023"/>
      <c r="BE197" s="1023"/>
      <c r="BF197" s="1023"/>
      <c r="BG197" s="1023"/>
      <c r="BH197" s="1023"/>
      <c r="BI197" s="1023"/>
      <c r="BJ197" s="1023"/>
      <c r="BK197" s="1039"/>
    </row>
    <row r="198" spans="1:63" ht="18" customHeight="1" x14ac:dyDescent="0.15">
      <c r="A198" s="1036"/>
      <c r="B198" s="1044"/>
      <c r="C198" s="1044"/>
      <c r="D198" s="883" t="s">
        <v>4</v>
      </c>
      <c r="E198" s="1019"/>
      <c r="F198" s="1019"/>
      <c r="G198" s="1020"/>
      <c r="H198" s="883" t="s">
        <v>5</v>
      </c>
      <c r="I198" s="1019"/>
      <c r="J198" s="1019"/>
      <c r="K198" s="1020"/>
      <c r="L198" s="883" t="s">
        <v>6</v>
      </c>
      <c r="M198" s="1019"/>
      <c r="N198" s="1019"/>
      <c r="O198" s="1020"/>
      <c r="P198" s="883" t="s">
        <v>7</v>
      </c>
      <c r="Q198" s="1019"/>
      <c r="R198" s="1019"/>
      <c r="S198" s="1020"/>
      <c r="T198" s="883" t="s">
        <v>8</v>
      </c>
      <c r="U198" s="1019"/>
      <c r="V198" s="1019"/>
      <c r="W198" s="1020"/>
      <c r="X198" s="883" t="s">
        <v>4</v>
      </c>
      <c r="Y198" s="1019"/>
      <c r="Z198" s="1019"/>
      <c r="AA198" s="1020"/>
      <c r="AB198" s="883" t="s">
        <v>5</v>
      </c>
      <c r="AC198" s="1019"/>
      <c r="AD198" s="1019"/>
      <c r="AE198" s="1020"/>
      <c r="AF198" s="883" t="s">
        <v>6</v>
      </c>
      <c r="AG198" s="1019"/>
      <c r="AH198" s="1019"/>
      <c r="AI198" s="1020"/>
      <c r="AJ198" s="883" t="s">
        <v>7</v>
      </c>
      <c r="AK198" s="1019"/>
      <c r="AL198" s="1019"/>
      <c r="AM198" s="1020"/>
      <c r="AN198" s="883" t="s">
        <v>8</v>
      </c>
      <c r="AO198" s="1019"/>
      <c r="AP198" s="1019"/>
      <c r="AQ198" s="1020"/>
      <c r="AR198" s="883" t="s">
        <v>4</v>
      </c>
      <c r="AS198" s="1019"/>
      <c r="AT198" s="1019"/>
      <c r="AU198" s="1020"/>
      <c r="AV198" s="883" t="s">
        <v>5</v>
      </c>
      <c r="AW198" s="1019"/>
      <c r="AX198" s="1019"/>
      <c r="AY198" s="1020"/>
      <c r="AZ198" s="883" t="s">
        <v>6</v>
      </c>
      <c r="BA198" s="1019"/>
      <c r="BB198" s="1019"/>
      <c r="BC198" s="1020"/>
      <c r="BD198" s="883" t="s">
        <v>7</v>
      </c>
      <c r="BE198" s="1019"/>
      <c r="BF198" s="1019"/>
      <c r="BG198" s="1020"/>
      <c r="BH198" s="883" t="s">
        <v>8</v>
      </c>
      <c r="BI198" s="1019"/>
      <c r="BJ198" s="1019"/>
      <c r="BK198" s="1025"/>
    </row>
    <row r="199" spans="1:63" ht="18" customHeight="1" x14ac:dyDescent="0.15">
      <c r="A199" s="1037"/>
      <c r="B199" s="1045"/>
      <c r="C199" s="1045"/>
      <c r="D199" s="245" t="s">
        <v>9</v>
      </c>
      <c r="E199" s="245" t="s">
        <v>10</v>
      </c>
      <c r="F199" s="245" t="s">
        <v>8</v>
      </c>
      <c r="G199" s="245" t="s">
        <v>12</v>
      </c>
      <c r="H199" s="245" t="s">
        <v>9</v>
      </c>
      <c r="I199" s="245" t="s">
        <v>10</v>
      </c>
      <c r="J199" s="245" t="s">
        <v>8</v>
      </c>
      <c r="K199" s="245" t="s">
        <v>12</v>
      </c>
      <c r="L199" s="245" t="s">
        <v>9</v>
      </c>
      <c r="M199" s="245" t="s">
        <v>10</v>
      </c>
      <c r="N199" s="245" t="s">
        <v>8</v>
      </c>
      <c r="O199" s="245" t="s">
        <v>12</v>
      </c>
      <c r="P199" s="245" t="s">
        <v>9</v>
      </c>
      <c r="Q199" s="245" t="s">
        <v>10</v>
      </c>
      <c r="R199" s="245" t="s">
        <v>8</v>
      </c>
      <c r="S199" s="245" t="s">
        <v>12</v>
      </c>
      <c r="T199" s="245" t="s">
        <v>9</v>
      </c>
      <c r="U199" s="245" t="s">
        <v>10</v>
      </c>
      <c r="V199" s="245" t="s">
        <v>8</v>
      </c>
      <c r="W199" s="245" t="s">
        <v>12</v>
      </c>
      <c r="X199" s="245" t="s">
        <v>9</v>
      </c>
      <c r="Y199" s="245" t="s">
        <v>10</v>
      </c>
      <c r="Z199" s="245" t="s">
        <v>8</v>
      </c>
      <c r="AA199" s="245" t="s">
        <v>12</v>
      </c>
      <c r="AB199" s="245" t="s">
        <v>9</v>
      </c>
      <c r="AC199" s="245" t="s">
        <v>10</v>
      </c>
      <c r="AD199" s="245" t="s">
        <v>8</v>
      </c>
      <c r="AE199" s="245" t="s">
        <v>12</v>
      </c>
      <c r="AF199" s="245" t="s">
        <v>9</v>
      </c>
      <c r="AG199" s="245" t="s">
        <v>10</v>
      </c>
      <c r="AH199" s="245" t="s">
        <v>8</v>
      </c>
      <c r="AI199" s="245" t="s">
        <v>12</v>
      </c>
      <c r="AJ199" s="245" t="s">
        <v>9</v>
      </c>
      <c r="AK199" s="245" t="s">
        <v>10</v>
      </c>
      <c r="AL199" s="245" t="s">
        <v>8</v>
      </c>
      <c r="AM199" s="245" t="s">
        <v>12</v>
      </c>
      <c r="AN199" s="245" t="s">
        <v>9</v>
      </c>
      <c r="AO199" s="245" t="s">
        <v>10</v>
      </c>
      <c r="AP199" s="245" t="s">
        <v>8</v>
      </c>
      <c r="AQ199" s="245" t="s">
        <v>12</v>
      </c>
      <c r="AR199" s="245" t="s">
        <v>9</v>
      </c>
      <c r="AS199" s="245" t="s">
        <v>10</v>
      </c>
      <c r="AT199" s="245" t="s">
        <v>8</v>
      </c>
      <c r="AU199" s="245" t="s">
        <v>12</v>
      </c>
      <c r="AV199" s="245" t="s">
        <v>9</v>
      </c>
      <c r="AW199" s="245" t="s">
        <v>10</v>
      </c>
      <c r="AX199" s="245" t="s">
        <v>8</v>
      </c>
      <c r="AY199" s="245" t="s">
        <v>12</v>
      </c>
      <c r="AZ199" s="245" t="s">
        <v>9</v>
      </c>
      <c r="BA199" s="245" t="s">
        <v>10</v>
      </c>
      <c r="BB199" s="245" t="s">
        <v>8</v>
      </c>
      <c r="BC199" s="245" t="s">
        <v>12</v>
      </c>
      <c r="BD199" s="245" t="s">
        <v>9</v>
      </c>
      <c r="BE199" s="245" t="s">
        <v>10</v>
      </c>
      <c r="BF199" s="245" t="s">
        <v>8</v>
      </c>
      <c r="BG199" s="245" t="s">
        <v>12</v>
      </c>
      <c r="BH199" s="245" t="s">
        <v>9</v>
      </c>
      <c r="BI199" s="245" t="s">
        <v>10</v>
      </c>
      <c r="BJ199" s="245" t="s">
        <v>8</v>
      </c>
      <c r="BK199" s="248" t="s">
        <v>12</v>
      </c>
    </row>
    <row r="200" spans="1:63" ht="18" customHeight="1" x14ac:dyDescent="0.15">
      <c r="A200" s="8" t="s">
        <v>61</v>
      </c>
      <c r="B200" s="288" t="s">
        <v>13</v>
      </c>
      <c r="C200" s="9" t="s">
        <v>14</v>
      </c>
      <c r="D200" s="10">
        <v>1</v>
      </c>
      <c r="E200" s="10">
        <v>0</v>
      </c>
      <c r="F200" s="10">
        <v>1</v>
      </c>
      <c r="G200" s="10">
        <v>1</v>
      </c>
      <c r="H200" s="10">
        <v>0</v>
      </c>
      <c r="I200" s="10">
        <v>0</v>
      </c>
      <c r="J200" s="10">
        <v>0</v>
      </c>
      <c r="K200" s="10">
        <v>0</v>
      </c>
      <c r="L200" s="10">
        <v>2</v>
      </c>
      <c r="M200" s="10">
        <v>0</v>
      </c>
      <c r="N200" s="10">
        <v>2</v>
      </c>
      <c r="O200" s="10">
        <v>2</v>
      </c>
      <c r="P200" s="10">
        <v>1</v>
      </c>
      <c r="Q200" s="10">
        <v>0</v>
      </c>
      <c r="R200" s="10">
        <v>1</v>
      </c>
      <c r="S200" s="10">
        <v>1</v>
      </c>
      <c r="T200" s="10">
        <v>4</v>
      </c>
      <c r="U200" s="10">
        <v>0</v>
      </c>
      <c r="V200" s="10">
        <v>4</v>
      </c>
      <c r="W200" s="10">
        <v>4</v>
      </c>
      <c r="X200" s="10">
        <v>0</v>
      </c>
      <c r="Y200" s="10">
        <v>0</v>
      </c>
      <c r="Z200" s="10">
        <v>0</v>
      </c>
      <c r="AA200" s="10">
        <v>0</v>
      </c>
      <c r="AB200" s="10">
        <v>0</v>
      </c>
      <c r="AC200" s="10">
        <v>0</v>
      </c>
      <c r="AD200" s="10">
        <v>0</v>
      </c>
      <c r="AE200" s="10">
        <v>0</v>
      </c>
      <c r="AF200" s="10">
        <v>0</v>
      </c>
      <c r="AG200" s="10">
        <v>0</v>
      </c>
      <c r="AH200" s="10">
        <v>0</v>
      </c>
      <c r="AI200" s="10">
        <v>0</v>
      </c>
      <c r="AJ200" s="10">
        <v>0</v>
      </c>
      <c r="AK200" s="10">
        <v>0</v>
      </c>
      <c r="AL200" s="10">
        <v>0</v>
      </c>
      <c r="AM200" s="10">
        <v>0</v>
      </c>
      <c r="AN200" s="10">
        <v>0</v>
      </c>
      <c r="AO200" s="10">
        <v>0</v>
      </c>
      <c r="AP200" s="10">
        <v>0</v>
      </c>
      <c r="AQ200" s="10">
        <v>0</v>
      </c>
      <c r="AR200" s="10">
        <v>0</v>
      </c>
      <c r="AS200" s="10">
        <v>0</v>
      </c>
      <c r="AT200" s="10">
        <v>0</v>
      </c>
      <c r="AU200" s="10">
        <v>0</v>
      </c>
      <c r="AV200" s="10">
        <v>0</v>
      </c>
      <c r="AW200" s="10">
        <v>0</v>
      </c>
      <c r="AX200" s="10">
        <v>0</v>
      </c>
      <c r="AY200" s="10">
        <v>0</v>
      </c>
      <c r="AZ200" s="10">
        <v>0</v>
      </c>
      <c r="BA200" s="10">
        <v>0</v>
      </c>
      <c r="BB200" s="10">
        <v>0</v>
      </c>
      <c r="BC200" s="10">
        <v>0</v>
      </c>
      <c r="BD200" s="10">
        <v>0</v>
      </c>
      <c r="BE200" s="10">
        <v>0</v>
      </c>
      <c r="BF200" s="10">
        <v>0</v>
      </c>
      <c r="BG200" s="10">
        <v>0</v>
      </c>
      <c r="BH200" s="10">
        <v>0</v>
      </c>
      <c r="BI200" s="10">
        <v>0</v>
      </c>
      <c r="BJ200" s="10">
        <v>0</v>
      </c>
      <c r="BK200" s="11">
        <v>0</v>
      </c>
    </row>
    <row r="201" spans="1:63" ht="18" customHeight="1" x14ac:dyDescent="0.15">
      <c r="A201" s="8" t="s">
        <v>61</v>
      </c>
      <c r="B201" s="287" t="s">
        <v>15</v>
      </c>
      <c r="C201" s="12" t="s">
        <v>16</v>
      </c>
      <c r="D201" s="13">
        <v>0</v>
      </c>
      <c r="E201" s="13">
        <v>0</v>
      </c>
      <c r="F201" s="13">
        <v>0</v>
      </c>
      <c r="G201" s="13">
        <v>0</v>
      </c>
      <c r="H201" s="13">
        <v>0</v>
      </c>
      <c r="I201" s="13">
        <v>0</v>
      </c>
      <c r="J201" s="13">
        <v>0</v>
      </c>
      <c r="K201" s="13">
        <v>0</v>
      </c>
      <c r="L201" s="13">
        <v>0</v>
      </c>
      <c r="M201" s="13">
        <v>0</v>
      </c>
      <c r="N201" s="13">
        <v>0</v>
      </c>
      <c r="O201" s="13">
        <v>0</v>
      </c>
      <c r="P201" s="13">
        <v>0</v>
      </c>
      <c r="Q201" s="13">
        <v>0</v>
      </c>
      <c r="R201" s="13">
        <v>0</v>
      </c>
      <c r="S201" s="13">
        <v>0</v>
      </c>
      <c r="T201" s="13">
        <v>0</v>
      </c>
      <c r="U201" s="13">
        <v>0</v>
      </c>
      <c r="V201" s="13">
        <v>0</v>
      </c>
      <c r="W201" s="13">
        <v>0</v>
      </c>
      <c r="X201" s="13">
        <v>0</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4">
        <v>0</v>
      </c>
    </row>
    <row r="202" spans="1:63" ht="18" customHeight="1" x14ac:dyDescent="0.15">
      <c r="A202" s="8" t="s">
        <v>61</v>
      </c>
      <c r="B202" s="288" t="s">
        <v>17</v>
      </c>
      <c r="C202" s="9" t="s">
        <v>18</v>
      </c>
      <c r="D202" s="10">
        <v>0</v>
      </c>
      <c r="E202" s="10">
        <v>0</v>
      </c>
      <c r="F202" s="10">
        <v>0</v>
      </c>
      <c r="G202" s="10">
        <v>0</v>
      </c>
      <c r="H202" s="10">
        <v>0</v>
      </c>
      <c r="I202" s="10">
        <v>0</v>
      </c>
      <c r="J202" s="10">
        <v>0</v>
      </c>
      <c r="K202" s="10">
        <v>0</v>
      </c>
      <c r="L202" s="10">
        <v>0</v>
      </c>
      <c r="M202" s="10">
        <v>0</v>
      </c>
      <c r="N202" s="10">
        <v>0</v>
      </c>
      <c r="O202" s="10">
        <v>0</v>
      </c>
      <c r="P202" s="10">
        <v>0</v>
      </c>
      <c r="Q202" s="10">
        <v>0</v>
      </c>
      <c r="R202" s="10">
        <v>0</v>
      </c>
      <c r="S202" s="10">
        <v>0</v>
      </c>
      <c r="T202" s="10">
        <v>0</v>
      </c>
      <c r="U202" s="10">
        <v>0</v>
      </c>
      <c r="V202" s="10">
        <v>0</v>
      </c>
      <c r="W202" s="10">
        <v>0</v>
      </c>
      <c r="X202" s="10">
        <v>0</v>
      </c>
      <c r="Y202" s="10">
        <v>0</v>
      </c>
      <c r="Z202" s="10">
        <v>0</v>
      </c>
      <c r="AA202" s="10">
        <v>0</v>
      </c>
      <c r="AB202" s="10">
        <v>0</v>
      </c>
      <c r="AC202" s="10">
        <v>0</v>
      </c>
      <c r="AD202" s="10">
        <v>0</v>
      </c>
      <c r="AE202" s="10">
        <v>0</v>
      </c>
      <c r="AF202" s="10">
        <v>0</v>
      </c>
      <c r="AG202" s="10">
        <v>0</v>
      </c>
      <c r="AH202" s="10">
        <v>0</v>
      </c>
      <c r="AI202" s="10">
        <v>0</v>
      </c>
      <c r="AJ202" s="10">
        <v>0</v>
      </c>
      <c r="AK202" s="10">
        <v>0</v>
      </c>
      <c r="AL202" s="10">
        <v>0</v>
      </c>
      <c r="AM202" s="10">
        <v>0</v>
      </c>
      <c r="AN202" s="10">
        <v>0</v>
      </c>
      <c r="AO202" s="10">
        <v>0</v>
      </c>
      <c r="AP202" s="10">
        <v>0</v>
      </c>
      <c r="AQ202" s="10">
        <v>0</v>
      </c>
      <c r="AR202" s="10">
        <v>0</v>
      </c>
      <c r="AS202" s="10">
        <v>0</v>
      </c>
      <c r="AT202" s="10">
        <v>0</v>
      </c>
      <c r="AU202" s="10">
        <v>0</v>
      </c>
      <c r="AV202" s="10">
        <v>0</v>
      </c>
      <c r="AW202" s="10">
        <v>0</v>
      </c>
      <c r="AX202" s="10">
        <v>0</v>
      </c>
      <c r="AY202" s="10">
        <v>0</v>
      </c>
      <c r="AZ202" s="10">
        <v>0</v>
      </c>
      <c r="BA202" s="10">
        <v>0</v>
      </c>
      <c r="BB202" s="10">
        <v>0</v>
      </c>
      <c r="BC202" s="10">
        <v>0</v>
      </c>
      <c r="BD202" s="10">
        <v>0</v>
      </c>
      <c r="BE202" s="10">
        <v>0</v>
      </c>
      <c r="BF202" s="10">
        <v>0</v>
      </c>
      <c r="BG202" s="10">
        <v>0</v>
      </c>
      <c r="BH202" s="10">
        <v>0</v>
      </c>
      <c r="BI202" s="10">
        <v>0</v>
      </c>
      <c r="BJ202" s="10">
        <v>0</v>
      </c>
      <c r="BK202" s="11">
        <v>0</v>
      </c>
    </row>
    <row r="203" spans="1:63" ht="18" customHeight="1" x14ac:dyDescent="0.15">
      <c r="A203" s="8" t="s">
        <v>61</v>
      </c>
      <c r="B203" s="287" t="s">
        <v>19</v>
      </c>
      <c r="C203" s="12" t="s">
        <v>20</v>
      </c>
      <c r="D203" s="13">
        <v>0</v>
      </c>
      <c r="E203" s="13">
        <v>0</v>
      </c>
      <c r="F203" s="13">
        <v>0</v>
      </c>
      <c r="G203" s="13">
        <v>0</v>
      </c>
      <c r="H203" s="13">
        <v>0</v>
      </c>
      <c r="I203" s="13">
        <v>0</v>
      </c>
      <c r="J203" s="13">
        <v>0</v>
      </c>
      <c r="K203" s="13">
        <v>0</v>
      </c>
      <c r="L203" s="13">
        <v>0</v>
      </c>
      <c r="M203" s="13">
        <v>0</v>
      </c>
      <c r="N203" s="13">
        <v>0</v>
      </c>
      <c r="O203" s="13">
        <v>0</v>
      </c>
      <c r="P203" s="13">
        <v>0</v>
      </c>
      <c r="Q203" s="13">
        <v>0</v>
      </c>
      <c r="R203" s="13">
        <v>0</v>
      </c>
      <c r="S203" s="13">
        <v>0</v>
      </c>
      <c r="T203" s="13">
        <v>0</v>
      </c>
      <c r="U203" s="13">
        <v>0</v>
      </c>
      <c r="V203" s="13">
        <v>0</v>
      </c>
      <c r="W203" s="13">
        <v>0</v>
      </c>
      <c r="X203" s="13">
        <v>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4">
        <v>0</v>
      </c>
    </row>
    <row r="204" spans="1:63" ht="18" customHeight="1" x14ac:dyDescent="0.15">
      <c r="A204" s="8" t="s">
        <v>61</v>
      </c>
      <c r="B204" s="288" t="s">
        <v>21</v>
      </c>
      <c r="C204" s="9" t="s">
        <v>22</v>
      </c>
      <c r="D204" s="10">
        <v>0</v>
      </c>
      <c r="E204" s="10">
        <v>0</v>
      </c>
      <c r="F204" s="10">
        <v>0</v>
      </c>
      <c r="G204" s="10">
        <v>0</v>
      </c>
      <c r="H204" s="10">
        <v>0</v>
      </c>
      <c r="I204" s="10">
        <v>0</v>
      </c>
      <c r="J204" s="10">
        <v>0</v>
      </c>
      <c r="K204" s="10">
        <v>0</v>
      </c>
      <c r="L204" s="10">
        <v>0</v>
      </c>
      <c r="M204" s="10">
        <v>0</v>
      </c>
      <c r="N204" s="10">
        <v>0</v>
      </c>
      <c r="O204" s="10">
        <v>0</v>
      </c>
      <c r="P204" s="10">
        <v>0</v>
      </c>
      <c r="Q204" s="10">
        <v>0</v>
      </c>
      <c r="R204" s="10">
        <v>0</v>
      </c>
      <c r="S204" s="10">
        <v>0</v>
      </c>
      <c r="T204" s="10">
        <v>0</v>
      </c>
      <c r="U204" s="10">
        <v>0</v>
      </c>
      <c r="V204" s="10">
        <v>0</v>
      </c>
      <c r="W204" s="10">
        <v>0</v>
      </c>
      <c r="X204" s="10">
        <v>0</v>
      </c>
      <c r="Y204" s="10">
        <v>0</v>
      </c>
      <c r="Z204" s="10">
        <v>0</v>
      </c>
      <c r="AA204" s="10">
        <v>0</v>
      </c>
      <c r="AB204" s="10">
        <v>0</v>
      </c>
      <c r="AC204" s="10">
        <v>0</v>
      </c>
      <c r="AD204" s="10">
        <v>0</v>
      </c>
      <c r="AE204" s="10">
        <v>0</v>
      </c>
      <c r="AF204" s="10">
        <v>0</v>
      </c>
      <c r="AG204" s="10">
        <v>0</v>
      </c>
      <c r="AH204" s="10">
        <v>0</v>
      </c>
      <c r="AI204" s="10">
        <v>0</v>
      </c>
      <c r="AJ204" s="10">
        <v>0</v>
      </c>
      <c r="AK204" s="10">
        <v>0</v>
      </c>
      <c r="AL204" s="10">
        <v>0</v>
      </c>
      <c r="AM204" s="10">
        <v>0</v>
      </c>
      <c r="AN204" s="10">
        <v>0</v>
      </c>
      <c r="AO204" s="10">
        <v>0</v>
      </c>
      <c r="AP204" s="10">
        <v>0</v>
      </c>
      <c r="AQ204" s="10">
        <v>0</v>
      </c>
      <c r="AR204" s="10">
        <v>0</v>
      </c>
      <c r="AS204" s="10">
        <v>0</v>
      </c>
      <c r="AT204" s="10">
        <v>0</v>
      </c>
      <c r="AU204" s="10">
        <v>0</v>
      </c>
      <c r="AV204" s="10">
        <v>0</v>
      </c>
      <c r="AW204" s="10">
        <v>0</v>
      </c>
      <c r="AX204" s="10">
        <v>0</v>
      </c>
      <c r="AY204" s="10">
        <v>0</v>
      </c>
      <c r="AZ204" s="10">
        <v>0</v>
      </c>
      <c r="BA204" s="10">
        <v>0</v>
      </c>
      <c r="BB204" s="10">
        <v>0</v>
      </c>
      <c r="BC204" s="10">
        <v>0</v>
      </c>
      <c r="BD204" s="10">
        <v>0</v>
      </c>
      <c r="BE204" s="10">
        <v>0</v>
      </c>
      <c r="BF204" s="10">
        <v>0</v>
      </c>
      <c r="BG204" s="10">
        <v>0</v>
      </c>
      <c r="BH204" s="10">
        <v>0</v>
      </c>
      <c r="BI204" s="10">
        <v>0</v>
      </c>
      <c r="BJ204" s="10">
        <v>0</v>
      </c>
      <c r="BK204" s="11">
        <v>0</v>
      </c>
    </row>
    <row r="205" spans="1:63" ht="18" customHeight="1" x14ac:dyDescent="0.15">
      <c r="A205" s="8" t="s">
        <v>61</v>
      </c>
      <c r="B205" s="287" t="s">
        <v>23</v>
      </c>
      <c r="C205" s="12" t="s">
        <v>24</v>
      </c>
      <c r="D205" s="13">
        <v>0</v>
      </c>
      <c r="E205" s="13">
        <v>0</v>
      </c>
      <c r="F205" s="13">
        <v>0</v>
      </c>
      <c r="G205" s="13">
        <v>0</v>
      </c>
      <c r="H205" s="13">
        <v>0</v>
      </c>
      <c r="I205" s="13">
        <v>0</v>
      </c>
      <c r="J205" s="13">
        <v>0</v>
      </c>
      <c r="K205" s="13">
        <v>0</v>
      </c>
      <c r="L205" s="13">
        <v>0</v>
      </c>
      <c r="M205" s="13">
        <v>0</v>
      </c>
      <c r="N205" s="13">
        <v>0</v>
      </c>
      <c r="O205" s="13">
        <v>0</v>
      </c>
      <c r="P205" s="13">
        <v>0</v>
      </c>
      <c r="Q205" s="13">
        <v>0</v>
      </c>
      <c r="R205" s="13">
        <v>0</v>
      </c>
      <c r="S205" s="13">
        <v>0</v>
      </c>
      <c r="T205" s="13">
        <v>0</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4">
        <v>0</v>
      </c>
    </row>
    <row r="206" spans="1:63" ht="18" customHeight="1" x14ac:dyDescent="0.15">
      <c r="A206" s="8" t="s">
        <v>61</v>
      </c>
      <c r="B206" s="288" t="s">
        <v>25</v>
      </c>
      <c r="C206" s="10">
        <v>68</v>
      </c>
      <c r="D206" s="10">
        <v>0</v>
      </c>
      <c r="E206" s="10">
        <v>0</v>
      </c>
      <c r="F206" s="10">
        <v>0</v>
      </c>
      <c r="G206" s="10">
        <v>0</v>
      </c>
      <c r="H206" s="10">
        <v>0</v>
      </c>
      <c r="I206" s="10">
        <v>0</v>
      </c>
      <c r="J206" s="10">
        <v>0</v>
      </c>
      <c r="K206" s="10">
        <v>0</v>
      </c>
      <c r="L206" s="10">
        <v>0</v>
      </c>
      <c r="M206" s="10">
        <v>0</v>
      </c>
      <c r="N206" s="10">
        <v>0</v>
      </c>
      <c r="O206" s="10">
        <v>0</v>
      </c>
      <c r="P206" s="10">
        <v>0</v>
      </c>
      <c r="Q206" s="10">
        <v>0</v>
      </c>
      <c r="R206" s="10">
        <v>0</v>
      </c>
      <c r="S206" s="10">
        <v>0</v>
      </c>
      <c r="T206" s="10">
        <v>0</v>
      </c>
      <c r="U206" s="10">
        <v>0</v>
      </c>
      <c r="V206" s="10">
        <v>0</v>
      </c>
      <c r="W206" s="10">
        <v>0</v>
      </c>
      <c r="X206" s="10">
        <v>0</v>
      </c>
      <c r="Y206" s="10">
        <v>0</v>
      </c>
      <c r="Z206" s="10">
        <v>0</v>
      </c>
      <c r="AA206" s="10">
        <v>0</v>
      </c>
      <c r="AB206" s="10">
        <v>0</v>
      </c>
      <c r="AC206" s="10">
        <v>0</v>
      </c>
      <c r="AD206" s="10">
        <v>0</v>
      </c>
      <c r="AE206" s="10">
        <v>0</v>
      </c>
      <c r="AF206" s="10">
        <v>0</v>
      </c>
      <c r="AG206" s="10">
        <v>0</v>
      </c>
      <c r="AH206" s="10">
        <v>0</v>
      </c>
      <c r="AI206" s="10">
        <v>0</v>
      </c>
      <c r="AJ206" s="10">
        <v>0</v>
      </c>
      <c r="AK206" s="10">
        <v>0</v>
      </c>
      <c r="AL206" s="10">
        <v>0</v>
      </c>
      <c r="AM206" s="10">
        <v>0</v>
      </c>
      <c r="AN206" s="10">
        <v>0</v>
      </c>
      <c r="AO206" s="10">
        <v>0</v>
      </c>
      <c r="AP206" s="10">
        <v>0</v>
      </c>
      <c r="AQ206" s="10">
        <v>0</v>
      </c>
      <c r="AR206" s="10">
        <v>0</v>
      </c>
      <c r="AS206" s="10">
        <v>0</v>
      </c>
      <c r="AT206" s="10">
        <v>0</v>
      </c>
      <c r="AU206" s="10">
        <v>0</v>
      </c>
      <c r="AV206" s="10">
        <v>0</v>
      </c>
      <c r="AW206" s="10">
        <v>0</v>
      </c>
      <c r="AX206" s="10">
        <v>0</v>
      </c>
      <c r="AY206" s="10">
        <v>0</v>
      </c>
      <c r="AZ206" s="10">
        <v>0</v>
      </c>
      <c r="BA206" s="10">
        <v>0</v>
      </c>
      <c r="BB206" s="10">
        <v>0</v>
      </c>
      <c r="BC206" s="10">
        <v>0</v>
      </c>
      <c r="BD206" s="10">
        <v>0</v>
      </c>
      <c r="BE206" s="10">
        <v>0</v>
      </c>
      <c r="BF206" s="10">
        <v>0</v>
      </c>
      <c r="BG206" s="10">
        <v>0</v>
      </c>
      <c r="BH206" s="10">
        <v>0</v>
      </c>
      <c r="BI206" s="10">
        <v>0</v>
      </c>
      <c r="BJ206" s="10">
        <v>0</v>
      </c>
      <c r="BK206" s="11">
        <v>0</v>
      </c>
    </row>
    <row r="207" spans="1:63" ht="18" customHeight="1" x14ac:dyDescent="0.15">
      <c r="A207" s="8" t="s">
        <v>61</v>
      </c>
      <c r="B207" s="287" t="s">
        <v>26</v>
      </c>
      <c r="C207" s="12" t="s">
        <v>27</v>
      </c>
      <c r="D207" s="13">
        <v>0</v>
      </c>
      <c r="E207" s="13">
        <v>0</v>
      </c>
      <c r="F207" s="13">
        <v>0</v>
      </c>
      <c r="G207" s="13">
        <v>0</v>
      </c>
      <c r="H207" s="13">
        <v>0</v>
      </c>
      <c r="I207" s="13">
        <v>0</v>
      </c>
      <c r="J207" s="13">
        <v>0</v>
      </c>
      <c r="K207" s="13">
        <v>0</v>
      </c>
      <c r="L207" s="13">
        <v>0</v>
      </c>
      <c r="M207" s="13">
        <v>0</v>
      </c>
      <c r="N207" s="13">
        <v>0</v>
      </c>
      <c r="O207" s="13">
        <v>0</v>
      </c>
      <c r="P207" s="13">
        <v>0</v>
      </c>
      <c r="Q207" s="13">
        <v>0</v>
      </c>
      <c r="R207" s="13">
        <v>0</v>
      </c>
      <c r="S207" s="13">
        <v>0</v>
      </c>
      <c r="T207" s="13">
        <v>0</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4">
        <v>0</v>
      </c>
    </row>
    <row r="208" spans="1:63" ht="18" customHeight="1" x14ac:dyDescent="0.15">
      <c r="A208" s="8" t="s">
        <v>61</v>
      </c>
      <c r="B208" s="288" t="s">
        <v>28</v>
      </c>
      <c r="C208" s="10">
        <v>77</v>
      </c>
      <c r="D208" s="10">
        <v>0</v>
      </c>
      <c r="E208" s="10">
        <v>0</v>
      </c>
      <c r="F208" s="10">
        <v>0</v>
      </c>
      <c r="G208" s="10">
        <v>0</v>
      </c>
      <c r="H208" s="10">
        <v>0</v>
      </c>
      <c r="I208" s="10">
        <v>0</v>
      </c>
      <c r="J208" s="10">
        <v>0</v>
      </c>
      <c r="K208" s="10">
        <v>0</v>
      </c>
      <c r="L208" s="10">
        <v>0</v>
      </c>
      <c r="M208" s="10">
        <v>0</v>
      </c>
      <c r="N208" s="10">
        <v>0</v>
      </c>
      <c r="O208" s="10">
        <v>0</v>
      </c>
      <c r="P208" s="10">
        <v>0</v>
      </c>
      <c r="Q208" s="10">
        <v>0</v>
      </c>
      <c r="R208" s="10">
        <v>0</v>
      </c>
      <c r="S208" s="10">
        <v>0</v>
      </c>
      <c r="T208" s="10">
        <v>0</v>
      </c>
      <c r="U208" s="10">
        <v>0</v>
      </c>
      <c r="V208" s="10">
        <v>0</v>
      </c>
      <c r="W208" s="10">
        <v>0</v>
      </c>
      <c r="X208" s="10">
        <v>0</v>
      </c>
      <c r="Y208" s="10">
        <v>0</v>
      </c>
      <c r="Z208" s="10">
        <v>0</v>
      </c>
      <c r="AA208" s="10">
        <v>0</v>
      </c>
      <c r="AB208" s="10">
        <v>0</v>
      </c>
      <c r="AC208" s="10">
        <v>0</v>
      </c>
      <c r="AD208" s="10">
        <v>0</v>
      </c>
      <c r="AE208" s="10">
        <v>0</v>
      </c>
      <c r="AF208" s="10">
        <v>0</v>
      </c>
      <c r="AG208" s="10">
        <v>0</v>
      </c>
      <c r="AH208" s="10">
        <v>0</v>
      </c>
      <c r="AI208" s="10">
        <v>0</v>
      </c>
      <c r="AJ208" s="10">
        <v>0</v>
      </c>
      <c r="AK208" s="10">
        <v>0</v>
      </c>
      <c r="AL208" s="10">
        <v>0</v>
      </c>
      <c r="AM208" s="10">
        <v>0</v>
      </c>
      <c r="AN208" s="10">
        <v>0</v>
      </c>
      <c r="AO208" s="10">
        <v>0</v>
      </c>
      <c r="AP208" s="10">
        <v>0</v>
      </c>
      <c r="AQ208" s="10">
        <v>0</v>
      </c>
      <c r="AR208" s="10">
        <v>0</v>
      </c>
      <c r="AS208" s="10">
        <v>0</v>
      </c>
      <c r="AT208" s="10">
        <v>0</v>
      </c>
      <c r="AU208" s="10">
        <v>0</v>
      </c>
      <c r="AV208" s="10">
        <v>0</v>
      </c>
      <c r="AW208" s="10">
        <v>0</v>
      </c>
      <c r="AX208" s="10">
        <v>0</v>
      </c>
      <c r="AY208" s="10">
        <v>0</v>
      </c>
      <c r="AZ208" s="10">
        <v>0</v>
      </c>
      <c r="BA208" s="10">
        <v>0</v>
      </c>
      <c r="BB208" s="10">
        <v>0</v>
      </c>
      <c r="BC208" s="10">
        <v>0</v>
      </c>
      <c r="BD208" s="10">
        <v>0</v>
      </c>
      <c r="BE208" s="10">
        <v>0</v>
      </c>
      <c r="BF208" s="10">
        <v>0</v>
      </c>
      <c r="BG208" s="10">
        <v>0</v>
      </c>
      <c r="BH208" s="10">
        <v>0</v>
      </c>
      <c r="BI208" s="10">
        <v>0</v>
      </c>
      <c r="BJ208" s="10">
        <v>0</v>
      </c>
      <c r="BK208" s="11">
        <v>0</v>
      </c>
    </row>
    <row r="209" spans="1:63" ht="18" customHeight="1" x14ac:dyDescent="0.15">
      <c r="A209" s="8" t="s">
        <v>61</v>
      </c>
      <c r="B209" s="287" t="s">
        <v>29</v>
      </c>
      <c r="C209" s="12" t="s">
        <v>30</v>
      </c>
      <c r="D209" s="13">
        <v>0</v>
      </c>
      <c r="E209" s="13">
        <v>0</v>
      </c>
      <c r="F209" s="13">
        <v>0</v>
      </c>
      <c r="G209" s="13">
        <v>0</v>
      </c>
      <c r="H209" s="13">
        <v>0</v>
      </c>
      <c r="I209" s="13">
        <v>0</v>
      </c>
      <c r="J209" s="13">
        <v>0</v>
      </c>
      <c r="K209" s="13">
        <v>0</v>
      </c>
      <c r="L209" s="13">
        <v>0</v>
      </c>
      <c r="M209" s="13">
        <v>0</v>
      </c>
      <c r="N209" s="13">
        <v>0</v>
      </c>
      <c r="O209" s="13">
        <v>0</v>
      </c>
      <c r="P209" s="13">
        <v>0</v>
      </c>
      <c r="Q209" s="13">
        <v>0</v>
      </c>
      <c r="R209" s="13">
        <v>0</v>
      </c>
      <c r="S209" s="13">
        <v>0</v>
      </c>
      <c r="T209" s="13">
        <v>0</v>
      </c>
      <c r="U209" s="13">
        <v>0</v>
      </c>
      <c r="V209" s="13">
        <v>0</v>
      </c>
      <c r="W209" s="13">
        <v>0</v>
      </c>
      <c r="X209" s="13">
        <v>0</v>
      </c>
      <c r="Y209" s="13">
        <v>0</v>
      </c>
      <c r="Z209" s="13">
        <v>0</v>
      </c>
      <c r="AA209" s="13">
        <v>0</v>
      </c>
      <c r="AB209" s="13">
        <v>0</v>
      </c>
      <c r="AC209" s="13">
        <v>0</v>
      </c>
      <c r="AD209" s="13">
        <v>0</v>
      </c>
      <c r="AE209" s="13">
        <v>0</v>
      </c>
      <c r="AF209" s="13">
        <v>0</v>
      </c>
      <c r="AG209" s="13">
        <v>0</v>
      </c>
      <c r="AH209" s="13">
        <v>0</v>
      </c>
      <c r="AI209" s="13">
        <v>0</v>
      </c>
      <c r="AJ209" s="13">
        <v>0</v>
      </c>
      <c r="AK209" s="13">
        <v>0</v>
      </c>
      <c r="AL209" s="13">
        <v>0</v>
      </c>
      <c r="AM209" s="13">
        <v>0</v>
      </c>
      <c r="AN209" s="13">
        <v>0</v>
      </c>
      <c r="AO209" s="13">
        <v>0</v>
      </c>
      <c r="AP209" s="13">
        <v>0</v>
      </c>
      <c r="AQ209" s="13">
        <v>0</v>
      </c>
      <c r="AR209" s="13">
        <v>0</v>
      </c>
      <c r="AS209" s="13">
        <v>0</v>
      </c>
      <c r="AT209" s="13">
        <v>0</v>
      </c>
      <c r="AU209" s="13">
        <v>0</v>
      </c>
      <c r="AV209" s="13">
        <v>0</v>
      </c>
      <c r="AW209" s="13">
        <v>0</v>
      </c>
      <c r="AX209" s="13">
        <v>0</v>
      </c>
      <c r="AY209" s="13">
        <v>0</v>
      </c>
      <c r="AZ209" s="13">
        <v>0</v>
      </c>
      <c r="BA209" s="13">
        <v>0</v>
      </c>
      <c r="BB209" s="13">
        <v>0</v>
      </c>
      <c r="BC209" s="13">
        <v>0</v>
      </c>
      <c r="BD209" s="13">
        <v>0</v>
      </c>
      <c r="BE209" s="13">
        <v>0</v>
      </c>
      <c r="BF209" s="13">
        <v>0</v>
      </c>
      <c r="BG209" s="13">
        <v>0</v>
      </c>
      <c r="BH209" s="13">
        <v>0</v>
      </c>
      <c r="BI209" s="13">
        <v>0</v>
      </c>
      <c r="BJ209" s="13">
        <v>0</v>
      </c>
      <c r="BK209" s="14">
        <v>0</v>
      </c>
    </row>
    <row r="210" spans="1:63" ht="18" customHeight="1" x14ac:dyDescent="0.15">
      <c r="A210" s="289" t="s">
        <v>61</v>
      </c>
      <c r="B210" s="298" t="s">
        <v>31</v>
      </c>
      <c r="C210" s="299" t="s">
        <v>32</v>
      </c>
      <c r="D210" s="300">
        <v>1</v>
      </c>
      <c r="E210" s="300">
        <v>0</v>
      </c>
      <c r="F210" s="300">
        <v>1</v>
      </c>
      <c r="G210" s="300">
        <v>1</v>
      </c>
      <c r="H210" s="300">
        <v>0</v>
      </c>
      <c r="I210" s="300">
        <v>0</v>
      </c>
      <c r="J210" s="300">
        <v>0</v>
      </c>
      <c r="K210" s="300">
        <v>0</v>
      </c>
      <c r="L210" s="300">
        <v>2</v>
      </c>
      <c r="M210" s="300">
        <v>0</v>
      </c>
      <c r="N210" s="300">
        <v>2</v>
      </c>
      <c r="O210" s="300">
        <v>2</v>
      </c>
      <c r="P210" s="300">
        <v>1</v>
      </c>
      <c r="Q210" s="300">
        <v>0</v>
      </c>
      <c r="R210" s="300">
        <v>1</v>
      </c>
      <c r="S210" s="300">
        <v>1</v>
      </c>
      <c r="T210" s="300">
        <v>4</v>
      </c>
      <c r="U210" s="300">
        <v>0</v>
      </c>
      <c r="V210" s="300">
        <v>4</v>
      </c>
      <c r="W210" s="300">
        <v>4</v>
      </c>
      <c r="X210" s="300">
        <v>0</v>
      </c>
      <c r="Y210" s="300">
        <v>0</v>
      </c>
      <c r="Z210" s="300">
        <v>0</v>
      </c>
      <c r="AA210" s="300">
        <v>0</v>
      </c>
      <c r="AB210" s="300">
        <v>0</v>
      </c>
      <c r="AC210" s="300">
        <v>0</v>
      </c>
      <c r="AD210" s="300">
        <v>0</v>
      </c>
      <c r="AE210" s="300">
        <v>0</v>
      </c>
      <c r="AF210" s="300">
        <v>0</v>
      </c>
      <c r="AG210" s="300">
        <v>0</v>
      </c>
      <c r="AH210" s="300">
        <v>0</v>
      </c>
      <c r="AI210" s="300">
        <v>0</v>
      </c>
      <c r="AJ210" s="300">
        <v>0</v>
      </c>
      <c r="AK210" s="300">
        <v>0</v>
      </c>
      <c r="AL210" s="300">
        <v>0</v>
      </c>
      <c r="AM210" s="300">
        <v>0</v>
      </c>
      <c r="AN210" s="300">
        <v>0</v>
      </c>
      <c r="AO210" s="300">
        <v>0</v>
      </c>
      <c r="AP210" s="300">
        <v>0</v>
      </c>
      <c r="AQ210" s="300">
        <v>0</v>
      </c>
      <c r="AR210" s="300">
        <v>0</v>
      </c>
      <c r="AS210" s="300">
        <v>0</v>
      </c>
      <c r="AT210" s="300">
        <v>0</v>
      </c>
      <c r="AU210" s="300">
        <v>0</v>
      </c>
      <c r="AV210" s="300">
        <v>0</v>
      </c>
      <c r="AW210" s="300">
        <v>0</v>
      </c>
      <c r="AX210" s="300">
        <v>0</v>
      </c>
      <c r="AY210" s="300">
        <v>0</v>
      </c>
      <c r="AZ210" s="300">
        <v>0</v>
      </c>
      <c r="BA210" s="300">
        <v>0</v>
      </c>
      <c r="BB210" s="300">
        <v>0</v>
      </c>
      <c r="BC210" s="300">
        <v>0</v>
      </c>
      <c r="BD210" s="300">
        <v>0</v>
      </c>
      <c r="BE210" s="300">
        <v>0</v>
      </c>
      <c r="BF210" s="300">
        <v>0</v>
      </c>
      <c r="BG210" s="300">
        <v>0</v>
      </c>
      <c r="BH210" s="300">
        <v>0</v>
      </c>
      <c r="BI210" s="300">
        <v>0</v>
      </c>
      <c r="BJ210" s="300">
        <v>0</v>
      </c>
      <c r="BK210" s="301">
        <v>0</v>
      </c>
    </row>
    <row r="211" spans="1:63" ht="18" customHeight="1" x14ac:dyDescent="0.15">
      <c r="A211" s="294"/>
      <c r="B211" s="295"/>
      <c r="C211" s="296"/>
      <c r="D211" s="296"/>
      <c r="E211" s="296"/>
      <c r="F211" s="296"/>
      <c r="G211" s="296"/>
      <c r="H211" s="296"/>
      <c r="I211" s="296"/>
      <c r="J211" s="296"/>
      <c r="K211" s="296"/>
      <c r="L211" s="296"/>
      <c r="M211" s="296"/>
      <c r="N211" s="296"/>
      <c r="O211" s="296"/>
      <c r="P211" s="296"/>
      <c r="Q211" s="296"/>
      <c r="R211" s="296"/>
      <c r="S211" s="296"/>
      <c r="T211" s="296"/>
      <c r="U211" s="296"/>
      <c r="V211" s="296"/>
      <c r="W211" s="296"/>
      <c r="X211" s="296"/>
      <c r="Y211" s="296"/>
      <c r="Z211" s="296"/>
      <c r="AA211" s="296"/>
      <c r="AB211" s="296"/>
      <c r="AC211" s="296"/>
      <c r="AD211" s="296"/>
      <c r="AE211" s="296"/>
      <c r="AF211" s="296"/>
      <c r="AG211" s="296"/>
      <c r="AH211" s="296"/>
      <c r="AI211" s="296"/>
      <c r="AJ211" s="296"/>
      <c r="AK211" s="296"/>
      <c r="AL211" s="296"/>
      <c r="AM211" s="296"/>
      <c r="AN211" s="296"/>
      <c r="AO211" s="296"/>
      <c r="AP211" s="296"/>
      <c r="AQ211" s="296"/>
      <c r="AR211" s="296"/>
      <c r="AS211" s="296"/>
      <c r="AT211" s="296"/>
      <c r="AU211" s="296"/>
      <c r="AV211" s="296"/>
      <c r="AW211" s="296"/>
      <c r="AX211" s="296"/>
      <c r="AY211" s="296"/>
      <c r="AZ211" s="296"/>
      <c r="BA211" s="296"/>
      <c r="BB211" s="296"/>
      <c r="BC211" s="296"/>
      <c r="BD211" s="296"/>
      <c r="BE211" s="296"/>
      <c r="BF211" s="296"/>
      <c r="BG211" s="296"/>
      <c r="BH211" s="296"/>
      <c r="BI211" s="296"/>
      <c r="BJ211" s="296"/>
      <c r="BK211" s="297"/>
    </row>
    <row r="212" spans="1:63" ht="18" customHeight="1" x14ac:dyDescent="0.15">
      <c r="A212" s="1035" t="s">
        <v>69</v>
      </c>
      <c r="B212" s="1043" t="s">
        <v>1</v>
      </c>
      <c r="C212" s="1043" t="s">
        <v>2</v>
      </c>
      <c r="D212" s="1022" t="s">
        <v>105</v>
      </c>
      <c r="E212" s="1028"/>
      <c r="F212" s="1028"/>
      <c r="G212" s="1028"/>
      <c r="H212" s="1028"/>
      <c r="I212" s="1028"/>
      <c r="J212" s="1028"/>
      <c r="K212" s="1028"/>
      <c r="L212" s="1028"/>
      <c r="M212" s="1028"/>
      <c r="N212" s="1028"/>
      <c r="O212" s="1028"/>
      <c r="P212" s="1028"/>
      <c r="Q212" s="1028"/>
      <c r="R212" s="1028"/>
      <c r="S212" s="1028"/>
      <c r="T212" s="1028"/>
      <c r="U212" s="1028"/>
      <c r="V212" s="1028"/>
      <c r="W212" s="1034"/>
      <c r="X212" s="1022" t="s">
        <v>223</v>
      </c>
      <c r="Y212" s="1028"/>
      <c r="Z212" s="1028"/>
      <c r="AA212" s="1028"/>
      <c r="AB212" s="1028"/>
      <c r="AC212" s="1028"/>
      <c r="AD212" s="1028"/>
      <c r="AE212" s="1028"/>
      <c r="AF212" s="1028"/>
      <c r="AG212" s="1028"/>
      <c r="AH212" s="1028"/>
      <c r="AI212" s="1028"/>
      <c r="AJ212" s="1028"/>
      <c r="AK212" s="1028"/>
      <c r="AL212" s="1028"/>
      <c r="AM212" s="1028"/>
      <c r="AN212" s="1028"/>
      <c r="AO212" s="1028"/>
      <c r="AP212" s="1028"/>
      <c r="AQ212" s="1034"/>
      <c r="AR212" s="1022" t="s">
        <v>98</v>
      </c>
      <c r="AS212" s="1028"/>
      <c r="AT212" s="1028"/>
      <c r="AU212" s="1028"/>
      <c r="AV212" s="1028"/>
      <c r="AW212" s="1028"/>
      <c r="AX212" s="1028"/>
      <c r="AY212" s="1028"/>
      <c r="AZ212" s="1028"/>
      <c r="BA212" s="1028"/>
      <c r="BB212" s="1028"/>
      <c r="BC212" s="1028"/>
      <c r="BD212" s="1028"/>
      <c r="BE212" s="1028"/>
      <c r="BF212" s="1028"/>
      <c r="BG212" s="1028"/>
      <c r="BH212" s="1028"/>
      <c r="BI212" s="1028"/>
      <c r="BJ212" s="1028"/>
      <c r="BK212" s="1033"/>
    </row>
    <row r="213" spans="1:63" ht="18" customHeight="1" x14ac:dyDescent="0.15">
      <c r="A213" s="1041"/>
      <c r="B213" s="881"/>
      <c r="C213" s="881"/>
      <c r="D213" s="883" t="s">
        <v>4</v>
      </c>
      <c r="E213" s="1026"/>
      <c r="F213" s="1026"/>
      <c r="G213" s="1027"/>
      <c r="H213" s="883" t="s">
        <v>5</v>
      </c>
      <c r="I213" s="1026"/>
      <c r="J213" s="1026"/>
      <c r="K213" s="1027"/>
      <c r="L213" s="883" t="s">
        <v>6</v>
      </c>
      <c r="M213" s="1026"/>
      <c r="N213" s="1026"/>
      <c r="O213" s="1027"/>
      <c r="P213" s="883" t="s">
        <v>7</v>
      </c>
      <c r="Q213" s="1026"/>
      <c r="R213" s="1026"/>
      <c r="S213" s="1027"/>
      <c r="T213" s="883" t="s">
        <v>8</v>
      </c>
      <c r="U213" s="1026"/>
      <c r="V213" s="1026"/>
      <c r="W213" s="1027"/>
      <c r="X213" s="883" t="s">
        <v>4</v>
      </c>
      <c r="Y213" s="1026"/>
      <c r="Z213" s="1026"/>
      <c r="AA213" s="1027"/>
      <c r="AB213" s="883" t="s">
        <v>5</v>
      </c>
      <c r="AC213" s="1026"/>
      <c r="AD213" s="1026"/>
      <c r="AE213" s="1027"/>
      <c r="AF213" s="883" t="s">
        <v>6</v>
      </c>
      <c r="AG213" s="1026"/>
      <c r="AH213" s="1026"/>
      <c r="AI213" s="1027"/>
      <c r="AJ213" s="883" t="s">
        <v>7</v>
      </c>
      <c r="AK213" s="1026"/>
      <c r="AL213" s="1026"/>
      <c r="AM213" s="1027"/>
      <c r="AN213" s="883" t="s">
        <v>8</v>
      </c>
      <c r="AO213" s="1026"/>
      <c r="AP213" s="1026"/>
      <c r="AQ213" s="1027"/>
      <c r="AR213" s="883" t="s">
        <v>4</v>
      </c>
      <c r="AS213" s="1026"/>
      <c r="AT213" s="1026"/>
      <c r="AU213" s="1027"/>
      <c r="AV213" s="883" t="s">
        <v>5</v>
      </c>
      <c r="AW213" s="1026"/>
      <c r="AX213" s="1026"/>
      <c r="AY213" s="1027"/>
      <c r="AZ213" s="883" t="s">
        <v>6</v>
      </c>
      <c r="BA213" s="1026"/>
      <c r="BB213" s="1026"/>
      <c r="BC213" s="1027"/>
      <c r="BD213" s="883" t="s">
        <v>7</v>
      </c>
      <c r="BE213" s="1026"/>
      <c r="BF213" s="1026"/>
      <c r="BG213" s="1027"/>
      <c r="BH213" s="883" t="s">
        <v>8</v>
      </c>
      <c r="BI213" s="1026"/>
      <c r="BJ213" s="1026"/>
      <c r="BK213" s="1030"/>
    </row>
    <row r="214" spans="1:63" ht="18" customHeight="1" x14ac:dyDescent="0.15">
      <c r="A214" s="1042"/>
      <c r="B214" s="1046"/>
      <c r="C214" s="1046"/>
      <c r="D214" s="245" t="s">
        <v>9</v>
      </c>
      <c r="E214" s="245" t="s">
        <v>10</v>
      </c>
      <c r="F214" s="245" t="s">
        <v>8</v>
      </c>
      <c r="G214" s="245" t="s">
        <v>12</v>
      </c>
      <c r="H214" s="245" t="s">
        <v>9</v>
      </c>
      <c r="I214" s="245" t="s">
        <v>10</v>
      </c>
      <c r="J214" s="245" t="s">
        <v>8</v>
      </c>
      <c r="K214" s="245" t="s">
        <v>12</v>
      </c>
      <c r="L214" s="245" t="s">
        <v>9</v>
      </c>
      <c r="M214" s="245" t="s">
        <v>10</v>
      </c>
      <c r="N214" s="245" t="s">
        <v>8</v>
      </c>
      <c r="O214" s="245" t="s">
        <v>12</v>
      </c>
      <c r="P214" s="245" t="s">
        <v>9</v>
      </c>
      <c r="Q214" s="245" t="s">
        <v>10</v>
      </c>
      <c r="R214" s="245" t="s">
        <v>8</v>
      </c>
      <c r="S214" s="245" t="s">
        <v>12</v>
      </c>
      <c r="T214" s="245" t="s">
        <v>9</v>
      </c>
      <c r="U214" s="245" t="s">
        <v>10</v>
      </c>
      <c r="V214" s="245" t="s">
        <v>8</v>
      </c>
      <c r="W214" s="245" t="s">
        <v>12</v>
      </c>
      <c r="X214" s="245" t="s">
        <v>9</v>
      </c>
      <c r="Y214" s="245" t="s">
        <v>10</v>
      </c>
      <c r="Z214" s="245" t="s">
        <v>8</v>
      </c>
      <c r="AA214" s="245" t="s">
        <v>12</v>
      </c>
      <c r="AB214" s="245" t="s">
        <v>9</v>
      </c>
      <c r="AC214" s="245" t="s">
        <v>10</v>
      </c>
      <c r="AD214" s="245" t="s">
        <v>8</v>
      </c>
      <c r="AE214" s="245" t="s">
        <v>12</v>
      </c>
      <c r="AF214" s="245" t="s">
        <v>9</v>
      </c>
      <c r="AG214" s="245" t="s">
        <v>10</v>
      </c>
      <c r="AH214" s="245" t="s">
        <v>8</v>
      </c>
      <c r="AI214" s="245" t="s">
        <v>12</v>
      </c>
      <c r="AJ214" s="245" t="s">
        <v>9</v>
      </c>
      <c r="AK214" s="245" t="s">
        <v>10</v>
      </c>
      <c r="AL214" s="245" t="s">
        <v>8</v>
      </c>
      <c r="AM214" s="245" t="s">
        <v>12</v>
      </c>
      <c r="AN214" s="245" t="s">
        <v>9</v>
      </c>
      <c r="AO214" s="245" t="s">
        <v>10</v>
      </c>
      <c r="AP214" s="245" t="s">
        <v>8</v>
      </c>
      <c r="AQ214" s="245" t="s">
        <v>12</v>
      </c>
      <c r="AR214" s="245" t="s">
        <v>9</v>
      </c>
      <c r="AS214" s="245" t="s">
        <v>10</v>
      </c>
      <c r="AT214" s="245" t="s">
        <v>8</v>
      </c>
      <c r="AU214" s="245" t="s">
        <v>12</v>
      </c>
      <c r="AV214" s="245" t="s">
        <v>9</v>
      </c>
      <c r="AW214" s="245" t="s">
        <v>10</v>
      </c>
      <c r="AX214" s="245" t="s">
        <v>8</v>
      </c>
      <c r="AY214" s="245" t="s">
        <v>12</v>
      </c>
      <c r="AZ214" s="245" t="s">
        <v>9</v>
      </c>
      <c r="BA214" s="245" t="s">
        <v>10</v>
      </c>
      <c r="BB214" s="245" t="s">
        <v>8</v>
      </c>
      <c r="BC214" s="245" t="s">
        <v>12</v>
      </c>
      <c r="BD214" s="245" t="s">
        <v>9</v>
      </c>
      <c r="BE214" s="245" t="s">
        <v>10</v>
      </c>
      <c r="BF214" s="245" t="s">
        <v>8</v>
      </c>
      <c r="BG214" s="245" t="s">
        <v>12</v>
      </c>
      <c r="BH214" s="245" t="s">
        <v>9</v>
      </c>
      <c r="BI214" s="245" t="s">
        <v>10</v>
      </c>
      <c r="BJ214" s="245" t="s">
        <v>8</v>
      </c>
      <c r="BK214" s="248" t="s">
        <v>12</v>
      </c>
    </row>
    <row r="215" spans="1:63" ht="18" customHeight="1" x14ac:dyDescent="0.15">
      <c r="A215" s="8" t="s">
        <v>62</v>
      </c>
      <c r="B215" s="287" t="s">
        <v>13</v>
      </c>
      <c r="C215" s="12" t="s">
        <v>14</v>
      </c>
      <c r="D215" s="13">
        <v>0</v>
      </c>
      <c r="E215" s="13">
        <v>0</v>
      </c>
      <c r="F215" s="13">
        <v>0</v>
      </c>
      <c r="G215" s="13">
        <v>0</v>
      </c>
      <c r="H215" s="13">
        <v>0</v>
      </c>
      <c r="I215" s="13">
        <v>0</v>
      </c>
      <c r="J215" s="13">
        <v>0</v>
      </c>
      <c r="K215" s="13">
        <v>0</v>
      </c>
      <c r="L215" s="13">
        <v>0</v>
      </c>
      <c r="M215" s="13">
        <v>0</v>
      </c>
      <c r="N215" s="13">
        <v>0</v>
      </c>
      <c r="O215" s="13">
        <v>0</v>
      </c>
      <c r="P215" s="13">
        <v>0</v>
      </c>
      <c r="Q215" s="13">
        <v>0</v>
      </c>
      <c r="R215" s="13">
        <v>0</v>
      </c>
      <c r="S215" s="13">
        <v>0</v>
      </c>
      <c r="T215" s="13">
        <v>0</v>
      </c>
      <c r="U215" s="13">
        <v>0</v>
      </c>
      <c r="V215" s="13">
        <v>0</v>
      </c>
      <c r="W215" s="13">
        <v>0</v>
      </c>
      <c r="X215" s="13">
        <v>0</v>
      </c>
      <c r="Y215" s="13">
        <v>0</v>
      </c>
      <c r="Z215" s="13">
        <v>0</v>
      </c>
      <c r="AA215" s="13">
        <v>0</v>
      </c>
      <c r="AB215" s="13">
        <v>0</v>
      </c>
      <c r="AC215" s="13">
        <v>0</v>
      </c>
      <c r="AD215" s="13">
        <v>0</v>
      </c>
      <c r="AE215" s="13">
        <v>0</v>
      </c>
      <c r="AF215" s="13">
        <v>0</v>
      </c>
      <c r="AG215" s="13">
        <v>0</v>
      </c>
      <c r="AH215" s="13">
        <v>0</v>
      </c>
      <c r="AI215" s="13">
        <v>0</v>
      </c>
      <c r="AJ215" s="13">
        <v>0</v>
      </c>
      <c r="AK215" s="13">
        <v>0</v>
      </c>
      <c r="AL215" s="13">
        <v>0</v>
      </c>
      <c r="AM215" s="13">
        <v>0</v>
      </c>
      <c r="AN215" s="13">
        <v>0</v>
      </c>
      <c r="AO215" s="13">
        <v>0</v>
      </c>
      <c r="AP215" s="13">
        <v>0</v>
      </c>
      <c r="AQ215" s="13">
        <v>0</v>
      </c>
      <c r="AR215" s="13">
        <v>0</v>
      </c>
      <c r="AS215" s="13">
        <v>0</v>
      </c>
      <c r="AT215" s="13">
        <v>0</v>
      </c>
      <c r="AU215" s="13">
        <v>0</v>
      </c>
      <c r="AV215" s="13">
        <v>0</v>
      </c>
      <c r="AW215" s="13">
        <v>0</v>
      </c>
      <c r="AX215" s="13">
        <v>0</v>
      </c>
      <c r="AY215" s="13">
        <v>0</v>
      </c>
      <c r="AZ215" s="13">
        <v>0</v>
      </c>
      <c r="BA215" s="13">
        <v>0</v>
      </c>
      <c r="BB215" s="13">
        <v>0</v>
      </c>
      <c r="BC215" s="13">
        <v>0</v>
      </c>
      <c r="BD215" s="13">
        <v>0</v>
      </c>
      <c r="BE215" s="13">
        <v>0</v>
      </c>
      <c r="BF215" s="13">
        <v>0</v>
      </c>
      <c r="BG215" s="13">
        <v>0</v>
      </c>
      <c r="BH215" s="13">
        <v>0</v>
      </c>
      <c r="BI215" s="13">
        <v>0</v>
      </c>
      <c r="BJ215" s="13">
        <v>0</v>
      </c>
      <c r="BK215" s="14">
        <v>0</v>
      </c>
    </row>
    <row r="216" spans="1:63" ht="18" customHeight="1" x14ac:dyDescent="0.15">
      <c r="A216" s="8" t="s">
        <v>62</v>
      </c>
      <c r="B216" s="288" t="s">
        <v>15</v>
      </c>
      <c r="C216" s="9" t="s">
        <v>16</v>
      </c>
      <c r="D216" s="10">
        <v>0</v>
      </c>
      <c r="E216" s="10">
        <v>0</v>
      </c>
      <c r="F216" s="10">
        <v>0</v>
      </c>
      <c r="G216" s="10">
        <v>0</v>
      </c>
      <c r="H216" s="10">
        <v>0</v>
      </c>
      <c r="I216" s="10">
        <v>0</v>
      </c>
      <c r="J216" s="10">
        <v>0</v>
      </c>
      <c r="K216" s="10">
        <v>0</v>
      </c>
      <c r="L216" s="10">
        <v>0</v>
      </c>
      <c r="M216" s="10">
        <v>0</v>
      </c>
      <c r="N216" s="10">
        <v>0</v>
      </c>
      <c r="O216" s="10">
        <v>0</v>
      </c>
      <c r="P216" s="10">
        <v>0</v>
      </c>
      <c r="Q216" s="10">
        <v>0</v>
      </c>
      <c r="R216" s="10">
        <v>0</v>
      </c>
      <c r="S216" s="10">
        <v>0</v>
      </c>
      <c r="T216" s="10">
        <v>0</v>
      </c>
      <c r="U216" s="10">
        <v>0</v>
      </c>
      <c r="V216" s="10">
        <v>0</v>
      </c>
      <c r="W216" s="10">
        <v>0</v>
      </c>
      <c r="X216" s="10">
        <v>0</v>
      </c>
      <c r="Y216" s="10">
        <v>0</v>
      </c>
      <c r="Z216" s="10">
        <v>0</v>
      </c>
      <c r="AA216" s="10">
        <v>0</v>
      </c>
      <c r="AB216" s="10">
        <v>0</v>
      </c>
      <c r="AC216" s="10">
        <v>0</v>
      </c>
      <c r="AD216" s="10">
        <v>0</v>
      </c>
      <c r="AE216" s="10">
        <v>0</v>
      </c>
      <c r="AF216" s="10">
        <v>0</v>
      </c>
      <c r="AG216" s="10">
        <v>0</v>
      </c>
      <c r="AH216" s="10">
        <v>0</v>
      </c>
      <c r="AI216" s="10">
        <v>0</v>
      </c>
      <c r="AJ216" s="10">
        <v>0</v>
      </c>
      <c r="AK216" s="10">
        <v>0</v>
      </c>
      <c r="AL216" s="10">
        <v>0</v>
      </c>
      <c r="AM216" s="10">
        <v>0</v>
      </c>
      <c r="AN216" s="10">
        <v>0</v>
      </c>
      <c r="AO216" s="10">
        <v>0</v>
      </c>
      <c r="AP216" s="10">
        <v>0</v>
      </c>
      <c r="AQ216" s="10">
        <v>0</v>
      </c>
      <c r="AR216" s="10">
        <v>0</v>
      </c>
      <c r="AS216" s="10">
        <v>0</v>
      </c>
      <c r="AT216" s="10">
        <v>0</v>
      </c>
      <c r="AU216" s="10">
        <v>0</v>
      </c>
      <c r="AV216" s="10">
        <v>0</v>
      </c>
      <c r="AW216" s="10">
        <v>0</v>
      </c>
      <c r="AX216" s="10">
        <v>0</v>
      </c>
      <c r="AY216" s="10">
        <v>0</v>
      </c>
      <c r="AZ216" s="10">
        <v>0</v>
      </c>
      <c r="BA216" s="10">
        <v>0</v>
      </c>
      <c r="BB216" s="10">
        <v>0</v>
      </c>
      <c r="BC216" s="10">
        <v>0</v>
      </c>
      <c r="BD216" s="10">
        <v>0</v>
      </c>
      <c r="BE216" s="10">
        <v>0</v>
      </c>
      <c r="BF216" s="10">
        <v>0</v>
      </c>
      <c r="BG216" s="10">
        <v>0</v>
      </c>
      <c r="BH216" s="10">
        <v>0</v>
      </c>
      <c r="BI216" s="10">
        <v>0</v>
      </c>
      <c r="BJ216" s="10">
        <v>0</v>
      </c>
      <c r="BK216" s="11">
        <v>0</v>
      </c>
    </row>
    <row r="217" spans="1:63" ht="18" customHeight="1" x14ac:dyDescent="0.15">
      <c r="A217" s="8" t="s">
        <v>62</v>
      </c>
      <c r="B217" s="287" t="s">
        <v>17</v>
      </c>
      <c r="C217" s="12" t="s">
        <v>18</v>
      </c>
      <c r="D217" s="13">
        <v>0</v>
      </c>
      <c r="E217" s="13">
        <v>0</v>
      </c>
      <c r="F217" s="13">
        <v>0</v>
      </c>
      <c r="G217" s="13">
        <v>0</v>
      </c>
      <c r="H217" s="13">
        <v>0</v>
      </c>
      <c r="I217" s="13">
        <v>0</v>
      </c>
      <c r="J217" s="13">
        <v>0</v>
      </c>
      <c r="K217" s="13">
        <v>0</v>
      </c>
      <c r="L217" s="13">
        <v>0</v>
      </c>
      <c r="M217" s="13">
        <v>0</v>
      </c>
      <c r="N217" s="13">
        <v>0</v>
      </c>
      <c r="O217" s="13">
        <v>0</v>
      </c>
      <c r="P217" s="13">
        <v>0</v>
      </c>
      <c r="Q217" s="13">
        <v>0</v>
      </c>
      <c r="R217" s="13">
        <v>0</v>
      </c>
      <c r="S217" s="13">
        <v>0</v>
      </c>
      <c r="T217" s="13">
        <v>0</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4">
        <v>0</v>
      </c>
    </row>
    <row r="218" spans="1:63" ht="18" customHeight="1" x14ac:dyDescent="0.15">
      <c r="A218" s="8" t="s">
        <v>62</v>
      </c>
      <c r="B218" s="288" t="s">
        <v>19</v>
      </c>
      <c r="C218" s="9" t="s">
        <v>20</v>
      </c>
      <c r="D218" s="10">
        <v>0</v>
      </c>
      <c r="E218" s="10">
        <v>0</v>
      </c>
      <c r="F218" s="10">
        <v>0</v>
      </c>
      <c r="G218" s="10">
        <v>0</v>
      </c>
      <c r="H218" s="10">
        <v>0</v>
      </c>
      <c r="I218" s="10">
        <v>0</v>
      </c>
      <c r="J218" s="10">
        <v>0</v>
      </c>
      <c r="K218" s="10">
        <v>0</v>
      </c>
      <c r="L218" s="10">
        <v>0</v>
      </c>
      <c r="M218" s="10">
        <v>0</v>
      </c>
      <c r="N218" s="10">
        <v>0</v>
      </c>
      <c r="O218" s="10">
        <v>0</v>
      </c>
      <c r="P218" s="10">
        <v>0</v>
      </c>
      <c r="Q218" s="10">
        <v>0</v>
      </c>
      <c r="R218" s="10">
        <v>0</v>
      </c>
      <c r="S218" s="10">
        <v>0</v>
      </c>
      <c r="T218" s="10">
        <v>0</v>
      </c>
      <c r="U218" s="10">
        <v>0</v>
      </c>
      <c r="V218" s="10">
        <v>0</v>
      </c>
      <c r="W218" s="10">
        <v>0</v>
      </c>
      <c r="X218" s="10">
        <v>0</v>
      </c>
      <c r="Y218" s="10">
        <v>0</v>
      </c>
      <c r="Z218" s="10">
        <v>0</v>
      </c>
      <c r="AA218" s="10">
        <v>0</v>
      </c>
      <c r="AB218" s="10">
        <v>0</v>
      </c>
      <c r="AC218" s="10">
        <v>0</v>
      </c>
      <c r="AD218" s="10">
        <v>0</v>
      </c>
      <c r="AE218" s="10">
        <v>0</v>
      </c>
      <c r="AF218" s="10">
        <v>0</v>
      </c>
      <c r="AG218" s="10">
        <v>0</v>
      </c>
      <c r="AH218" s="10">
        <v>0</v>
      </c>
      <c r="AI218" s="10">
        <v>0</v>
      </c>
      <c r="AJ218" s="10">
        <v>0</v>
      </c>
      <c r="AK218" s="10">
        <v>0</v>
      </c>
      <c r="AL218" s="10">
        <v>0</v>
      </c>
      <c r="AM218" s="10">
        <v>0</v>
      </c>
      <c r="AN218" s="10">
        <v>0</v>
      </c>
      <c r="AO218" s="10">
        <v>0</v>
      </c>
      <c r="AP218" s="10">
        <v>0</v>
      </c>
      <c r="AQ218" s="10">
        <v>0</v>
      </c>
      <c r="AR218" s="10">
        <v>0</v>
      </c>
      <c r="AS218" s="10">
        <v>0</v>
      </c>
      <c r="AT218" s="10">
        <v>0</v>
      </c>
      <c r="AU218" s="10">
        <v>0</v>
      </c>
      <c r="AV218" s="10">
        <v>0</v>
      </c>
      <c r="AW218" s="10">
        <v>0</v>
      </c>
      <c r="AX218" s="10">
        <v>0</v>
      </c>
      <c r="AY218" s="10">
        <v>0</v>
      </c>
      <c r="AZ218" s="10">
        <v>0</v>
      </c>
      <c r="BA218" s="10">
        <v>0</v>
      </c>
      <c r="BB218" s="10">
        <v>0</v>
      </c>
      <c r="BC218" s="10">
        <v>0</v>
      </c>
      <c r="BD218" s="10">
        <v>0</v>
      </c>
      <c r="BE218" s="10">
        <v>0</v>
      </c>
      <c r="BF218" s="10">
        <v>0</v>
      </c>
      <c r="BG218" s="10">
        <v>0</v>
      </c>
      <c r="BH218" s="10">
        <v>0</v>
      </c>
      <c r="BI218" s="10">
        <v>0</v>
      </c>
      <c r="BJ218" s="10">
        <v>0</v>
      </c>
      <c r="BK218" s="11">
        <v>0</v>
      </c>
    </row>
    <row r="219" spans="1:63" ht="18" customHeight="1" x14ac:dyDescent="0.15">
      <c r="A219" s="8" t="s">
        <v>62</v>
      </c>
      <c r="B219" s="287" t="s">
        <v>21</v>
      </c>
      <c r="C219" s="12" t="s">
        <v>22</v>
      </c>
      <c r="D219" s="13">
        <v>0</v>
      </c>
      <c r="E219" s="13">
        <v>0</v>
      </c>
      <c r="F219" s="13">
        <v>0</v>
      </c>
      <c r="G219" s="13">
        <v>0</v>
      </c>
      <c r="H219" s="13">
        <v>0</v>
      </c>
      <c r="I219" s="13">
        <v>0</v>
      </c>
      <c r="J219" s="13">
        <v>0</v>
      </c>
      <c r="K219" s="13">
        <v>0</v>
      </c>
      <c r="L219" s="13">
        <v>0</v>
      </c>
      <c r="M219" s="13">
        <v>0</v>
      </c>
      <c r="N219" s="13">
        <v>0</v>
      </c>
      <c r="O219" s="13">
        <v>0</v>
      </c>
      <c r="P219" s="13">
        <v>0</v>
      </c>
      <c r="Q219" s="13">
        <v>0</v>
      </c>
      <c r="R219" s="13">
        <v>0</v>
      </c>
      <c r="S219" s="13">
        <v>0</v>
      </c>
      <c r="T219" s="13">
        <v>0</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4">
        <v>0</v>
      </c>
    </row>
    <row r="220" spans="1:63" ht="18" customHeight="1" x14ac:dyDescent="0.15">
      <c r="A220" s="8" t="s">
        <v>62</v>
      </c>
      <c r="B220" s="288" t="s">
        <v>23</v>
      </c>
      <c r="C220" s="9" t="s">
        <v>24</v>
      </c>
      <c r="D220" s="10">
        <v>0</v>
      </c>
      <c r="E220" s="10">
        <v>0</v>
      </c>
      <c r="F220" s="10">
        <v>0</v>
      </c>
      <c r="G220" s="10">
        <v>0</v>
      </c>
      <c r="H220" s="10">
        <v>0</v>
      </c>
      <c r="I220" s="10">
        <v>0</v>
      </c>
      <c r="J220" s="10">
        <v>0</v>
      </c>
      <c r="K220" s="10">
        <v>0</v>
      </c>
      <c r="L220" s="10">
        <v>0</v>
      </c>
      <c r="M220" s="10">
        <v>0</v>
      </c>
      <c r="N220" s="10">
        <v>0</v>
      </c>
      <c r="O220" s="10">
        <v>0</v>
      </c>
      <c r="P220" s="10">
        <v>0</v>
      </c>
      <c r="Q220" s="10">
        <v>0</v>
      </c>
      <c r="R220" s="10">
        <v>0</v>
      </c>
      <c r="S220" s="10">
        <v>0</v>
      </c>
      <c r="T220" s="10">
        <v>0</v>
      </c>
      <c r="U220" s="10">
        <v>0</v>
      </c>
      <c r="V220" s="10">
        <v>0</v>
      </c>
      <c r="W220" s="10">
        <v>0</v>
      </c>
      <c r="X220" s="10">
        <v>0</v>
      </c>
      <c r="Y220" s="10">
        <v>0</v>
      </c>
      <c r="Z220" s="10">
        <v>0</v>
      </c>
      <c r="AA220" s="10">
        <v>0</v>
      </c>
      <c r="AB220" s="10">
        <v>0</v>
      </c>
      <c r="AC220" s="10">
        <v>0</v>
      </c>
      <c r="AD220" s="10">
        <v>0</v>
      </c>
      <c r="AE220" s="10">
        <v>0</v>
      </c>
      <c r="AF220" s="10">
        <v>0</v>
      </c>
      <c r="AG220" s="10">
        <v>0</v>
      </c>
      <c r="AH220" s="10">
        <v>0</v>
      </c>
      <c r="AI220" s="10">
        <v>0</v>
      </c>
      <c r="AJ220" s="10">
        <v>0</v>
      </c>
      <c r="AK220" s="10">
        <v>0</v>
      </c>
      <c r="AL220" s="10">
        <v>0</v>
      </c>
      <c r="AM220" s="10">
        <v>0</v>
      </c>
      <c r="AN220" s="10">
        <v>0</v>
      </c>
      <c r="AO220" s="10">
        <v>0</v>
      </c>
      <c r="AP220" s="10">
        <v>0</v>
      </c>
      <c r="AQ220" s="10">
        <v>0</v>
      </c>
      <c r="AR220" s="10">
        <v>0</v>
      </c>
      <c r="AS220" s="10">
        <v>0</v>
      </c>
      <c r="AT220" s="10">
        <v>0</v>
      </c>
      <c r="AU220" s="10">
        <v>0</v>
      </c>
      <c r="AV220" s="10">
        <v>0</v>
      </c>
      <c r="AW220" s="10">
        <v>0</v>
      </c>
      <c r="AX220" s="10">
        <v>0</v>
      </c>
      <c r="AY220" s="10">
        <v>0</v>
      </c>
      <c r="AZ220" s="10">
        <v>0</v>
      </c>
      <c r="BA220" s="10">
        <v>0</v>
      </c>
      <c r="BB220" s="10">
        <v>0</v>
      </c>
      <c r="BC220" s="10">
        <v>0</v>
      </c>
      <c r="BD220" s="10">
        <v>0</v>
      </c>
      <c r="BE220" s="10">
        <v>0</v>
      </c>
      <c r="BF220" s="10">
        <v>0</v>
      </c>
      <c r="BG220" s="10">
        <v>0</v>
      </c>
      <c r="BH220" s="10">
        <v>0</v>
      </c>
      <c r="BI220" s="10">
        <v>0</v>
      </c>
      <c r="BJ220" s="10">
        <v>0</v>
      </c>
      <c r="BK220" s="11">
        <v>0</v>
      </c>
    </row>
    <row r="221" spans="1:63" ht="18" customHeight="1" x14ac:dyDescent="0.15">
      <c r="A221" s="8" t="s">
        <v>62</v>
      </c>
      <c r="B221" s="287" t="s">
        <v>25</v>
      </c>
      <c r="C221" s="13">
        <v>68</v>
      </c>
      <c r="D221" s="13">
        <v>0</v>
      </c>
      <c r="E221" s="13">
        <v>0</v>
      </c>
      <c r="F221" s="13">
        <v>0</v>
      </c>
      <c r="G221" s="13">
        <v>0</v>
      </c>
      <c r="H221" s="13">
        <v>0</v>
      </c>
      <c r="I221" s="13">
        <v>0</v>
      </c>
      <c r="J221" s="13">
        <v>0</v>
      </c>
      <c r="K221" s="13">
        <v>0</v>
      </c>
      <c r="L221" s="13">
        <v>0</v>
      </c>
      <c r="M221" s="13">
        <v>0</v>
      </c>
      <c r="N221" s="13">
        <v>0</v>
      </c>
      <c r="O221" s="13">
        <v>0</v>
      </c>
      <c r="P221" s="13">
        <v>0</v>
      </c>
      <c r="Q221" s="13">
        <v>0</v>
      </c>
      <c r="R221" s="13">
        <v>0</v>
      </c>
      <c r="S221" s="13">
        <v>0</v>
      </c>
      <c r="T221" s="13">
        <v>0</v>
      </c>
      <c r="U221" s="13">
        <v>0</v>
      </c>
      <c r="V221" s="13">
        <v>0</v>
      </c>
      <c r="W221" s="13">
        <v>0</v>
      </c>
      <c r="X221" s="13">
        <v>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4">
        <v>0</v>
      </c>
    </row>
    <row r="222" spans="1:63" ht="18" customHeight="1" x14ac:dyDescent="0.15">
      <c r="A222" s="8" t="s">
        <v>62</v>
      </c>
      <c r="B222" s="288" t="s">
        <v>26</v>
      </c>
      <c r="C222" s="9" t="s">
        <v>27</v>
      </c>
      <c r="D222" s="10">
        <v>1</v>
      </c>
      <c r="E222" s="10">
        <v>0</v>
      </c>
      <c r="F222" s="10">
        <v>1</v>
      </c>
      <c r="G222" s="10">
        <v>1</v>
      </c>
      <c r="H222" s="10">
        <v>0</v>
      </c>
      <c r="I222" s="10">
        <v>0</v>
      </c>
      <c r="J222" s="10">
        <v>0</v>
      </c>
      <c r="K222" s="10">
        <v>0</v>
      </c>
      <c r="L222" s="10">
        <v>2</v>
      </c>
      <c r="M222" s="10">
        <v>0</v>
      </c>
      <c r="N222" s="10">
        <v>2</v>
      </c>
      <c r="O222" s="10">
        <v>2</v>
      </c>
      <c r="P222" s="10">
        <v>0</v>
      </c>
      <c r="Q222" s="10">
        <v>2</v>
      </c>
      <c r="R222" s="10">
        <v>2</v>
      </c>
      <c r="S222" s="10">
        <v>2</v>
      </c>
      <c r="T222" s="10">
        <v>3</v>
      </c>
      <c r="U222" s="10">
        <v>2</v>
      </c>
      <c r="V222" s="10">
        <v>5</v>
      </c>
      <c r="W222" s="10">
        <v>5</v>
      </c>
      <c r="X222" s="10">
        <v>0</v>
      </c>
      <c r="Y222" s="10">
        <v>0</v>
      </c>
      <c r="Z222" s="10">
        <v>0</v>
      </c>
      <c r="AA222" s="10">
        <v>0</v>
      </c>
      <c r="AB222" s="10">
        <v>0</v>
      </c>
      <c r="AC222" s="10">
        <v>0</v>
      </c>
      <c r="AD222" s="10">
        <v>0</v>
      </c>
      <c r="AE222" s="10">
        <v>0</v>
      </c>
      <c r="AF222" s="10">
        <v>0</v>
      </c>
      <c r="AG222" s="10">
        <v>0</v>
      </c>
      <c r="AH222" s="10">
        <v>0</v>
      </c>
      <c r="AI222" s="10">
        <v>0</v>
      </c>
      <c r="AJ222" s="10">
        <v>0</v>
      </c>
      <c r="AK222" s="10">
        <v>0</v>
      </c>
      <c r="AL222" s="10">
        <v>0</v>
      </c>
      <c r="AM222" s="10">
        <v>0</v>
      </c>
      <c r="AN222" s="10">
        <v>0</v>
      </c>
      <c r="AO222" s="10">
        <v>0</v>
      </c>
      <c r="AP222" s="10">
        <v>0</v>
      </c>
      <c r="AQ222" s="10">
        <v>0</v>
      </c>
      <c r="AR222" s="10">
        <v>0</v>
      </c>
      <c r="AS222" s="10">
        <v>0</v>
      </c>
      <c r="AT222" s="10">
        <v>0</v>
      </c>
      <c r="AU222" s="10">
        <v>0</v>
      </c>
      <c r="AV222" s="10">
        <v>0</v>
      </c>
      <c r="AW222" s="10">
        <v>0</v>
      </c>
      <c r="AX222" s="10">
        <v>0</v>
      </c>
      <c r="AY222" s="10">
        <v>0</v>
      </c>
      <c r="AZ222" s="10">
        <v>0</v>
      </c>
      <c r="BA222" s="10">
        <v>0</v>
      </c>
      <c r="BB222" s="10">
        <v>0</v>
      </c>
      <c r="BC222" s="10">
        <v>0</v>
      </c>
      <c r="BD222" s="10">
        <v>0</v>
      </c>
      <c r="BE222" s="10">
        <v>0</v>
      </c>
      <c r="BF222" s="10">
        <v>0</v>
      </c>
      <c r="BG222" s="10">
        <v>0</v>
      </c>
      <c r="BH222" s="10">
        <v>0</v>
      </c>
      <c r="BI222" s="10">
        <v>0</v>
      </c>
      <c r="BJ222" s="10">
        <v>0</v>
      </c>
      <c r="BK222" s="11">
        <v>0</v>
      </c>
    </row>
    <row r="223" spans="1:63" ht="18" customHeight="1" x14ac:dyDescent="0.15">
      <c r="A223" s="8" t="s">
        <v>62</v>
      </c>
      <c r="B223" s="287" t="s">
        <v>28</v>
      </c>
      <c r="C223" s="13">
        <v>77</v>
      </c>
      <c r="D223" s="13">
        <v>0</v>
      </c>
      <c r="E223" s="13">
        <v>0</v>
      </c>
      <c r="F223" s="13">
        <v>0</v>
      </c>
      <c r="G223" s="13">
        <v>0</v>
      </c>
      <c r="H223" s="13">
        <v>0</v>
      </c>
      <c r="I223" s="13">
        <v>0</v>
      </c>
      <c r="J223" s="13">
        <v>0</v>
      </c>
      <c r="K223" s="13">
        <v>0</v>
      </c>
      <c r="L223" s="13">
        <v>0</v>
      </c>
      <c r="M223" s="13">
        <v>0</v>
      </c>
      <c r="N223" s="13">
        <v>0</v>
      </c>
      <c r="O223" s="13">
        <v>0</v>
      </c>
      <c r="P223" s="13">
        <v>0</v>
      </c>
      <c r="Q223" s="13">
        <v>0</v>
      </c>
      <c r="R223" s="13">
        <v>0</v>
      </c>
      <c r="S223" s="13">
        <v>0</v>
      </c>
      <c r="T223" s="13">
        <v>0</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4">
        <v>0</v>
      </c>
    </row>
    <row r="224" spans="1:63" ht="18" customHeight="1" x14ac:dyDescent="0.15">
      <c r="A224" s="8" t="s">
        <v>62</v>
      </c>
      <c r="B224" s="288" t="s">
        <v>29</v>
      </c>
      <c r="C224" s="9" t="s">
        <v>30</v>
      </c>
      <c r="D224" s="10">
        <v>0</v>
      </c>
      <c r="E224" s="10">
        <v>0</v>
      </c>
      <c r="F224" s="10">
        <v>0</v>
      </c>
      <c r="G224" s="10">
        <v>0</v>
      </c>
      <c r="H224" s="10">
        <v>0</v>
      </c>
      <c r="I224" s="10">
        <v>0</v>
      </c>
      <c r="J224" s="10">
        <v>0</v>
      </c>
      <c r="K224" s="10">
        <v>0</v>
      </c>
      <c r="L224" s="10">
        <v>0</v>
      </c>
      <c r="M224" s="10">
        <v>0</v>
      </c>
      <c r="N224" s="10">
        <v>0</v>
      </c>
      <c r="O224" s="10">
        <v>0</v>
      </c>
      <c r="P224" s="10">
        <v>0</v>
      </c>
      <c r="Q224" s="10">
        <v>0</v>
      </c>
      <c r="R224" s="10">
        <v>0</v>
      </c>
      <c r="S224" s="10">
        <v>0</v>
      </c>
      <c r="T224" s="10">
        <v>0</v>
      </c>
      <c r="U224" s="10">
        <v>0</v>
      </c>
      <c r="V224" s="10">
        <v>0</v>
      </c>
      <c r="W224" s="10">
        <v>0</v>
      </c>
      <c r="X224" s="10">
        <v>0</v>
      </c>
      <c r="Y224" s="10">
        <v>0</v>
      </c>
      <c r="Z224" s="10">
        <v>0</v>
      </c>
      <c r="AA224" s="10">
        <v>0</v>
      </c>
      <c r="AB224" s="10">
        <v>0</v>
      </c>
      <c r="AC224" s="10">
        <v>0</v>
      </c>
      <c r="AD224" s="10">
        <v>0</v>
      </c>
      <c r="AE224" s="10">
        <v>0</v>
      </c>
      <c r="AF224" s="10">
        <v>0</v>
      </c>
      <c r="AG224" s="10">
        <v>0</v>
      </c>
      <c r="AH224" s="10">
        <v>0</v>
      </c>
      <c r="AI224" s="10">
        <v>0</v>
      </c>
      <c r="AJ224" s="10">
        <v>0</v>
      </c>
      <c r="AK224" s="10">
        <v>0</v>
      </c>
      <c r="AL224" s="10">
        <v>0</v>
      </c>
      <c r="AM224" s="10">
        <v>0</v>
      </c>
      <c r="AN224" s="10">
        <v>0</v>
      </c>
      <c r="AO224" s="10">
        <v>0</v>
      </c>
      <c r="AP224" s="10">
        <v>0</v>
      </c>
      <c r="AQ224" s="10">
        <v>0</v>
      </c>
      <c r="AR224" s="10">
        <v>0</v>
      </c>
      <c r="AS224" s="10">
        <v>0</v>
      </c>
      <c r="AT224" s="10">
        <v>0</v>
      </c>
      <c r="AU224" s="10">
        <v>0</v>
      </c>
      <c r="AV224" s="10">
        <v>0</v>
      </c>
      <c r="AW224" s="10">
        <v>0</v>
      </c>
      <c r="AX224" s="10">
        <v>0</v>
      </c>
      <c r="AY224" s="10">
        <v>0</v>
      </c>
      <c r="AZ224" s="10">
        <v>0</v>
      </c>
      <c r="BA224" s="10">
        <v>0</v>
      </c>
      <c r="BB224" s="10">
        <v>0</v>
      </c>
      <c r="BC224" s="10">
        <v>0</v>
      </c>
      <c r="BD224" s="10">
        <v>0</v>
      </c>
      <c r="BE224" s="10">
        <v>0</v>
      </c>
      <c r="BF224" s="10">
        <v>0</v>
      </c>
      <c r="BG224" s="10">
        <v>0</v>
      </c>
      <c r="BH224" s="10">
        <v>0</v>
      </c>
      <c r="BI224" s="10">
        <v>0</v>
      </c>
      <c r="BJ224" s="10">
        <v>0</v>
      </c>
      <c r="BK224" s="11">
        <v>0</v>
      </c>
    </row>
    <row r="225" spans="1:63" ht="18" customHeight="1" x14ac:dyDescent="0.15">
      <c r="A225" s="289" t="s">
        <v>62</v>
      </c>
      <c r="B225" s="290" t="s">
        <v>31</v>
      </c>
      <c r="C225" s="291" t="s">
        <v>32</v>
      </c>
      <c r="D225" s="292">
        <v>1</v>
      </c>
      <c r="E225" s="292">
        <v>0</v>
      </c>
      <c r="F225" s="292">
        <v>1</v>
      </c>
      <c r="G225" s="292">
        <v>1</v>
      </c>
      <c r="H225" s="292">
        <v>0</v>
      </c>
      <c r="I225" s="292">
        <v>0</v>
      </c>
      <c r="J225" s="292">
        <v>0</v>
      </c>
      <c r="K225" s="292">
        <v>0</v>
      </c>
      <c r="L225" s="292">
        <v>2</v>
      </c>
      <c r="M225" s="292">
        <v>0</v>
      </c>
      <c r="N225" s="292">
        <v>2</v>
      </c>
      <c r="O225" s="292">
        <v>2</v>
      </c>
      <c r="P225" s="292">
        <v>0</v>
      </c>
      <c r="Q225" s="292">
        <v>2</v>
      </c>
      <c r="R225" s="292">
        <v>2</v>
      </c>
      <c r="S225" s="292">
        <v>2</v>
      </c>
      <c r="T225" s="292">
        <v>3</v>
      </c>
      <c r="U225" s="292">
        <v>2</v>
      </c>
      <c r="V225" s="292">
        <v>5</v>
      </c>
      <c r="W225" s="292">
        <v>5</v>
      </c>
      <c r="X225" s="292">
        <v>0</v>
      </c>
      <c r="Y225" s="292">
        <v>0</v>
      </c>
      <c r="Z225" s="292">
        <v>0</v>
      </c>
      <c r="AA225" s="292">
        <v>0</v>
      </c>
      <c r="AB225" s="292">
        <v>0</v>
      </c>
      <c r="AC225" s="292">
        <v>0</v>
      </c>
      <c r="AD225" s="292">
        <v>0</v>
      </c>
      <c r="AE225" s="292">
        <v>0</v>
      </c>
      <c r="AF225" s="292">
        <v>0</v>
      </c>
      <c r="AG225" s="292">
        <v>0</v>
      </c>
      <c r="AH225" s="292">
        <v>0</v>
      </c>
      <c r="AI225" s="292">
        <v>0</v>
      </c>
      <c r="AJ225" s="292">
        <v>0</v>
      </c>
      <c r="AK225" s="292">
        <v>0</v>
      </c>
      <c r="AL225" s="292">
        <v>0</v>
      </c>
      <c r="AM225" s="292">
        <v>0</v>
      </c>
      <c r="AN225" s="292">
        <v>0</v>
      </c>
      <c r="AO225" s="292">
        <v>0</v>
      </c>
      <c r="AP225" s="292">
        <v>0</v>
      </c>
      <c r="AQ225" s="292">
        <v>0</v>
      </c>
      <c r="AR225" s="292">
        <v>0</v>
      </c>
      <c r="AS225" s="292">
        <v>0</v>
      </c>
      <c r="AT225" s="292">
        <v>0</v>
      </c>
      <c r="AU225" s="292">
        <v>0</v>
      </c>
      <c r="AV225" s="292">
        <v>0</v>
      </c>
      <c r="AW225" s="292">
        <v>0</v>
      </c>
      <c r="AX225" s="292">
        <v>0</v>
      </c>
      <c r="AY225" s="292">
        <v>0</v>
      </c>
      <c r="AZ225" s="292">
        <v>0</v>
      </c>
      <c r="BA225" s="292">
        <v>0</v>
      </c>
      <c r="BB225" s="292">
        <v>0</v>
      </c>
      <c r="BC225" s="292">
        <v>0</v>
      </c>
      <c r="BD225" s="292">
        <v>0</v>
      </c>
      <c r="BE225" s="292">
        <v>0</v>
      </c>
      <c r="BF225" s="292">
        <v>0</v>
      </c>
      <c r="BG225" s="292">
        <v>0</v>
      </c>
      <c r="BH225" s="292">
        <v>0</v>
      </c>
      <c r="BI225" s="292">
        <v>0</v>
      </c>
      <c r="BJ225" s="292">
        <v>0</v>
      </c>
      <c r="BK225" s="293">
        <v>0</v>
      </c>
    </row>
    <row r="226" spans="1:63" ht="18" customHeight="1" x14ac:dyDescent="0.15">
      <c r="A226" s="294"/>
      <c r="B226" s="295"/>
      <c r="C226" s="296"/>
      <c r="D226" s="296"/>
      <c r="E226" s="296"/>
      <c r="F226" s="296"/>
      <c r="G226" s="296"/>
      <c r="H226" s="296"/>
      <c r="I226" s="296"/>
      <c r="J226" s="296"/>
      <c r="K226" s="296"/>
      <c r="L226" s="296"/>
      <c r="M226" s="296"/>
      <c r="N226" s="296"/>
      <c r="O226" s="296"/>
      <c r="P226" s="296"/>
      <c r="Q226" s="296"/>
      <c r="R226" s="296"/>
      <c r="S226" s="296"/>
      <c r="T226" s="296"/>
      <c r="U226" s="296"/>
      <c r="V226" s="296"/>
      <c r="W226" s="296"/>
      <c r="X226" s="296"/>
      <c r="Y226" s="296"/>
      <c r="Z226" s="296"/>
      <c r="AA226" s="296"/>
      <c r="AB226" s="296"/>
      <c r="AC226" s="296"/>
      <c r="AD226" s="296"/>
      <c r="AE226" s="296"/>
      <c r="AF226" s="296"/>
      <c r="AG226" s="296"/>
      <c r="AH226" s="296"/>
      <c r="AI226" s="296"/>
      <c r="AJ226" s="296"/>
      <c r="AK226" s="296"/>
      <c r="AL226" s="296"/>
      <c r="AM226" s="296"/>
      <c r="AN226" s="296"/>
      <c r="AO226" s="296"/>
      <c r="AP226" s="296"/>
      <c r="AQ226" s="296"/>
      <c r="AR226" s="296"/>
      <c r="AS226" s="296"/>
      <c r="AT226" s="296"/>
      <c r="AU226" s="296"/>
      <c r="AV226" s="296"/>
      <c r="AW226" s="296"/>
      <c r="AX226" s="296"/>
      <c r="AY226" s="296"/>
      <c r="AZ226" s="296"/>
      <c r="BA226" s="296"/>
      <c r="BB226" s="296"/>
      <c r="BC226" s="296"/>
      <c r="BD226" s="296"/>
      <c r="BE226" s="296"/>
      <c r="BF226" s="296"/>
      <c r="BG226" s="296"/>
      <c r="BH226" s="296"/>
      <c r="BI226" s="296"/>
      <c r="BJ226" s="296"/>
      <c r="BK226" s="297"/>
    </row>
    <row r="227" spans="1:63" ht="18" customHeight="1" x14ac:dyDescent="0.15">
      <c r="A227" s="1035" t="s">
        <v>69</v>
      </c>
      <c r="B227" s="1043" t="s">
        <v>1</v>
      </c>
      <c r="C227" s="1043" t="s">
        <v>2</v>
      </c>
      <c r="D227" s="1022" t="s">
        <v>105</v>
      </c>
      <c r="E227" s="1023"/>
      <c r="F227" s="1023"/>
      <c r="G227" s="1023"/>
      <c r="H227" s="1023"/>
      <c r="I227" s="1023"/>
      <c r="J227" s="1023"/>
      <c r="K227" s="1023"/>
      <c r="L227" s="1023"/>
      <c r="M227" s="1023"/>
      <c r="N227" s="1023"/>
      <c r="O227" s="1023"/>
      <c r="P227" s="1023"/>
      <c r="Q227" s="1023"/>
      <c r="R227" s="1023"/>
      <c r="S227" s="1023"/>
      <c r="T227" s="1023"/>
      <c r="U227" s="1023"/>
      <c r="V227" s="1023"/>
      <c r="W227" s="1040"/>
      <c r="X227" s="1022" t="s">
        <v>223</v>
      </c>
      <c r="Y227" s="1023"/>
      <c r="Z227" s="1023"/>
      <c r="AA227" s="1023"/>
      <c r="AB227" s="1023"/>
      <c r="AC227" s="1023"/>
      <c r="AD227" s="1023"/>
      <c r="AE227" s="1023"/>
      <c r="AF227" s="1023"/>
      <c r="AG227" s="1023"/>
      <c r="AH227" s="1023"/>
      <c r="AI227" s="1023"/>
      <c r="AJ227" s="1023"/>
      <c r="AK227" s="1023"/>
      <c r="AL227" s="1023"/>
      <c r="AM227" s="1023"/>
      <c r="AN227" s="1023"/>
      <c r="AO227" s="1023"/>
      <c r="AP227" s="1023"/>
      <c r="AQ227" s="1040"/>
      <c r="AR227" s="1022" t="s">
        <v>98</v>
      </c>
      <c r="AS227" s="1023"/>
      <c r="AT227" s="1023"/>
      <c r="AU227" s="1023"/>
      <c r="AV227" s="1023"/>
      <c r="AW227" s="1023"/>
      <c r="AX227" s="1023"/>
      <c r="AY227" s="1023"/>
      <c r="AZ227" s="1023"/>
      <c r="BA227" s="1023"/>
      <c r="BB227" s="1023"/>
      <c r="BC227" s="1023"/>
      <c r="BD227" s="1023"/>
      <c r="BE227" s="1023"/>
      <c r="BF227" s="1023"/>
      <c r="BG227" s="1023"/>
      <c r="BH227" s="1023"/>
      <c r="BI227" s="1023"/>
      <c r="BJ227" s="1023"/>
      <c r="BK227" s="1039"/>
    </row>
    <row r="228" spans="1:63" ht="18" customHeight="1" x14ac:dyDescent="0.15">
      <c r="A228" s="1036"/>
      <c r="B228" s="1044"/>
      <c r="C228" s="1044"/>
      <c r="D228" s="883" t="s">
        <v>4</v>
      </c>
      <c r="E228" s="1019"/>
      <c r="F228" s="1019"/>
      <c r="G228" s="1020"/>
      <c r="H228" s="883" t="s">
        <v>5</v>
      </c>
      <c r="I228" s="1019"/>
      <c r="J228" s="1019"/>
      <c r="K228" s="1020"/>
      <c r="L228" s="883" t="s">
        <v>6</v>
      </c>
      <c r="M228" s="1019"/>
      <c r="N228" s="1019"/>
      <c r="O228" s="1020"/>
      <c r="P228" s="883" t="s">
        <v>7</v>
      </c>
      <c r="Q228" s="1019"/>
      <c r="R228" s="1019"/>
      <c r="S228" s="1020"/>
      <c r="T228" s="883" t="s">
        <v>8</v>
      </c>
      <c r="U228" s="1019"/>
      <c r="V228" s="1019"/>
      <c r="W228" s="1020"/>
      <c r="X228" s="883" t="s">
        <v>4</v>
      </c>
      <c r="Y228" s="1019"/>
      <c r="Z228" s="1019"/>
      <c r="AA228" s="1020"/>
      <c r="AB228" s="883" t="s">
        <v>5</v>
      </c>
      <c r="AC228" s="1019"/>
      <c r="AD228" s="1019"/>
      <c r="AE228" s="1020"/>
      <c r="AF228" s="883" t="s">
        <v>6</v>
      </c>
      <c r="AG228" s="1019"/>
      <c r="AH228" s="1019"/>
      <c r="AI228" s="1020"/>
      <c r="AJ228" s="883" t="s">
        <v>7</v>
      </c>
      <c r="AK228" s="1019"/>
      <c r="AL228" s="1019"/>
      <c r="AM228" s="1020"/>
      <c r="AN228" s="883" t="s">
        <v>8</v>
      </c>
      <c r="AO228" s="1019"/>
      <c r="AP228" s="1019"/>
      <c r="AQ228" s="1020"/>
      <c r="AR228" s="883" t="s">
        <v>4</v>
      </c>
      <c r="AS228" s="1019"/>
      <c r="AT228" s="1019"/>
      <c r="AU228" s="1020"/>
      <c r="AV228" s="883" t="s">
        <v>5</v>
      </c>
      <c r="AW228" s="1019"/>
      <c r="AX228" s="1019"/>
      <c r="AY228" s="1020"/>
      <c r="AZ228" s="883" t="s">
        <v>6</v>
      </c>
      <c r="BA228" s="1019"/>
      <c r="BB228" s="1019"/>
      <c r="BC228" s="1020"/>
      <c r="BD228" s="883" t="s">
        <v>7</v>
      </c>
      <c r="BE228" s="1019"/>
      <c r="BF228" s="1019"/>
      <c r="BG228" s="1020"/>
      <c r="BH228" s="883" t="s">
        <v>8</v>
      </c>
      <c r="BI228" s="1019"/>
      <c r="BJ228" s="1019"/>
      <c r="BK228" s="1025"/>
    </row>
    <row r="229" spans="1:63" ht="18" customHeight="1" x14ac:dyDescent="0.15">
      <c r="A229" s="1037"/>
      <c r="B229" s="1045"/>
      <c r="C229" s="1045"/>
      <c r="D229" s="245" t="s">
        <v>9</v>
      </c>
      <c r="E229" s="245" t="s">
        <v>10</v>
      </c>
      <c r="F229" s="245" t="s">
        <v>8</v>
      </c>
      <c r="G229" s="245" t="s">
        <v>12</v>
      </c>
      <c r="H229" s="245" t="s">
        <v>9</v>
      </c>
      <c r="I229" s="245" t="s">
        <v>10</v>
      </c>
      <c r="J229" s="245" t="s">
        <v>8</v>
      </c>
      <c r="K229" s="245" t="s">
        <v>12</v>
      </c>
      <c r="L229" s="245" t="s">
        <v>9</v>
      </c>
      <c r="M229" s="245" t="s">
        <v>10</v>
      </c>
      <c r="N229" s="245" t="s">
        <v>8</v>
      </c>
      <c r="O229" s="245" t="s">
        <v>12</v>
      </c>
      <c r="P229" s="245" t="s">
        <v>9</v>
      </c>
      <c r="Q229" s="245" t="s">
        <v>10</v>
      </c>
      <c r="R229" s="245" t="s">
        <v>8</v>
      </c>
      <c r="S229" s="245" t="s">
        <v>12</v>
      </c>
      <c r="T229" s="245" t="s">
        <v>9</v>
      </c>
      <c r="U229" s="245" t="s">
        <v>10</v>
      </c>
      <c r="V229" s="245" t="s">
        <v>8</v>
      </c>
      <c r="W229" s="245" t="s">
        <v>12</v>
      </c>
      <c r="X229" s="245" t="s">
        <v>9</v>
      </c>
      <c r="Y229" s="245" t="s">
        <v>10</v>
      </c>
      <c r="Z229" s="245" t="s">
        <v>8</v>
      </c>
      <c r="AA229" s="245" t="s">
        <v>12</v>
      </c>
      <c r="AB229" s="245" t="s">
        <v>9</v>
      </c>
      <c r="AC229" s="245" t="s">
        <v>10</v>
      </c>
      <c r="AD229" s="245" t="s">
        <v>8</v>
      </c>
      <c r="AE229" s="245" t="s">
        <v>12</v>
      </c>
      <c r="AF229" s="245" t="s">
        <v>9</v>
      </c>
      <c r="AG229" s="245" t="s">
        <v>10</v>
      </c>
      <c r="AH229" s="245" t="s">
        <v>8</v>
      </c>
      <c r="AI229" s="245" t="s">
        <v>12</v>
      </c>
      <c r="AJ229" s="245" t="s">
        <v>9</v>
      </c>
      <c r="AK229" s="245" t="s">
        <v>10</v>
      </c>
      <c r="AL229" s="245" t="s">
        <v>8</v>
      </c>
      <c r="AM229" s="245" t="s">
        <v>12</v>
      </c>
      <c r="AN229" s="245" t="s">
        <v>9</v>
      </c>
      <c r="AO229" s="245" t="s">
        <v>10</v>
      </c>
      <c r="AP229" s="245" t="s">
        <v>8</v>
      </c>
      <c r="AQ229" s="245" t="s">
        <v>12</v>
      </c>
      <c r="AR229" s="245" t="s">
        <v>9</v>
      </c>
      <c r="AS229" s="245" t="s">
        <v>10</v>
      </c>
      <c r="AT229" s="245" t="s">
        <v>8</v>
      </c>
      <c r="AU229" s="245" t="s">
        <v>12</v>
      </c>
      <c r="AV229" s="245" t="s">
        <v>9</v>
      </c>
      <c r="AW229" s="245" t="s">
        <v>10</v>
      </c>
      <c r="AX229" s="245" t="s">
        <v>8</v>
      </c>
      <c r="AY229" s="245" t="s">
        <v>12</v>
      </c>
      <c r="AZ229" s="245" t="s">
        <v>9</v>
      </c>
      <c r="BA229" s="245" t="s">
        <v>10</v>
      </c>
      <c r="BB229" s="245" t="s">
        <v>8</v>
      </c>
      <c r="BC229" s="245" t="s">
        <v>12</v>
      </c>
      <c r="BD229" s="245" t="s">
        <v>9</v>
      </c>
      <c r="BE229" s="245" t="s">
        <v>10</v>
      </c>
      <c r="BF229" s="245" t="s">
        <v>8</v>
      </c>
      <c r="BG229" s="245" t="s">
        <v>12</v>
      </c>
      <c r="BH229" s="245" t="s">
        <v>9</v>
      </c>
      <c r="BI229" s="245" t="s">
        <v>10</v>
      </c>
      <c r="BJ229" s="245" t="s">
        <v>8</v>
      </c>
      <c r="BK229" s="248" t="s">
        <v>12</v>
      </c>
    </row>
    <row r="230" spans="1:63" ht="18" customHeight="1" x14ac:dyDescent="0.15">
      <c r="A230" s="8" t="s">
        <v>63</v>
      </c>
      <c r="B230" s="288" t="s">
        <v>13</v>
      </c>
      <c r="C230" s="9" t="s">
        <v>14</v>
      </c>
      <c r="D230" s="10">
        <v>0</v>
      </c>
      <c r="E230" s="10">
        <v>0</v>
      </c>
      <c r="F230" s="10">
        <v>0</v>
      </c>
      <c r="G230" s="10">
        <v>0</v>
      </c>
      <c r="H230" s="10">
        <v>0</v>
      </c>
      <c r="I230" s="10">
        <v>0</v>
      </c>
      <c r="J230" s="10">
        <v>0</v>
      </c>
      <c r="K230" s="10">
        <v>0</v>
      </c>
      <c r="L230" s="10">
        <v>0</v>
      </c>
      <c r="M230" s="10">
        <v>0</v>
      </c>
      <c r="N230" s="10">
        <v>0</v>
      </c>
      <c r="O230" s="10">
        <v>0</v>
      </c>
      <c r="P230" s="10">
        <v>0</v>
      </c>
      <c r="Q230" s="10">
        <v>0</v>
      </c>
      <c r="R230" s="10">
        <v>0</v>
      </c>
      <c r="S230" s="10">
        <v>0</v>
      </c>
      <c r="T230" s="10">
        <v>0</v>
      </c>
      <c r="U230" s="10">
        <v>0</v>
      </c>
      <c r="V230" s="10">
        <v>0</v>
      </c>
      <c r="W230" s="10">
        <v>0</v>
      </c>
      <c r="X230" s="10">
        <v>0</v>
      </c>
      <c r="Y230" s="10">
        <v>0</v>
      </c>
      <c r="Z230" s="10">
        <v>0</v>
      </c>
      <c r="AA230" s="10">
        <v>0</v>
      </c>
      <c r="AB230" s="10">
        <v>0</v>
      </c>
      <c r="AC230" s="10">
        <v>0</v>
      </c>
      <c r="AD230" s="10">
        <v>0</v>
      </c>
      <c r="AE230" s="10">
        <v>0</v>
      </c>
      <c r="AF230" s="10">
        <v>0</v>
      </c>
      <c r="AG230" s="10">
        <v>0</v>
      </c>
      <c r="AH230" s="10">
        <v>0</v>
      </c>
      <c r="AI230" s="10">
        <v>0</v>
      </c>
      <c r="AJ230" s="10">
        <v>0</v>
      </c>
      <c r="AK230" s="10">
        <v>0</v>
      </c>
      <c r="AL230" s="10">
        <v>0</v>
      </c>
      <c r="AM230" s="10">
        <v>0</v>
      </c>
      <c r="AN230" s="10">
        <v>0</v>
      </c>
      <c r="AO230" s="10">
        <v>0</v>
      </c>
      <c r="AP230" s="10">
        <v>0</v>
      </c>
      <c r="AQ230" s="10">
        <v>0</v>
      </c>
      <c r="AR230" s="10">
        <v>0</v>
      </c>
      <c r="AS230" s="10">
        <v>0</v>
      </c>
      <c r="AT230" s="10">
        <v>0</v>
      </c>
      <c r="AU230" s="10">
        <v>0</v>
      </c>
      <c r="AV230" s="10">
        <v>0</v>
      </c>
      <c r="AW230" s="10">
        <v>0</v>
      </c>
      <c r="AX230" s="10">
        <v>0</v>
      </c>
      <c r="AY230" s="10">
        <v>0</v>
      </c>
      <c r="AZ230" s="10">
        <v>0</v>
      </c>
      <c r="BA230" s="10">
        <v>0</v>
      </c>
      <c r="BB230" s="10">
        <v>0</v>
      </c>
      <c r="BC230" s="10">
        <v>0</v>
      </c>
      <c r="BD230" s="10">
        <v>0</v>
      </c>
      <c r="BE230" s="10">
        <v>0</v>
      </c>
      <c r="BF230" s="10">
        <v>0</v>
      </c>
      <c r="BG230" s="10">
        <v>0</v>
      </c>
      <c r="BH230" s="10">
        <v>0</v>
      </c>
      <c r="BI230" s="10">
        <v>0</v>
      </c>
      <c r="BJ230" s="10">
        <v>0</v>
      </c>
      <c r="BK230" s="11">
        <v>0</v>
      </c>
    </row>
    <row r="231" spans="1:63" ht="18" customHeight="1" x14ac:dyDescent="0.15">
      <c r="A231" s="8" t="s">
        <v>63</v>
      </c>
      <c r="B231" s="287" t="s">
        <v>15</v>
      </c>
      <c r="C231" s="12" t="s">
        <v>16</v>
      </c>
      <c r="D231" s="13">
        <v>0</v>
      </c>
      <c r="E231" s="13">
        <v>0</v>
      </c>
      <c r="F231" s="13">
        <v>0</v>
      </c>
      <c r="G231" s="13">
        <v>0</v>
      </c>
      <c r="H231" s="13">
        <v>0</v>
      </c>
      <c r="I231" s="13">
        <v>0</v>
      </c>
      <c r="J231" s="13">
        <v>0</v>
      </c>
      <c r="K231" s="13">
        <v>0</v>
      </c>
      <c r="L231" s="13">
        <v>0</v>
      </c>
      <c r="M231" s="13">
        <v>0</v>
      </c>
      <c r="N231" s="13">
        <v>0</v>
      </c>
      <c r="O231" s="13">
        <v>0</v>
      </c>
      <c r="P231" s="13">
        <v>0</v>
      </c>
      <c r="Q231" s="13">
        <v>0</v>
      </c>
      <c r="R231" s="13">
        <v>0</v>
      </c>
      <c r="S231" s="13">
        <v>0</v>
      </c>
      <c r="T231" s="13">
        <v>0</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4">
        <v>0</v>
      </c>
    </row>
    <row r="232" spans="1:63" ht="18" customHeight="1" x14ac:dyDescent="0.15">
      <c r="A232" s="8" t="s">
        <v>63</v>
      </c>
      <c r="B232" s="288" t="s">
        <v>17</v>
      </c>
      <c r="C232" s="9" t="s">
        <v>18</v>
      </c>
      <c r="D232" s="10">
        <v>0</v>
      </c>
      <c r="E232" s="10">
        <v>0</v>
      </c>
      <c r="F232" s="10">
        <v>0</v>
      </c>
      <c r="G232" s="10">
        <v>0</v>
      </c>
      <c r="H232" s="10">
        <v>0</v>
      </c>
      <c r="I232" s="10">
        <v>0</v>
      </c>
      <c r="J232" s="10">
        <v>0</v>
      </c>
      <c r="K232" s="10">
        <v>0</v>
      </c>
      <c r="L232" s="10">
        <v>0</v>
      </c>
      <c r="M232" s="10">
        <v>0</v>
      </c>
      <c r="N232" s="10">
        <v>0</v>
      </c>
      <c r="O232" s="10">
        <v>0</v>
      </c>
      <c r="P232" s="10">
        <v>0</v>
      </c>
      <c r="Q232" s="10">
        <v>0</v>
      </c>
      <c r="R232" s="10">
        <v>0</v>
      </c>
      <c r="S232" s="10">
        <v>0</v>
      </c>
      <c r="T232" s="10">
        <v>0</v>
      </c>
      <c r="U232" s="10">
        <v>0</v>
      </c>
      <c r="V232" s="10">
        <v>0</v>
      </c>
      <c r="W232" s="10">
        <v>0</v>
      </c>
      <c r="X232" s="10">
        <v>0</v>
      </c>
      <c r="Y232" s="10">
        <v>0</v>
      </c>
      <c r="Z232" s="10">
        <v>0</v>
      </c>
      <c r="AA232" s="10">
        <v>0</v>
      </c>
      <c r="AB232" s="10">
        <v>0</v>
      </c>
      <c r="AC232" s="10">
        <v>0</v>
      </c>
      <c r="AD232" s="10">
        <v>0</v>
      </c>
      <c r="AE232" s="10">
        <v>0</v>
      </c>
      <c r="AF232" s="10">
        <v>0</v>
      </c>
      <c r="AG232" s="10">
        <v>0</v>
      </c>
      <c r="AH232" s="10">
        <v>0</v>
      </c>
      <c r="AI232" s="10">
        <v>0</v>
      </c>
      <c r="AJ232" s="10">
        <v>0</v>
      </c>
      <c r="AK232" s="10">
        <v>0</v>
      </c>
      <c r="AL232" s="10">
        <v>0</v>
      </c>
      <c r="AM232" s="10">
        <v>0</v>
      </c>
      <c r="AN232" s="10">
        <v>0</v>
      </c>
      <c r="AO232" s="10">
        <v>0</v>
      </c>
      <c r="AP232" s="10">
        <v>0</v>
      </c>
      <c r="AQ232" s="10">
        <v>0</v>
      </c>
      <c r="AR232" s="10">
        <v>0</v>
      </c>
      <c r="AS232" s="10">
        <v>0</v>
      </c>
      <c r="AT232" s="10">
        <v>0</v>
      </c>
      <c r="AU232" s="10">
        <v>0</v>
      </c>
      <c r="AV232" s="10">
        <v>0</v>
      </c>
      <c r="AW232" s="10">
        <v>0</v>
      </c>
      <c r="AX232" s="10">
        <v>0</v>
      </c>
      <c r="AY232" s="10">
        <v>0</v>
      </c>
      <c r="AZ232" s="10">
        <v>0</v>
      </c>
      <c r="BA232" s="10">
        <v>0</v>
      </c>
      <c r="BB232" s="10">
        <v>0</v>
      </c>
      <c r="BC232" s="10">
        <v>0</v>
      </c>
      <c r="BD232" s="10">
        <v>0</v>
      </c>
      <c r="BE232" s="10">
        <v>0</v>
      </c>
      <c r="BF232" s="10">
        <v>0</v>
      </c>
      <c r="BG232" s="10">
        <v>0</v>
      </c>
      <c r="BH232" s="10">
        <v>0</v>
      </c>
      <c r="BI232" s="10">
        <v>0</v>
      </c>
      <c r="BJ232" s="10">
        <v>0</v>
      </c>
      <c r="BK232" s="11">
        <v>0</v>
      </c>
    </row>
    <row r="233" spans="1:63" ht="18" customHeight="1" x14ac:dyDescent="0.15">
      <c r="A233" s="8" t="s">
        <v>63</v>
      </c>
      <c r="B233" s="287" t="s">
        <v>19</v>
      </c>
      <c r="C233" s="12" t="s">
        <v>20</v>
      </c>
      <c r="D233" s="13">
        <v>0</v>
      </c>
      <c r="E233" s="13">
        <v>0</v>
      </c>
      <c r="F233" s="13">
        <v>0</v>
      </c>
      <c r="G233" s="13">
        <v>0</v>
      </c>
      <c r="H233" s="13">
        <v>0</v>
      </c>
      <c r="I233" s="13">
        <v>0</v>
      </c>
      <c r="J233" s="13">
        <v>0</v>
      </c>
      <c r="K233" s="13">
        <v>0</v>
      </c>
      <c r="L233" s="13">
        <v>0</v>
      </c>
      <c r="M233" s="13">
        <v>0</v>
      </c>
      <c r="N233" s="13">
        <v>0</v>
      </c>
      <c r="O233" s="13">
        <v>0</v>
      </c>
      <c r="P233" s="13">
        <v>0</v>
      </c>
      <c r="Q233" s="13">
        <v>0</v>
      </c>
      <c r="R233" s="13">
        <v>0</v>
      </c>
      <c r="S233" s="13">
        <v>0</v>
      </c>
      <c r="T233" s="13">
        <v>0</v>
      </c>
      <c r="U233" s="13">
        <v>0</v>
      </c>
      <c r="V233" s="13">
        <v>0</v>
      </c>
      <c r="W233" s="13">
        <v>0</v>
      </c>
      <c r="X233" s="13">
        <v>0</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4">
        <v>0</v>
      </c>
    </row>
    <row r="234" spans="1:63" ht="18" customHeight="1" x14ac:dyDescent="0.15">
      <c r="A234" s="8" t="s">
        <v>63</v>
      </c>
      <c r="B234" s="288" t="s">
        <v>21</v>
      </c>
      <c r="C234" s="9" t="s">
        <v>22</v>
      </c>
      <c r="D234" s="10">
        <v>1</v>
      </c>
      <c r="E234" s="10">
        <v>0</v>
      </c>
      <c r="F234" s="10">
        <v>1</v>
      </c>
      <c r="G234" s="10">
        <v>1</v>
      </c>
      <c r="H234" s="10">
        <v>0</v>
      </c>
      <c r="I234" s="10">
        <v>0</v>
      </c>
      <c r="J234" s="10">
        <v>0</v>
      </c>
      <c r="K234" s="10">
        <v>0</v>
      </c>
      <c r="L234" s="10">
        <v>4</v>
      </c>
      <c r="M234" s="10">
        <v>1</v>
      </c>
      <c r="N234" s="10">
        <v>5</v>
      </c>
      <c r="O234" s="10">
        <v>4</v>
      </c>
      <c r="P234" s="10">
        <v>2</v>
      </c>
      <c r="Q234" s="10">
        <v>2</v>
      </c>
      <c r="R234" s="10">
        <v>4</v>
      </c>
      <c r="S234" s="10">
        <v>2</v>
      </c>
      <c r="T234" s="10">
        <v>7</v>
      </c>
      <c r="U234" s="10">
        <v>3</v>
      </c>
      <c r="V234" s="10">
        <v>10</v>
      </c>
      <c r="W234" s="10">
        <v>7</v>
      </c>
      <c r="X234" s="10">
        <v>0</v>
      </c>
      <c r="Y234" s="10">
        <v>0</v>
      </c>
      <c r="Z234" s="10">
        <v>0</v>
      </c>
      <c r="AA234" s="10">
        <v>0</v>
      </c>
      <c r="AB234" s="10">
        <v>0</v>
      </c>
      <c r="AC234" s="10">
        <v>0</v>
      </c>
      <c r="AD234" s="10">
        <v>0</v>
      </c>
      <c r="AE234" s="10">
        <v>0</v>
      </c>
      <c r="AF234" s="10">
        <v>0</v>
      </c>
      <c r="AG234" s="10">
        <v>0</v>
      </c>
      <c r="AH234" s="10">
        <v>0</v>
      </c>
      <c r="AI234" s="10">
        <v>0</v>
      </c>
      <c r="AJ234" s="10">
        <v>0</v>
      </c>
      <c r="AK234" s="10">
        <v>0</v>
      </c>
      <c r="AL234" s="10">
        <v>0</v>
      </c>
      <c r="AM234" s="10">
        <v>0</v>
      </c>
      <c r="AN234" s="10">
        <v>0</v>
      </c>
      <c r="AO234" s="10">
        <v>0</v>
      </c>
      <c r="AP234" s="10">
        <v>0</v>
      </c>
      <c r="AQ234" s="10">
        <v>0</v>
      </c>
      <c r="AR234" s="10">
        <v>0</v>
      </c>
      <c r="AS234" s="10">
        <v>0</v>
      </c>
      <c r="AT234" s="10">
        <v>0</v>
      </c>
      <c r="AU234" s="10">
        <v>0</v>
      </c>
      <c r="AV234" s="10">
        <v>0</v>
      </c>
      <c r="AW234" s="10">
        <v>0</v>
      </c>
      <c r="AX234" s="10">
        <v>0</v>
      </c>
      <c r="AY234" s="10">
        <v>0</v>
      </c>
      <c r="AZ234" s="10">
        <v>0</v>
      </c>
      <c r="BA234" s="10">
        <v>0</v>
      </c>
      <c r="BB234" s="10">
        <v>0</v>
      </c>
      <c r="BC234" s="10">
        <v>0</v>
      </c>
      <c r="BD234" s="10">
        <v>0</v>
      </c>
      <c r="BE234" s="10">
        <v>0</v>
      </c>
      <c r="BF234" s="10">
        <v>0</v>
      </c>
      <c r="BG234" s="10">
        <v>0</v>
      </c>
      <c r="BH234" s="10">
        <v>0</v>
      </c>
      <c r="BI234" s="10">
        <v>0</v>
      </c>
      <c r="BJ234" s="10">
        <v>0</v>
      </c>
      <c r="BK234" s="11">
        <v>0</v>
      </c>
    </row>
    <row r="235" spans="1:63" ht="18" customHeight="1" x14ac:dyDescent="0.15">
      <c r="A235" s="8" t="s">
        <v>63</v>
      </c>
      <c r="B235" s="287" t="s">
        <v>23</v>
      </c>
      <c r="C235" s="12" t="s">
        <v>24</v>
      </c>
      <c r="D235" s="13">
        <v>1</v>
      </c>
      <c r="E235" s="13">
        <v>0</v>
      </c>
      <c r="F235" s="13">
        <v>1</v>
      </c>
      <c r="G235" s="13">
        <v>1</v>
      </c>
      <c r="H235" s="13">
        <v>0</v>
      </c>
      <c r="I235" s="13">
        <v>0</v>
      </c>
      <c r="J235" s="13">
        <v>0</v>
      </c>
      <c r="K235" s="13">
        <v>0</v>
      </c>
      <c r="L235" s="13">
        <v>1</v>
      </c>
      <c r="M235" s="13">
        <v>0</v>
      </c>
      <c r="N235" s="13">
        <v>1</v>
      </c>
      <c r="O235" s="13">
        <v>1</v>
      </c>
      <c r="P235" s="13">
        <v>1</v>
      </c>
      <c r="Q235" s="13">
        <v>1</v>
      </c>
      <c r="R235" s="13">
        <v>2</v>
      </c>
      <c r="S235" s="13">
        <v>1</v>
      </c>
      <c r="T235" s="13">
        <v>3</v>
      </c>
      <c r="U235" s="13">
        <v>1</v>
      </c>
      <c r="V235" s="13">
        <v>4</v>
      </c>
      <c r="W235" s="13">
        <v>3</v>
      </c>
      <c r="X235" s="13">
        <v>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4">
        <v>0</v>
      </c>
    </row>
    <row r="236" spans="1:63" ht="18" customHeight="1" x14ac:dyDescent="0.15">
      <c r="A236" s="8" t="s">
        <v>63</v>
      </c>
      <c r="B236" s="288" t="s">
        <v>25</v>
      </c>
      <c r="C236" s="10">
        <v>68</v>
      </c>
      <c r="D236" s="10">
        <v>0</v>
      </c>
      <c r="E236" s="10">
        <v>0</v>
      </c>
      <c r="F236" s="10">
        <v>0</v>
      </c>
      <c r="G236" s="10">
        <v>0</v>
      </c>
      <c r="H236" s="10">
        <v>0</v>
      </c>
      <c r="I236" s="10">
        <v>0</v>
      </c>
      <c r="J236" s="10">
        <v>0</v>
      </c>
      <c r="K236" s="10">
        <v>0</v>
      </c>
      <c r="L236" s="10">
        <v>0</v>
      </c>
      <c r="M236" s="10">
        <v>0</v>
      </c>
      <c r="N236" s="10">
        <v>0</v>
      </c>
      <c r="O236" s="10">
        <v>0</v>
      </c>
      <c r="P236" s="10">
        <v>0</v>
      </c>
      <c r="Q236" s="10">
        <v>0</v>
      </c>
      <c r="R236" s="10">
        <v>0</v>
      </c>
      <c r="S236" s="10">
        <v>0</v>
      </c>
      <c r="T236" s="10">
        <v>0</v>
      </c>
      <c r="U236" s="10">
        <v>0</v>
      </c>
      <c r="V236" s="10">
        <v>0</v>
      </c>
      <c r="W236" s="10">
        <v>0</v>
      </c>
      <c r="X236" s="10">
        <v>0</v>
      </c>
      <c r="Y236" s="10">
        <v>0</v>
      </c>
      <c r="Z236" s="10">
        <v>0</v>
      </c>
      <c r="AA236" s="10">
        <v>0</v>
      </c>
      <c r="AB236" s="10">
        <v>0</v>
      </c>
      <c r="AC236" s="10">
        <v>0</v>
      </c>
      <c r="AD236" s="10">
        <v>0</v>
      </c>
      <c r="AE236" s="10">
        <v>0</v>
      </c>
      <c r="AF236" s="10">
        <v>0</v>
      </c>
      <c r="AG236" s="10">
        <v>0</v>
      </c>
      <c r="AH236" s="10">
        <v>0</v>
      </c>
      <c r="AI236" s="10">
        <v>0</v>
      </c>
      <c r="AJ236" s="10">
        <v>0</v>
      </c>
      <c r="AK236" s="10">
        <v>0</v>
      </c>
      <c r="AL236" s="10">
        <v>0</v>
      </c>
      <c r="AM236" s="10">
        <v>0</v>
      </c>
      <c r="AN236" s="10">
        <v>0</v>
      </c>
      <c r="AO236" s="10">
        <v>0</v>
      </c>
      <c r="AP236" s="10">
        <v>0</v>
      </c>
      <c r="AQ236" s="10">
        <v>0</v>
      </c>
      <c r="AR236" s="10">
        <v>0</v>
      </c>
      <c r="AS236" s="10">
        <v>0</v>
      </c>
      <c r="AT236" s="10">
        <v>0</v>
      </c>
      <c r="AU236" s="10">
        <v>0</v>
      </c>
      <c r="AV236" s="10">
        <v>0</v>
      </c>
      <c r="AW236" s="10">
        <v>0</v>
      </c>
      <c r="AX236" s="10">
        <v>0</v>
      </c>
      <c r="AY236" s="10">
        <v>0</v>
      </c>
      <c r="AZ236" s="10">
        <v>0</v>
      </c>
      <c r="BA236" s="10">
        <v>0</v>
      </c>
      <c r="BB236" s="10">
        <v>0</v>
      </c>
      <c r="BC236" s="10">
        <v>0</v>
      </c>
      <c r="BD236" s="10">
        <v>0</v>
      </c>
      <c r="BE236" s="10">
        <v>0</v>
      </c>
      <c r="BF236" s="10">
        <v>0</v>
      </c>
      <c r="BG236" s="10">
        <v>0</v>
      </c>
      <c r="BH236" s="10">
        <v>0</v>
      </c>
      <c r="BI236" s="10">
        <v>0</v>
      </c>
      <c r="BJ236" s="10">
        <v>0</v>
      </c>
      <c r="BK236" s="11">
        <v>0</v>
      </c>
    </row>
    <row r="237" spans="1:63" ht="18" customHeight="1" x14ac:dyDescent="0.15">
      <c r="A237" s="8" t="s">
        <v>63</v>
      </c>
      <c r="B237" s="287" t="s">
        <v>26</v>
      </c>
      <c r="C237" s="12" t="s">
        <v>27</v>
      </c>
      <c r="D237" s="13">
        <v>0</v>
      </c>
      <c r="E237" s="13">
        <v>0</v>
      </c>
      <c r="F237" s="13">
        <v>0</v>
      </c>
      <c r="G237" s="13">
        <v>0</v>
      </c>
      <c r="H237" s="13">
        <v>0</v>
      </c>
      <c r="I237" s="13">
        <v>0</v>
      </c>
      <c r="J237" s="13">
        <v>0</v>
      </c>
      <c r="K237" s="13">
        <v>0</v>
      </c>
      <c r="L237" s="13">
        <v>0</v>
      </c>
      <c r="M237" s="13">
        <v>0</v>
      </c>
      <c r="N237" s="13">
        <v>0</v>
      </c>
      <c r="O237" s="13">
        <v>0</v>
      </c>
      <c r="P237" s="13">
        <v>0</v>
      </c>
      <c r="Q237" s="13">
        <v>0</v>
      </c>
      <c r="R237" s="13">
        <v>0</v>
      </c>
      <c r="S237" s="13">
        <v>0</v>
      </c>
      <c r="T237" s="13">
        <v>0</v>
      </c>
      <c r="U237" s="13">
        <v>0</v>
      </c>
      <c r="V237" s="13">
        <v>0</v>
      </c>
      <c r="W237" s="13">
        <v>0</v>
      </c>
      <c r="X237" s="13">
        <v>0</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4">
        <v>0</v>
      </c>
    </row>
    <row r="238" spans="1:63" ht="18" customHeight="1" x14ac:dyDescent="0.15">
      <c r="A238" s="8" t="s">
        <v>63</v>
      </c>
      <c r="B238" s="288" t="s">
        <v>28</v>
      </c>
      <c r="C238" s="10">
        <v>77</v>
      </c>
      <c r="D238" s="10">
        <v>0</v>
      </c>
      <c r="E238" s="10">
        <v>0</v>
      </c>
      <c r="F238" s="10">
        <v>0</v>
      </c>
      <c r="G238" s="10">
        <v>0</v>
      </c>
      <c r="H238" s="10">
        <v>0</v>
      </c>
      <c r="I238" s="10">
        <v>0</v>
      </c>
      <c r="J238" s="10">
        <v>0</v>
      </c>
      <c r="K238" s="10">
        <v>0</v>
      </c>
      <c r="L238" s="10">
        <v>0</v>
      </c>
      <c r="M238" s="10">
        <v>0</v>
      </c>
      <c r="N238" s="10">
        <v>0</v>
      </c>
      <c r="O238" s="10">
        <v>0</v>
      </c>
      <c r="P238" s="10">
        <v>0</v>
      </c>
      <c r="Q238" s="10">
        <v>0</v>
      </c>
      <c r="R238" s="10">
        <v>0</v>
      </c>
      <c r="S238" s="10">
        <v>0</v>
      </c>
      <c r="T238" s="10">
        <v>0</v>
      </c>
      <c r="U238" s="10">
        <v>0</v>
      </c>
      <c r="V238" s="10">
        <v>0</v>
      </c>
      <c r="W238" s="10">
        <v>0</v>
      </c>
      <c r="X238" s="10">
        <v>0</v>
      </c>
      <c r="Y238" s="10">
        <v>0</v>
      </c>
      <c r="Z238" s="10">
        <v>0</v>
      </c>
      <c r="AA238" s="10">
        <v>0</v>
      </c>
      <c r="AB238" s="10">
        <v>0</v>
      </c>
      <c r="AC238" s="10">
        <v>0</v>
      </c>
      <c r="AD238" s="10">
        <v>0</v>
      </c>
      <c r="AE238" s="10">
        <v>0</v>
      </c>
      <c r="AF238" s="10">
        <v>0</v>
      </c>
      <c r="AG238" s="10">
        <v>0</v>
      </c>
      <c r="AH238" s="10">
        <v>0</v>
      </c>
      <c r="AI238" s="10">
        <v>0</v>
      </c>
      <c r="AJ238" s="10">
        <v>0</v>
      </c>
      <c r="AK238" s="10">
        <v>0</v>
      </c>
      <c r="AL238" s="10">
        <v>0</v>
      </c>
      <c r="AM238" s="10">
        <v>0</v>
      </c>
      <c r="AN238" s="10">
        <v>0</v>
      </c>
      <c r="AO238" s="10">
        <v>0</v>
      </c>
      <c r="AP238" s="10">
        <v>0</v>
      </c>
      <c r="AQ238" s="10">
        <v>0</v>
      </c>
      <c r="AR238" s="10">
        <v>0</v>
      </c>
      <c r="AS238" s="10">
        <v>0</v>
      </c>
      <c r="AT238" s="10">
        <v>0</v>
      </c>
      <c r="AU238" s="10">
        <v>0</v>
      </c>
      <c r="AV238" s="10">
        <v>0</v>
      </c>
      <c r="AW238" s="10">
        <v>0</v>
      </c>
      <c r="AX238" s="10">
        <v>0</v>
      </c>
      <c r="AY238" s="10">
        <v>0</v>
      </c>
      <c r="AZ238" s="10">
        <v>0</v>
      </c>
      <c r="BA238" s="10">
        <v>0</v>
      </c>
      <c r="BB238" s="10">
        <v>0</v>
      </c>
      <c r="BC238" s="10">
        <v>0</v>
      </c>
      <c r="BD238" s="10">
        <v>0</v>
      </c>
      <c r="BE238" s="10">
        <v>0</v>
      </c>
      <c r="BF238" s="10">
        <v>0</v>
      </c>
      <c r="BG238" s="10">
        <v>0</v>
      </c>
      <c r="BH238" s="10">
        <v>0</v>
      </c>
      <c r="BI238" s="10">
        <v>0</v>
      </c>
      <c r="BJ238" s="10">
        <v>0</v>
      </c>
      <c r="BK238" s="11">
        <v>0</v>
      </c>
    </row>
    <row r="239" spans="1:63" ht="18" customHeight="1" x14ac:dyDescent="0.15">
      <c r="A239" s="8" t="s">
        <v>63</v>
      </c>
      <c r="B239" s="287" t="s">
        <v>29</v>
      </c>
      <c r="C239" s="12" t="s">
        <v>30</v>
      </c>
      <c r="D239" s="13">
        <v>0</v>
      </c>
      <c r="E239" s="13">
        <v>0</v>
      </c>
      <c r="F239" s="13">
        <v>0</v>
      </c>
      <c r="G239" s="13">
        <v>0</v>
      </c>
      <c r="H239" s="13">
        <v>0</v>
      </c>
      <c r="I239" s="13">
        <v>0</v>
      </c>
      <c r="J239" s="13">
        <v>0</v>
      </c>
      <c r="K239" s="13">
        <v>0</v>
      </c>
      <c r="L239" s="13">
        <v>0</v>
      </c>
      <c r="M239" s="13">
        <v>0</v>
      </c>
      <c r="N239" s="13">
        <v>0</v>
      </c>
      <c r="O239" s="13">
        <v>0</v>
      </c>
      <c r="P239" s="13">
        <v>0</v>
      </c>
      <c r="Q239" s="13">
        <v>0</v>
      </c>
      <c r="R239" s="13">
        <v>0</v>
      </c>
      <c r="S239" s="13">
        <v>0</v>
      </c>
      <c r="T239" s="13">
        <v>0</v>
      </c>
      <c r="U239" s="13">
        <v>0</v>
      </c>
      <c r="V239" s="13">
        <v>0</v>
      </c>
      <c r="W239" s="13">
        <v>0</v>
      </c>
      <c r="X239" s="13">
        <v>0</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4">
        <v>0</v>
      </c>
    </row>
    <row r="240" spans="1:63" ht="18" customHeight="1" x14ac:dyDescent="0.15">
      <c r="A240" s="289" t="s">
        <v>63</v>
      </c>
      <c r="B240" s="298" t="s">
        <v>31</v>
      </c>
      <c r="C240" s="299" t="s">
        <v>32</v>
      </c>
      <c r="D240" s="300">
        <v>2</v>
      </c>
      <c r="E240" s="300">
        <v>0</v>
      </c>
      <c r="F240" s="300">
        <v>2</v>
      </c>
      <c r="G240" s="300">
        <v>2</v>
      </c>
      <c r="H240" s="300">
        <v>0</v>
      </c>
      <c r="I240" s="300">
        <v>0</v>
      </c>
      <c r="J240" s="300">
        <v>0</v>
      </c>
      <c r="K240" s="300">
        <v>0</v>
      </c>
      <c r="L240" s="300">
        <v>5</v>
      </c>
      <c r="M240" s="300">
        <v>1</v>
      </c>
      <c r="N240" s="300">
        <v>6</v>
      </c>
      <c r="O240" s="300">
        <v>5</v>
      </c>
      <c r="P240" s="300">
        <v>3</v>
      </c>
      <c r="Q240" s="300">
        <v>3</v>
      </c>
      <c r="R240" s="300">
        <v>6</v>
      </c>
      <c r="S240" s="300">
        <v>3</v>
      </c>
      <c r="T240" s="300">
        <v>10</v>
      </c>
      <c r="U240" s="300">
        <v>4</v>
      </c>
      <c r="V240" s="300">
        <v>14</v>
      </c>
      <c r="W240" s="300">
        <v>10</v>
      </c>
      <c r="X240" s="300">
        <v>0</v>
      </c>
      <c r="Y240" s="300">
        <v>0</v>
      </c>
      <c r="Z240" s="300">
        <v>0</v>
      </c>
      <c r="AA240" s="300">
        <v>0</v>
      </c>
      <c r="AB240" s="300">
        <v>0</v>
      </c>
      <c r="AC240" s="300">
        <v>0</v>
      </c>
      <c r="AD240" s="300">
        <v>0</v>
      </c>
      <c r="AE240" s="300">
        <v>0</v>
      </c>
      <c r="AF240" s="300">
        <v>0</v>
      </c>
      <c r="AG240" s="300">
        <v>0</v>
      </c>
      <c r="AH240" s="300">
        <v>0</v>
      </c>
      <c r="AI240" s="300">
        <v>0</v>
      </c>
      <c r="AJ240" s="300">
        <v>0</v>
      </c>
      <c r="AK240" s="300">
        <v>0</v>
      </c>
      <c r="AL240" s="300">
        <v>0</v>
      </c>
      <c r="AM240" s="300">
        <v>0</v>
      </c>
      <c r="AN240" s="300">
        <v>0</v>
      </c>
      <c r="AO240" s="300">
        <v>0</v>
      </c>
      <c r="AP240" s="300">
        <v>0</v>
      </c>
      <c r="AQ240" s="300">
        <v>0</v>
      </c>
      <c r="AR240" s="300">
        <v>0</v>
      </c>
      <c r="AS240" s="300">
        <v>0</v>
      </c>
      <c r="AT240" s="300">
        <v>0</v>
      </c>
      <c r="AU240" s="300">
        <v>0</v>
      </c>
      <c r="AV240" s="300">
        <v>0</v>
      </c>
      <c r="AW240" s="300">
        <v>0</v>
      </c>
      <c r="AX240" s="300">
        <v>0</v>
      </c>
      <c r="AY240" s="300">
        <v>0</v>
      </c>
      <c r="AZ240" s="300">
        <v>0</v>
      </c>
      <c r="BA240" s="300">
        <v>0</v>
      </c>
      <c r="BB240" s="300">
        <v>0</v>
      </c>
      <c r="BC240" s="300">
        <v>0</v>
      </c>
      <c r="BD240" s="300">
        <v>0</v>
      </c>
      <c r="BE240" s="300">
        <v>0</v>
      </c>
      <c r="BF240" s="300">
        <v>0</v>
      </c>
      <c r="BG240" s="300">
        <v>0</v>
      </c>
      <c r="BH240" s="300">
        <v>0</v>
      </c>
      <c r="BI240" s="300">
        <v>0</v>
      </c>
      <c r="BJ240" s="300">
        <v>0</v>
      </c>
      <c r="BK240" s="301">
        <v>0</v>
      </c>
    </row>
    <row r="241" spans="1:63" ht="18" customHeight="1" x14ac:dyDescent="0.15">
      <c r="A241" s="294"/>
      <c r="B241" s="295"/>
      <c r="C241" s="296"/>
      <c r="D241" s="296"/>
      <c r="E241" s="296"/>
      <c r="F241" s="296"/>
      <c r="G241" s="296"/>
      <c r="H241" s="296"/>
      <c r="I241" s="296"/>
      <c r="J241" s="296"/>
      <c r="K241" s="296"/>
      <c r="L241" s="296"/>
      <c r="M241" s="296"/>
      <c r="N241" s="296"/>
      <c r="O241" s="296"/>
      <c r="P241" s="296"/>
      <c r="Q241" s="296"/>
      <c r="R241" s="296"/>
      <c r="S241" s="296"/>
      <c r="T241" s="296"/>
      <c r="U241" s="296"/>
      <c r="V241" s="296"/>
      <c r="W241" s="296"/>
      <c r="X241" s="296"/>
      <c r="Y241" s="296"/>
      <c r="Z241" s="296"/>
      <c r="AA241" s="296"/>
      <c r="AB241" s="296"/>
      <c r="AC241" s="296"/>
      <c r="AD241" s="296"/>
      <c r="AE241" s="296"/>
      <c r="AF241" s="296"/>
      <c r="AG241" s="296"/>
      <c r="AH241" s="296"/>
      <c r="AI241" s="296"/>
      <c r="AJ241" s="296"/>
      <c r="AK241" s="296"/>
      <c r="AL241" s="296"/>
      <c r="AM241" s="296"/>
      <c r="AN241" s="296"/>
      <c r="AO241" s="296"/>
      <c r="AP241" s="296"/>
      <c r="AQ241" s="296"/>
      <c r="AR241" s="296"/>
      <c r="AS241" s="296"/>
      <c r="AT241" s="296"/>
      <c r="AU241" s="296"/>
      <c r="AV241" s="296"/>
      <c r="AW241" s="296"/>
      <c r="AX241" s="296"/>
      <c r="AY241" s="296"/>
      <c r="AZ241" s="296"/>
      <c r="BA241" s="296"/>
      <c r="BB241" s="296"/>
      <c r="BC241" s="296"/>
      <c r="BD241" s="296"/>
      <c r="BE241" s="296"/>
      <c r="BF241" s="296"/>
      <c r="BG241" s="296"/>
      <c r="BH241" s="296"/>
      <c r="BI241" s="296"/>
      <c r="BJ241" s="296"/>
      <c r="BK241" s="297"/>
    </row>
    <row r="242" spans="1:63" ht="18" customHeight="1" x14ac:dyDescent="0.15">
      <c r="A242" s="1035" t="s">
        <v>69</v>
      </c>
      <c r="B242" s="1043" t="s">
        <v>1</v>
      </c>
      <c r="C242" s="1043" t="s">
        <v>2</v>
      </c>
      <c r="D242" s="1022" t="s">
        <v>105</v>
      </c>
      <c r="E242" s="1028"/>
      <c r="F242" s="1028"/>
      <c r="G242" s="1028"/>
      <c r="H242" s="1028"/>
      <c r="I242" s="1028"/>
      <c r="J242" s="1028"/>
      <c r="K242" s="1028"/>
      <c r="L242" s="1028"/>
      <c r="M242" s="1028"/>
      <c r="N242" s="1028"/>
      <c r="O242" s="1028"/>
      <c r="P242" s="1028"/>
      <c r="Q242" s="1028"/>
      <c r="R242" s="1028"/>
      <c r="S242" s="1028"/>
      <c r="T242" s="1028"/>
      <c r="U242" s="1028"/>
      <c r="V242" s="1028"/>
      <c r="W242" s="1034"/>
      <c r="X242" s="1022" t="s">
        <v>223</v>
      </c>
      <c r="Y242" s="1028"/>
      <c r="Z242" s="1028"/>
      <c r="AA242" s="1028"/>
      <c r="AB242" s="1028"/>
      <c r="AC242" s="1028"/>
      <c r="AD242" s="1028"/>
      <c r="AE242" s="1028"/>
      <c r="AF242" s="1028"/>
      <c r="AG242" s="1028"/>
      <c r="AH242" s="1028"/>
      <c r="AI242" s="1028"/>
      <c r="AJ242" s="1028"/>
      <c r="AK242" s="1028"/>
      <c r="AL242" s="1028"/>
      <c r="AM242" s="1028"/>
      <c r="AN242" s="1028"/>
      <c r="AO242" s="1028"/>
      <c r="AP242" s="1028"/>
      <c r="AQ242" s="1034"/>
      <c r="AR242" s="1022" t="s">
        <v>98</v>
      </c>
      <c r="AS242" s="1028"/>
      <c r="AT242" s="1028"/>
      <c r="AU242" s="1028"/>
      <c r="AV242" s="1028"/>
      <c r="AW242" s="1028"/>
      <c r="AX242" s="1028"/>
      <c r="AY242" s="1028"/>
      <c r="AZ242" s="1028"/>
      <c r="BA242" s="1028"/>
      <c r="BB242" s="1028"/>
      <c r="BC242" s="1028"/>
      <c r="BD242" s="1028"/>
      <c r="BE242" s="1028"/>
      <c r="BF242" s="1028"/>
      <c r="BG242" s="1028"/>
      <c r="BH242" s="1028"/>
      <c r="BI242" s="1028"/>
      <c r="BJ242" s="1028"/>
      <c r="BK242" s="1033"/>
    </row>
    <row r="243" spans="1:63" ht="18" customHeight="1" x14ac:dyDescent="0.15">
      <c r="A243" s="1041"/>
      <c r="B243" s="881"/>
      <c r="C243" s="881"/>
      <c r="D243" s="883" t="s">
        <v>4</v>
      </c>
      <c r="E243" s="1026"/>
      <c r="F243" s="1026"/>
      <c r="G243" s="1027"/>
      <c r="H243" s="883" t="s">
        <v>5</v>
      </c>
      <c r="I243" s="1026"/>
      <c r="J243" s="1026"/>
      <c r="K243" s="1027"/>
      <c r="L243" s="883" t="s">
        <v>6</v>
      </c>
      <c r="M243" s="1026"/>
      <c r="N243" s="1026"/>
      <c r="O243" s="1027"/>
      <c r="P243" s="883" t="s">
        <v>7</v>
      </c>
      <c r="Q243" s="1026"/>
      <c r="R243" s="1026"/>
      <c r="S243" s="1027"/>
      <c r="T243" s="883" t="s">
        <v>8</v>
      </c>
      <c r="U243" s="1026"/>
      <c r="V243" s="1026"/>
      <c r="W243" s="1027"/>
      <c r="X243" s="883" t="s">
        <v>4</v>
      </c>
      <c r="Y243" s="1026"/>
      <c r="Z243" s="1026"/>
      <c r="AA243" s="1027"/>
      <c r="AB243" s="883" t="s">
        <v>5</v>
      </c>
      <c r="AC243" s="1026"/>
      <c r="AD243" s="1026"/>
      <c r="AE243" s="1027"/>
      <c r="AF243" s="883" t="s">
        <v>6</v>
      </c>
      <c r="AG243" s="1026"/>
      <c r="AH243" s="1026"/>
      <c r="AI243" s="1027"/>
      <c r="AJ243" s="883" t="s">
        <v>7</v>
      </c>
      <c r="AK243" s="1026"/>
      <c r="AL243" s="1026"/>
      <c r="AM243" s="1027"/>
      <c r="AN243" s="883" t="s">
        <v>8</v>
      </c>
      <c r="AO243" s="1026"/>
      <c r="AP243" s="1026"/>
      <c r="AQ243" s="1027"/>
      <c r="AR243" s="883" t="s">
        <v>4</v>
      </c>
      <c r="AS243" s="1026"/>
      <c r="AT243" s="1026"/>
      <c r="AU243" s="1027"/>
      <c r="AV243" s="883" t="s">
        <v>5</v>
      </c>
      <c r="AW243" s="1026"/>
      <c r="AX243" s="1026"/>
      <c r="AY243" s="1027"/>
      <c r="AZ243" s="883" t="s">
        <v>6</v>
      </c>
      <c r="BA243" s="1026"/>
      <c r="BB243" s="1026"/>
      <c r="BC243" s="1027"/>
      <c r="BD243" s="883" t="s">
        <v>7</v>
      </c>
      <c r="BE243" s="1026"/>
      <c r="BF243" s="1026"/>
      <c r="BG243" s="1027"/>
      <c r="BH243" s="883" t="s">
        <v>8</v>
      </c>
      <c r="BI243" s="1026"/>
      <c r="BJ243" s="1026"/>
      <c r="BK243" s="1030"/>
    </row>
    <row r="244" spans="1:63" ht="18" customHeight="1" x14ac:dyDescent="0.15">
      <c r="A244" s="1042"/>
      <c r="B244" s="1046"/>
      <c r="C244" s="1046"/>
      <c r="D244" s="245" t="s">
        <v>9</v>
      </c>
      <c r="E244" s="245" t="s">
        <v>10</v>
      </c>
      <c r="F244" s="245" t="s">
        <v>8</v>
      </c>
      <c r="G244" s="245" t="s">
        <v>12</v>
      </c>
      <c r="H244" s="245" t="s">
        <v>9</v>
      </c>
      <c r="I244" s="245" t="s">
        <v>10</v>
      </c>
      <c r="J244" s="245" t="s">
        <v>8</v>
      </c>
      <c r="K244" s="245" t="s">
        <v>12</v>
      </c>
      <c r="L244" s="245" t="s">
        <v>9</v>
      </c>
      <c r="M244" s="245" t="s">
        <v>10</v>
      </c>
      <c r="N244" s="245" t="s">
        <v>8</v>
      </c>
      <c r="O244" s="245" t="s">
        <v>12</v>
      </c>
      <c r="P244" s="245" t="s">
        <v>9</v>
      </c>
      <c r="Q244" s="245" t="s">
        <v>10</v>
      </c>
      <c r="R244" s="245" t="s">
        <v>8</v>
      </c>
      <c r="S244" s="245" t="s">
        <v>12</v>
      </c>
      <c r="T244" s="245" t="s">
        <v>9</v>
      </c>
      <c r="U244" s="245" t="s">
        <v>10</v>
      </c>
      <c r="V244" s="245" t="s">
        <v>8</v>
      </c>
      <c r="W244" s="245" t="s">
        <v>12</v>
      </c>
      <c r="X244" s="245" t="s">
        <v>9</v>
      </c>
      <c r="Y244" s="245" t="s">
        <v>10</v>
      </c>
      <c r="Z244" s="245" t="s">
        <v>8</v>
      </c>
      <c r="AA244" s="245" t="s">
        <v>12</v>
      </c>
      <c r="AB244" s="245" t="s">
        <v>9</v>
      </c>
      <c r="AC244" s="245" t="s">
        <v>10</v>
      </c>
      <c r="AD244" s="245" t="s">
        <v>8</v>
      </c>
      <c r="AE244" s="245" t="s">
        <v>12</v>
      </c>
      <c r="AF244" s="245" t="s">
        <v>9</v>
      </c>
      <c r="AG244" s="245" t="s">
        <v>10</v>
      </c>
      <c r="AH244" s="245" t="s">
        <v>8</v>
      </c>
      <c r="AI244" s="245" t="s">
        <v>12</v>
      </c>
      <c r="AJ244" s="245" t="s">
        <v>9</v>
      </c>
      <c r="AK244" s="245" t="s">
        <v>10</v>
      </c>
      <c r="AL244" s="245" t="s">
        <v>8</v>
      </c>
      <c r="AM244" s="245" t="s">
        <v>12</v>
      </c>
      <c r="AN244" s="245" t="s">
        <v>9</v>
      </c>
      <c r="AO244" s="245" t="s">
        <v>10</v>
      </c>
      <c r="AP244" s="245" t="s">
        <v>8</v>
      </c>
      <c r="AQ244" s="245" t="s">
        <v>12</v>
      </c>
      <c r="AR244" s="245" t="s">
        <v>9</v>
      </c>
      <c r="AS244" s="245" t="s">
        <v>10</v>
      </c>
      <c r="AT244" s="245" t="s">
        <v>8</v>
      </c>
      <c r="AU244" s="245" t="s">
        <v>12</v>
      </c>
      <c r="AV244" s="245" t="s">
        <v>9</v>
      </c>
      <c r="AW244" s="245" t="s">
        <v>10</v>
      </c>
      <c r="AX244" s="245" t="s">
        <v>8</v>
      </c>
      <c r="AY244" s="245" t="s">
        <v>12</v>
      </c>
      <c r="AZ244" s="245" t="s">
        <v>9</v>
      </c>
      <c r="BA244" s="245" t="s">
        <v>10</v>
      </c>
      <c r="BB244" s="245" t="s">
        <v>8</v>
      </c>
      <c r="BC244" s="245" t="s">
        <v>12</v>
      </c>
      <c r="BD244" s="245" t="s">
        <v>9</v>
      </c>
      <c r="BE244" s="245" t="s">
        <v>10</v>
      </c>
      <c r="BF244" s="245" t="s">
        <v>8</v>
      </c>
      <c r="BG244" s="245" t="s">
        <v>12</v>
      </c>
      <c r="BH244" s="245" t="s">
        <v>9</v>
      </c>
      <c r="BI244" s="245" t="s">
        <v>10</v>
      </c>
      <c r="BJ244" s="245" t="s">
        <v>8</v>
      </c>
      <c r="BK244" s="248" t="s">
        <v>12</v>
      </c>
    </row>
    <row r="245" spans="1:63" ht="18" customHeight="1" x14ac:dyDescent="0.15">
      <c r="A245" s="8" t="s">
        <v>64</v>
      </c>
      <c r="B245" s="287" t="s">
        <v>13</v>
      </c>
      <c r="C245" s="12" t="s">
        <v>14</v>
      </c>
      <c r="D245" s="13">
        <v>0</v>
      </c>
      <c r="E245" s="13">
        <v>0</v>
      </c>
      <c r="F245" s="13">
        <v>0</v>
      </c>
      <c r="G245" s="13">
        <v>0</v>
      </c>
      <c r="H245" s="13">
        <v>0</v>
      </c>
      <c r="I245" s="13">
        <v>0</v>
      </c>
      <c r="J245" s="13">
        <v>0</v>
      </c>
      <c r="K245" s="13">
        <v>0</v>
      </c>
      <c r="L245" s="13">
        <v>0</v>
      </c>
      <c r="M245" s="13">
        <v>0</v>
      </c>
      <c r="N245" s="13">
        <v>0</v>
      </c>
      <c r="O245" s="13">
        <v>0</v>
      </c>
      <c r="P245" s="13">
        <v>0</v>
      </c>
      <c r="Q245" s="13">
        <v>0</v>
      </c>
      <c r="R245" s="13">
        <v>0</v>
      </c>
      <c r="S245" s="13">
        <v>0</v>
      </c>
      <c r="T245" s="13">
        <v>0</v>
      </c>
      <c r="U245" s="13">
        <v>0</v>
      </c>
      <c r="V245" s="13">
        <v>0</v>
      </c>
      <c r="W245" s="13">
        <v>0</v>
      </c>
      <c r="X245" s="13">
        <v>0</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4">
        <v>0</v>
      </c>
    </row>
    <row r="246" spans="1:63" ht="18" customHeight="1" x14ac:dyDescent="0.15">
      <c r="A246" s="8" t="s">
        <v>64</v>
      </c>
      <c r="B246" s="288" t="s">
        <v>15</v>
      </c>
      <c r="C246" s="9" t="s">
        <v>16</v>
      </c>
      <c r="D246" s="10">
        <v>0</v>
      </c>
      <c r="E246" s="10">
        <v>0</v>
      </c>
      <c r="F246" s="10">
        <v>0</v>
      </c>
      <c r="G246" s="10">
        <v>0</v>
      </c>
      <c r="H246" s="10">
        <v>0</v>
      </c>
      <c r="I246" s="10">
        <v>0</v>
      </c>
      <c r="J246" s="10">
        <v>0</v>
      </c>
      <c r="K246" s="10">
        <v>0</v>
      </c>
      <c r="L246" s="10">
        <v>0</v>
      </c>
      <c r="M246" s="10">
        <v>0</v>
      </c>
      <c r="N246" s="10">
        <v>0</v>
      </c>
      <c r="O246" s="10">
        <v>0</v>
      </c>
      <c r="P246" s="10">
        <v>0</v>
      </c>
      <c r="Q246" s="10">
        <v>0</v>
      </c>
      <c r="R246" s="10">
        <v>0</v>
      </c>
      <c r="S246" s="10">
        <v>0</v>
      </c>
      <c r="T246" s="10">
        <v>0</v>
      </c>
      <c r="U246" s="10">
        <v>0</v>
      </c>
      <c r="V246" s="10">
        <v>0</v>
      </c>
      <c r="W246" s="10">
        <v>0</v>
      </c>
      <c r="X246" s="10">
        <v>0</v>
      </c>
      <c r="Y246" s="10">
        <v>0</v>
      </c>
      <c r="Z246" s="10">
        <v>0</v>
      </c>
      <c r="AA246" s="10">
        <v>0</v>
      </c>
      <c r="AB246" s="10">
        <v>0</v>
      </c>
      <c r="AC246" s="10">
        <v>0</v>
      </c>
      <c r="AD246" s="10">
        <v>0</v>
      </c>
      <c r="AE246" s="10">
        <v>0</v>
      </c>
      <c r="AF246" s="10">
        <v>0</v>
      </c>
      <c r="AG246" s="10">
        <v>0</v>
      </c>
      <c r="AH246" s="10">
        <v>0</v>
      </c>
      <c r="AI246" s="10">
        <v>0</v>
      </c>
      <c r="AJ246" s="10">
        <v>0</v>
      </c>
      <c r="AK246" s="10">
        <v>0</v>
      </c>
      <c r="AL246" s="10">
        <v>0</v>
      </c>
      <c r="AM246" s="10">
        <v>0</v>
      </c>
      <c r="AN246" s="10">
        <v>0</v>
      </c>
      <c r="AO246" s="10">
        <v>0</v>
      </c>
      <c r="AP246" s="10">
        <v>0</v>
      </c>
      <c r="AQ246" s="10">
        <v>0</v>
      </c>
      <c r="AR246" s="10">
        <v>0</v>
      </c>
      <c r="AS246" s="10">
        <v>0</v>
      </c>
      <c r="AT246" s="10">
        <v>0</v>
      </c>
      <c r="AU246" s="10">
        <v>0</v>
      </c>
      <c r="AV246" s="10">
        <v>0</v>
      </c>
      <c r="AW246" s="10">
        <v>0</v>
      </c>
      <c r="AX246" s="10">
        <v>0</v>
      </c>
      <c r="AY246" s="10">
        <v>0</v>
      </c>
      <c r="AZ246" s="10">
        <v>0</v>
      </c>
      <c r="BA246" s="10">
        <v>0</v>
      </c>
      <c r="BB246" s="10">
        <v>0</v>
      </c>
      <c r="BC246" s="10">
        <v>0</v>
      </c>
      <c r="BD246" s="10">
        <v>0</v>
      </c>
      <c r="BE246" s="10">
        <v>0</v>
      </c>
      <c r="BF246" s="10">
        <v>0</v>
      </c>
      <c r="BG246" s="10">
        <v>0</v>
      </c>
      <c r="BH246" s="10">
        <v>0</v>
      </c>
      <c r="BI246" s="10">
        <v>0</v>
      </c>
      <c r="BJ246" s="10">
        <v>0</v>
      </c>
      <c r="BK246" s="11">
        <v>0</v>
      </c>
    </row>
    <row r="247" spans="1:63" ht="18" customHeight="1" x14ac:dyDescent="0.15">
      <c r="A247" s="8" t="s">
        <v>64</v>
      </c>
      <c r="B247" s="287" t="s">
        <v>17</v>
      </c>
      <c r="C247" s="12" t="s">
        <v>18</v>
      </c>
      <c r="D247" s="13">
        <v>0</v>
      </c>
      <c r="E247" s="13">
        <v>0</v>
      </c>
      <c r="F247" s="13">
        <v>0</v>
      </c>
      <c r="G247" s="13">
        <v>0</v>
      </c>
      <c r="H247" s="13">
        <v>0</v>
      </c>
      <c r="I247" s="13">
        <v>0</v>
      </c>
      <c r="J247" s="13">
        <v>0</v>
      </c>
      <c r="K247" s="13">
        <v>0</v>
      </c>
      <c r="L247" s="13">
        <v>0</v>
      </c>
      <c r="M247" s="13">
        <v>0</v>
      </c>
      <c r="N247" s="13">
        <v>0</v>
      </c>
      <c r="O247" s="13">
        <v>0</v>
      </c>
      <c r="P247" s="13">
        <v>0</v>
      </c>
      <c r="Q247" s="13">
        <v>0</v>
      </c>
      <c r="R247" s="13">
        <v>0</v>
      </c>
      <c r="S247" s="13">
        <v>0</v>
      </c>
      <c r="T247" s="13">
        <v>0</v>
      </c>
      <c r="U247" s="13">
        <v>0</v>
      </c>
      <c r="V247" s="13">
        <v>0</v>
      </c>
      <c r="W247" s="13">
        <v>0</v>
      </c>
      <c r="X247" s="13">
        <v>0</v>
      </c>
      <c r="Y247" s="13">
        <v>0</v>
      </c>
      <c r="Z247" s="13">
        <v>0</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0</v>
      </c>
      <c r="BD247" s="13">
        <v>0</v>
      </c>
      <c r="BE247" s="13">
        <v>0</v>
      </c>
      <c r="BF247" s="13">
        <v>0</v>
      </c>
      <c r="BG247" s="13">
        <v>0</v>
      </c>
      <c r="BH247" s="13">
        <v>0</v>
      </c>
      <c r="BI247" s="13">
        <v>0</v>
      </c>
      <c r="BJ247" s="13">
        <v>0</v>
      </c>
      <c r="BK247" s="14">
        <v>0</v>
      </c>
    </row>
    <row r="248" spans="1:63" ht="18" customHeight="1" x14ac:dyDescent="0.15">
      <c r="A248" s="8" t="s">
        <v>64</v>
      </c>
      <c r="B248" s="288" t="s">
        <v>19</v>
      </c>
      <c r="C248" s="9" t="s">
        <v>20</v>
      </c>
      <c r="D248" s="10">
        <v>1</v>
      </c>
      <c r="E248" s="10">
        <v>0</v>
      </c>
      <c r="F248" s="10">
        <v>1</v>
      </c>
      <c r="G248" s="10">
        <v>1</v>
      </c>
      <c r="H248" s="10">
        <v>0</v>
      </c>
      <c r="I248" s="10">
        <v>0</v>
      </c>
      <c r="J248" s="10">
        <v>0</v>
      </c>
      <c r="K248" s="10">
        <v>0</v>
      </c>
      <c r="L248" s="10">
        <v>1</v>
      </c>
      <c r="M248" s="10">
        <v>0</v>
      </c>
      <c r="N248" s="10">
        <v>1</v>
      </c>
      <c r="O248" s="10">
        <v>1</v>
      </c>
      <c r="P248" s="10">
        <v>0</v>
      </c>
      <c r="Q248" s="10">
        <v>0</v>
      </c>
      <c r="R248" s="10">
        <v>0</v>
      </c>
      <c r="S248" s="10">
        <v>0</v>
      </c>
      <c r="T248" s="10">
        <v>2</v>
      </c>
      <c r="U248" s="10">
        <v>0</v>
      </c>
      <c r="V248" s="10">
        <v>2</v>
      </c>
      <c r="W248" s="10">
        <v>2</v>
      </c>
      <c r="X248" s="10">
        <v>0</v>
      </c>
      <c r="Y248" s="10">
        <v>0</v>
      </c>
      <c r="Z248" s="10">
        <v>0</v>
      </c>
      <c r="AA248" s="10">
        <v>0</v>
      </c>
      <c r="AB248" s="10">
        <v>0</v>
      </c>
      <c r="AC248" s="10">
        <v>0</v>
      </c>
      <c r="AD248" s="10">
        <v>0</v>
      </c>
      <c r="AE248" s="10">
        <v>0</v>
      </c>
      <c r="AF248" s="10">
        <v>0</v>
      </c>
      <c r="AG248" s="10">
        <v>0</v>
      </c>
      <c r="AH248" s="10">
        <v>0</v>
      </c>
      <c r="AI248" s="10">
        <v>0</v>
      </c>
      <c r="AJ248" s="10">
        <v>0</v>
      </c>
      <c r="AK248" s="10">
        <v>0</v>
      </c>
      <c r="AL248" s="10">
        <v>0</v>
      </c>
      <c r="AM248" s="10">
        <v>0</v>
      </c>
      <c r="AN248" s="10">
        <v>0</v>
      </c>
      <c r="AO248" s="10">
        <v>0</v>
      </c>
      <c r="AP248" s="10">
        <v>0</v>
      </c>
      <c r="AQ248" s="10">
        <v>0</v>
      </c>
      <c r="AR248" s="10">
        <v>0</v>
      </c>
      <c r="AS248" s="10">
        <v>0</v>
      </c>
      <c r="AT248" s="10">
        <v>0</v>
      </c>
      <c r="AU248" s="10">
        <v>0</v>
      </c>
      <c r="AV248" s="10">
        <v>0</v>
      </c>
      <c r="AW248" s="10">
        <v>0</v>
      </c>
      <c r="AX248" s="10">
        <v>0</v>
      </c>
      <c r="AY248" s="10">
        <v>0</v>
      </c>
      <c r="AZ248" s="10">
        <v>0</v>
      </c>
      <c r="BA248" s="10">
        <v>0</v>
      </c>
      <c r="BB248" s="10">
        <v>0</v>
      </c>
      <c r="BC248" s="10">
        <v>0</v>
      </c>
      <c r="BD248" s="10">
        <v>0</v>
      </c>
      <c r="BE248" s="10">
        <v>0</v>
      </c>
      <c r="BF248" s="10">
        <v>0</v>
      </c>
      <c r="BG248" s="10">
        <v>0</v>
      </c>
      <c r="BH248" s="10">
        <v>0</v>
      </c>
      <c r="BI248" s="10">
        <v>0</v>
      </c>
      <c r="BJ248" s="10">
        <v>0</v>
      </c>
      <c r="BK248" s="11">
        <v>0</v>
      </c>
    </row>
    <row r="249" spans="1:63" ht="18" customHeight="1" x14ac:dyDescent="0.15">
      <c r="A249" s="8" t="s">
        <v>64</v>
      </c>
      <c r="B249" s="287" t="s">
        <v>21</v>
      </c>
      <c r="C249" s="12" t="s">
        <v>22</v>
      </c>
      <c r="D249" s="13">
        <v>0</v>
      </c>
      <c r="E249" s="13">
        <v>0</v>
      </c>
      <c r="F249" s="13">
        <v>0</v>
      </c>
      <c r="G249" s="13">
        <v>0</v>
      </c>
      <c r="H249" s="13">
        <v>0</v>
      </c>
      <c r="I249" s="13">
        <v>0</v>
      </c>
      <c r="J249" s="13">
        <v>0</v>
      </c>
      <c r="K249" s="13">
        <v>0</v>
      </c>
      <c r="L249" s="13">
        <v>0</v>
      </c>
      <c r="M249" s="13">
        <v>0</v>
      </c>
      <c r="N249" s="13">
        <v>0</v>
      </c>
      <c r="O249" s="13">
        <v>0</v>
      </c>
      <c r="P249" s="13">
        <v>0</v>
      </c>
      <c r="Q249" s="13">
        <v>0</v>
      </c>
      <c r="R249" s="13">
        <v>0</v>
      </c>
      <c r="S249" s="13">
        <v>0</v>
      </c>
      <c r="T249" s="13">
        <v>0</v>
      </c>
      <c r="U249" s="13">
        <v>0</v>
      </c>
      <c r="V249" s="13">
        <v>0</v>
      </c>
      <c r="W249" s="13">
        <v>0</v>
      </c>
      <c r="X249" s="13">
        <v>0</v>
      </c>
      <c r="Y249" s="13">
        <v>0</v>
      </c>
      <c r="Z249" s="13">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4">
        <v>0</v>
      </c>
    </row>
    <row r="250" spans="1:63" ht="18" customHeight="1" x14ac:dyDescent="0.15">
      <c r="A250" s="8" t="s">
        <v>64</v>
      </c>
      <c r="B250" s="288" t="s">
        <v>23</v>
      </c>
      <c r="C250" s="9" t="s">
        <v>24</v>
      </c>
      <c r="D250" s="10">
        <v>0</v>
      </c>
      <c r="E250" s="10">
        <v>0</v>
      </c>
      <c r="F250" s="10">
        <v>0</v>
      </c>
      <c r="G250" s="10">
        <v>0</v>
      </c>
      <c r="H250" s="10">
        <v>0</v>
      </c>
      <c r="I250" s="10">
        <v>0</v>
      </c>
      <c r="J250" s="10">
        <v>0</v>
      </c>
      <c r="K250" s="10">
        <v>0</v>
      </c>
      <c r="L250" s="10">
        <v>0</v>
      </c>
      <c r="M250" s="10">
        <v>0</v>
      </c>
      <c r="N250" s="10">
        <v>0</v>
      </c>
      <c r="O250" s="10">
        <v>0</v>
      </c>
      <c r="P250" s="10">
        <v>0</v>
      </c>
      <c r="Q250" s="10">
        <v>0</v>
      </c>
      <c r="R250" s="10">
        <v>0</v>
      </c>
      <c r="S250" s="10">
        <v>0</v>
      </c>
      <c r="T250" s="10">
        <v>0</v>
      </c>
      <c r="U250" s="10">
        <v>0</v>
      </c>
      <c r="V250" s="10">
        <v>0</v>
      </c>
      <c r="W250" s="10">
        <v>0</v>
      </c>
      <c r="X250" s="10">
        <v>0</v>
      </c>
      <c r="Y250" s="10">
        <v>0</v>
      </c>
      <c r="Z250" s="10">
        <v>0</v>
      </c>
      <c r="AA250" s="10">
        <v>0</v>
      </c>
      <c r="AB250" s="10">
        <v>0</v>
      </c>
      <c r="AC250" s="10">
        <v>0</v>
      </c>
      <c r="AD250" s="10">
        <v>0</v>
      </c>
      <c r="AE250" s="10">
        <v>0</v>
      </c>
      <c r="AF250" s="10">
        <v>0</v>
      </c>
      <c r="AG250" s="10">
        <v>0</v>
      </c>
      <c r="AH250" s="10">
        <v>0</v>
      </c>
      <c r="AI250" s="10">
        <v>0</v>
      </c>
      <c r="AJ250" s="10">
        <v>0</v>
      </c>
      <c r="AK250" s="10">
        <v>0</v>
      </c>
      <c r="AL250" s="10">
        <v>0</v>
      </c>
      <c r="AM250" s="10">
        <v>0</v>
      </c>
      <c r="AN250" s="10">
        <v>0</v>
      </c>
      <c r="AO250" s="10">
        <v>0</v>
      </c>
      <c r="AP250" s="10">
        <v>0</v>
      </c>
      <c r="AQ250" s="10">
        <v>0</v>
      </c>
      <c r="AR250" s="10">
        <v>0</v>
      </c>
      <c r="AS250" s="10">
        <v>0</v>
      </c>
      <c r="AT250" s="10">
        <v>0</v>
      </c>
      <c r="AU250" s="10">
        <v>0</v>
      </c>
      <c r="AV250" s="10">
        <v>0</v>
      </c>
      <c r="AW250" s="10">
        <v>0</v>
      </c>
      <c r="AX250" s="10">
        <v>0</v>
      </c>
      <c r="AY250" s="10">
        <v>0</v>
      </c>
      <c r="AZ250" s="10">
        <v>0</v>
      </c>
      <c r="BA250" s="10">
        <v>0</v>
      </c>
      <c r="BB250" s="10">
        <v>0</v>
      </c>
      <c r="BC250" s="10">
        <v>0</v>
      </c>
      <c r="BD250" s="10">
        <v>0</v>
      </c>
      <c r="BE250" s="10">
        <v>0</v>
      </c>
      <c r="BF250" s="10">
        <v>0</v>
      </c>
      <c r="BG250" s="10">
        <v>0</v>
      </c>
      <c r="BH250" s="10">
        <v>0</v>
      </c>
      <c r="BI250" s="10">
        <v>0</v>
      </c>
      <c r="BJ250" s="10">
        <v>0</v>
      </c>
      <c r="BK250" s="11">
        <v>0</v>
      </c>
    </row>
    <row r="251" spans="1:63" ht="18" customHeight="1" x14ac:dyDescent="0.15">
      <c r="A251" s="8" t="s">
        <v>64</v>
      </c>
      <c r="B251" s="287" t="s">
        <v>25</v>
      </c>
      <c r="C251" s="13">
        <v>68</v>
      </c>
      <c r="D251" s="13">
        <v>0</v>
      </c>
      <c r="E251" s="13">
        <v>0</v>
      </c>
      <c r="F251" s="13">
        <v>0</v>
      </c>
      <c r="G251" s="13">
        <v>0</v>
      </c>
      <c r="H251" s="13">
        <v>0</v>
      </c>
      <c r="I251" s="13">
        <v>0</v>
      </c>
      <c r="J251" s="13">
        <v>0</v>
      </c>
      <c r="K251" s="13">
        <v>0</v>
      </c>
      <c r="L251" s="13">
        <v>0</v>
      </c>
      <c r="M251" s="13">
        <v>0</v>
      </c>
      <c r="N251" s="13">
        <v>0</v>
      </c>
      <c r="O251" s="13">
        <v>0</v>
      </c>
      <c r="P251" s="13">
        <v>0</v>
      </c>
      <c r="Q251" s="13">
        <v>0</v>
      </c>
      <c r="R251" s="13">
        <v>0</v>
      </c>
      <c r="S251" s="13">
        <v>0</v>
      </c>
      <c r="T251" s="13">
        <v>0</v>
      </c>
      <c r="U251" s="13">
        <v>0</v>
      </c>
      <c r="V251" s="13">
        <v>0</v>
      </c>
      <c r="W251" s="13">
        <v>0</v>
      </c>
      <c r="X251" s="13">
        <v>0</v>
      </c>
      <c r="Y251" s="13">
        <v>0</v>
      </c>
      <c r="Z251" s="13">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4">
        <v>0</v>
      </c>
    </row>
    <row r="252" spans="1:63" ht="18" customHeight="1" x14ac:dyDescent="0.15">
      <c r="A252" s="8" t="s">
        <v>64</v>
      </c>
      <c r="B252" s="288" t="s">
        <v>26</v>
      </c>
      <c r="C252" s="9" t="s">
        <v>27</v>
      </c>
      <c r="D252" s="10">
        <v>1</v>
      </c>
      <c r="E252" s="10">
        <v>0</v>
      </c>
      <c r="F252" s="10">
        <v>1</v>
      </c>
      <c r="G252" s="10">
        <v>1</v>
      </c>
      <c r="H252" s="10">
        <v>0</v>
      </c>
      <c r="I252" s="10">
        <v>0</v>
      </c>
      <c r="J252" s="10">
        <v>0</v>
      </c>
      <c r="K252" s="10">
        <v>0</v>
      </c>
      <c r="L252" s="10">
        <v>0</v>
      </c>
      <c r="M252" s="10">
        <v>0</v>
      </c>
      <c r="N252" s="10">
        <v>0</v>
      </c>
      <c r="O252" s="10">
        <v>0</v>
      </c>
      <c r="P252" s="10">
        <v>0</v>
      </c>
      <c r="Q252" s="10">
        <v>1</v>
      </c>
      <c r="R252" s="10">
        <v>1</v>
      </c>
      <c r="S252" s="10">
        <v>1</v>
      </c>
      <c r="T252" s="10">
        <v>1</v>
      </c>
      <c r="U252" s="10">
        <v>1</v>
      </c>
      <c r="V252" s="10">
        <v>2</v>
      </c>
      <c r="W252" s="10">
        <v>2</v>
      </c>
      <c r="X252" s="10">
        <v>0</v>
      </c>
      <c r="Y252" s="10">
        <v>0</v>
      </c>
      <c r="Z252" s="10">
        <v>0</v>
      </c>
      <c r="AA252" s="10">
        <v>0</v>
      </c>
      <c r="AB252" s="10">
        <v>0</v>
      </c>
      <c r="AC252" s="10">
        <v>0</v>
      </c>
      <c r="AD252" s="10">
        <v>0</v>
      </c>
      <c r="AE252" s="10">
        <v>0</v>
      </c>
      <c r="AF252" s="10">
        <v>0</v>
      </c>
      <c r="AG252" s="10">
        <v>0</v>
      </c>
      <c r="AH252" s="10">
        <v>0</v>
      </c>
      <c r="AI252" s="10">
        <v>0</v>
      </c>
      <c r="AJ252" s="10">
        <v>0</v>
      </c>
      <c r="AK252" s="10">
        <v>0</v>
      </c>
      <c r="AL252" s="10">
        <v>0</v>
      </c>
      <c r="AM252" s="10">
        <v>0</v>
      </c>
      <c r="AN252" s="10">
        <v>0</v>
      </c>
      <c r="AO252" s="10">
        <v>0</v>
      </c>
      <c r="AP252" s="10">
        <v>0</v>
      </c>
      <c r="AQ252" s="10">
        <v>0</v>
      </c>
      <c r="AR252" s="10">
        <v>0</v>
      </c>
      <c r="AS252" s="10">
        <v>0</v>
      </c>
      <c r="AT252" s="10">
        <v>0</v>
      </c>
      <c r="AU252" s="10">
        <v>0</v>
      </c>
      <c r="AV252" s="10">
        <v>0</v>
      </c>
      <c r="AW252" s="10">
        <v>0</v>
      </c>
      <c r="AX252" s="10">
        <v>0</v>
      </c>
      <c r="AY252" s="10">
        <v>0</v>
      </c>
      <c r="AZ252" s="10">
        <v>0</v>
      </c>
      <c r="BA252" s="10">
        <v>0</v>
      </c>
      <c r="BB252" s="10">
        <v>0</v>
      </c>
      <c r="BC252" s="10">
        <v>0</v>
      </c>
      <c r="BD252" s="10">
        <v>0</v>
      </c>
      <c r="BE252" s="10">
        <v>0</v>
      </c>
      <c r="BF252" s="10">
        <v>0</v>
      </c>
      <c r="BG252" s="10">
        <v>0</v>
      </c>
      <c r="BH252" s="10">
        <v>0</v>
      </c>
      <c r="BI252" s="10">
        <v>0</v>
      </c>
      <c r="BJ252" s="10">
        <v>0</v>
      </c>
      <c r="BK252" s="11">
        <v>0</v>
      </c>
    </row>
    <row r="253" spans="1:63" ht="18" customHeight="1" x14ac:dyDescent="0.15">
      <c r="A253" s="8" t="s">
        <v>64</v>
      </c>
      <c r="B253" s="287" t="s">
        <v>28</v>
      </c>
      <c r="C253" s="13">
        <v>77</v>
      </c>
      <c r="D253" s="13">
        <v>0</v>
      </c>
      <c r="E253" s="13">
        <v>0</v>
      </c>
      <c r="F253" s="13">
        <v>0</v>
      </c>
      <c r="G253" s="13">
        <v>0</v>
      </c>
      <c r="H253" s="13">
        <v>0</v>
      </c>
      <c r="I253" s="13">
        <v>0</v>
      </c>
      <c r="J253" s="13">
        <v>0</v>
      </c>
      <c r="K253" s="13">
        <v>0</v>
      </c>
      <c r="L253" s="13">
        <v>0</v>
      </c>
      <c r="M253" s="13">
        <v>0</v>
      </c>
      <c r="N253" s="13">
        <v>0</v>
      </c>
      <c r="O253" s="13">
        <v>0</v>
      </c>
      <c r="P253" s="13">
        <v>0</v>
      </c>
      <c r="Q253" s="13">
        <v>0</v>
      </c>
      <c r="R253" s="13">
        <v>0</v>
      </c>
      <c r="S253" s="13">
        <v>0</v>
      </c>
      <c r="T253" s="13">
        <v>0</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4">
        <v>0</v>
      </c>
    </row>
    <row r="254" spans="1:63" ht="18" customHeight="1" x14ac:dyDescent="0.15">
      <c r="A254" s="8" t="s">
        <v>64</v>
      </c>
      <c r="B254" s="288" t="s">
        <v>29</v>
      </c>
      <c r="C254" s="9" t="s">
        <v>30</v>
      </c>
      <c r="D254" s="10">
        <v>0</v>
      </c>
      <c r="E254" s="10">
        <v>0</v>
      </c>
      <c r="F254" s="10">
        <v>0</v>
      </c>
      <c r="G254" s="10">
        <v>0</v>
      </c>
      <c r="H254" s="10">
        <v>0</v>
      </c>
      <c r="I254" s="10">
        <v>0</v>
      </c>
      <c r="J254" s="10">
        <v>0</v>
      </c>
      <c r="K254" s="10">
        <v>0</v>
      </c>
      <c r="L254" s="10">
        <v>0</v>
      </c>
      <c r="M254" s="10">
        <v>0</v>
      </c>
      <c r="N254" s="10">
        <v>0</v>
      </c>
      <c r="O254" s="10">
        <v>0</v>
      </c>
      <c r="P254" s="10">
        <v>0</v>
      </c>
      <c r="Q254" s="10">
        <v>0</v>
      </c>
      <c r="R254" s="10">
        <v>0</v>
      </c>
      <c r="S254" s="10">
        <v>0</v>
      </c>
      <c r="T254" s="10">
        <v>0</v>
      </c>
      <c r="U254" s="10">
        <v>0</v>
      </c>
      <c r="V254" s="10">
        <v>0</v>
      </c>
      <c r="W254" s="10">
        <v>0</v>
      </c>
      <c r="X254" s="10">
        <v>0</v>
      </c>
      <c r="Y254" s="10">
        <v>0</v>
      </c>
      <c r="Z254" s="10">
        <v>0</v>
      </c>
      <c r="AA254" s="10">
        <v>0</v>
      </c>
      <c r="AB254" s="10">
        <v>0</v>
      </c>
      <c r="AC254" s="10">
        <v>0</v>
      </c>
      <c r="AD254" s="10">
        <v>0</v>
      </c>
      <c r="AE254" s="10">
        <v>0</v>
      </c>
      <c r="AF254" s="10">
        <v>0</v>
      </c>
      <c r="AG254" s="10">
        <v>0</v>
      </c>
      <c r="AH254" s="10">
        <v>0</v>
      </c>
      <c r="AI254" s="10">
        <v>0</v>
      </c>
      <c r="AJ254" s="10">
        <v>0</v>
      </c>
      <c r="AK254" s="10">
        <v>0</v>
      </c>
      <c r="AL254" s="10">
        <v>0</v>
      </c>
      <c r="AM254" s="10">
        <v>0</v>
      </c>
      <c r="AN254" s="10">
        <v>0</v>
      </c>
      <c r="AO254" s="10">
        <v>0</v>
      </c>
      <c r="AP254" s="10">
        <v>0</v>
      </c>
      <c r="AQ254" s="10">
        <v>0</v>
      </c>
      <c r="AR254" s="10">
        <v>0</v>
      </c>
      <c r="AS254" s="10">
        <v>0</v>
      </c>
      <c r="AT254" s="10">
        <v>0</v>
      </c>
      <c r="AU254" s="10">
        <v>0</v>
      </c>
      <c r="AV254" s="10">
        <v>0</v>
      </c>
      <c r="AW254" s="10">
        <v>0</v>
      </c>
      <c r="AX254" s="10">
        <v>0</v>
      </c>
      <c r="AY254" s="10">
        <v>0</v>
      </c>
      <c r="AZ254" s="10">
        <v>0</v>
      </c>
      <c r="BA254" s="10">
        <v>0</v>
      </c>
      <c r="BB254" s="10">
        <v>0</v>
      </c>
      <c r="BC254" s="10">
        <v>0</v>
      </c>
      <c r="BD254" s="10">
        <v>0</v>
      </c>
      <c r="BE254" s="10">
        <v>0</v>
      </c>
      <c r="BF254" s="10">
        <v>0</v>
      </c>
      <c r="BG254" s="10">
        <v>0</v>
      </c>
      <c r="BH254" s="10">
        <v>0</v>
      </c>
      <c r="BI254" s="10">
        <v>0</v>
      </c>
      <c r="BJ254" s="10">
        <v>0</v>
      </c>
      <c r="BK254" s="11">
        <v>0</v>
      </c>
    </row>
    <row r="255" spans="1:63" ht="18" customHeight="1" x14ac:dyDescent="0.15">
      <c r="A255" s="289" t="s">
        <v>64</v>
      </c>
      <c r="B255" s="290" t="s">
        <v>31</v>
      </c>
      <c r="C255" s="291" t="s">
        <v>32</v>
      </c>
      <c r="D255" s="292">
        <v>2</v>
      </c>
      <c r="E255" s="292">
        <v>0</v>
      </c>
      <c r="F255" s="292">
        <v>2</v>
      </c>
      <c r="G255" s="292">
        <v>2</v>
      </c>
      <c r="H255" s="292">
        <v>0</v>
      </c>
      <c r="I255" s="292">
        <v>0</v>
      </c>
      <c r="J255" s="292">
        <v>0</v>
      </c>
      <c r="K255" s="292">
        <v>0</v>
      </c>
      <c r="L255" s="292">
        <v>1</v>
      </c>
      <c r="M255" s="292">
        <v>0</v>
      </c>
      <c r="N255" s="292">
        <v>1</v>
      </c>
      <c r="O255" s="292">
        <v>1</v>
      </c>
      <c r="P255" s="292">
        <v>0</v>
      </c>
      <c r="Q255" s="292">
        <v>1</v>
      </c>
      <c r="R255" s="292">
        <v>1</v>
      </c>
      <c r="S255" s="292">
        <v>1</v>
      </c>
      <c r="T255" s="292">
        <v>3</v>
      </c>
      <c r="U255" s="292">
        <v>1</v>
      </c>
      <c r="V255" s="292">
        <v>4</v>
      </c>
      <c r="W255" s="292">
        <v>4</v>
      </c>
      <c r="X255" s="292">
        <v>0</v>
      </c>
      <c r="Y255" s="292">
        <v>0</v>
      </c>
      <c r="Z255" s="292">
        <v>0</v>
      </c>
      <c r="AA255" s="292">
        <v>0</v>
      </c>
      <c r="AB255" s="292">
        <v>0</v>
      </c>
      <c r="AC255" s="292">
        <v>0</v>
      </c>
      <c r="AD255" s="292">
        <v>0</v>
      </c>
      <c r="AE255" s="292">
        <v>0</v>
      </c>
      <c r="AF255" s="292">
        <v>0</v>
      </c>
      <c r="AG255" s="292">
        <v>0</v>
      </c>
      <c r="AH255" s="292">
        <v>0</v>
      </c>
      <c r="AI255" s="292">
        <v>0</v>
      </c>
      <c r="AJ255" s="292">
        <v>0</v>
      </c>
      <c r="AK255" s="292">
        <v>0</v>
      </c>
      <c r="AL255" s="292">
        <v>0</v>
      </c>
      <c r="AM255" s="292">
        <v>0</v>
      </c>
      <c r="AN255" s="292">
        <v>0</v>
      </c>
      <c r="AO255" s="292">
        <v>0</v>
      </c>
      <c r="AP255" s="292">
        <v>0</v>
      </c>
      <c r="AQ255" s="292">
        <v>0</v>
      </c>
      <c r="AR255" s="292">
        <v>0</v>
      </c>
      <c r="AS255" s="292">
        <v>0</v>
      </c>
      <c r="AT255" s="292">
        <v>0</v>
      </c>
      <c r="AU255" s="292">
        <v>0</v>
      </c>
      <c r="AV255" s="292">
        <v>0</v>
      </c>
      <c r="AW255" s="292">
        <v>0</v>
      </c>
      <c r="AX255" s="292">
        <v>0</v>
      </c>
      <c r="AY255" s="292">
        <v>0</v>
      </c>
      <c r="AZ255" s="292">
        <v>0</v>
      </c>
      <c r="BA255" s="292">
        <v>0</v>
      </c>
      <c r="BB255" s="292">
        <v>0</v>
      </c>
      <c r="BC255" s="292">
        <v>0</v>
      </c>
      <c r="BD255" s="292">
        <v>0</v>
      </c>
      <c r="BE255" s="292">
        <v>0</v>
      </c>
      <c r="BF255" s="292">
        <v>0</v>
      </c>
      <c r="BG255" s="292">
        <v>0</v>
      </c>
      <c r="BH255" s="292">
        <v>0</v>
      </c>
      <c r="BI255" s="292">
        <v>0</v>
      </c>
      <c r="BJ255" s="292">
        <v>0</v>
      </c>
      <c r="BK255" s="293">
        <v>0</v>
      </c>
    </row>
    <row r="256" spans="1:63" ht="18" customHeight="1" x14ac:dyDescent="0.15">
      <c r="A256" s="294"/>
      <c r="B256" s="295"/>
      <c r="C256" s="296"/>
      <c r="D256" s="296"/>
      <c r="E256" s="296"/>
      <c r="F256" s="296"/>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296"/>
      <c r="AE256" s="296"/>
      <c r="AF256" s="296"/>
      <c r="AG256" s="296"/>
      <c r="AH256" s="296"/>
      <c r="AI256" s="296"/>
      <c r="AJ256" s="296"/>
      <c r="AK256" s="296"/>
      <c r="AL256" s="296"/>
      <c r="AM256" s="296"/>
      <c r="AN256" s="296"/>
      <c r="AO256" s="296"/>
      <c r="AP256" s="296"/>
      <c r="AQ256" s="296"/>
      <c r="AR256" s="296"/>
      <c r="AS256" s="296"/>
      <c r="AT256" s="296"/>
      <c r="AU256" s="296"/>
      <c r="AV256" s="296"/>
      <c r="AW256" s="296"/>
      <c r="AX256" s="296"/>
      <c r="AY256" s="296"/>
      <c r="AZ256" s="296"/>
      <c r="BA256" s="296"/>
      <c r="BB256" s="296"/>
      <c r="BC256" s="296"/>
      <c r="BD256" s="296"/>
      <c r="BE256" s="296"/>
      <c r="BF256" s="296"/>
      <c r="BG256" s="296"/>
      <c r="BH256" s="296"/>
      <c r="BI256" s="296"/>
      <c r="BJ256" s="296"/>
      <c r="BK256" s="297"/>
    </row>
    <row r="257" spans="1:63" ht="18" customHeight="1" x14ac:dyDescent="0.15">
      <c r="A257" s="1035" t="s">
        <v>69</v>
      </c>
      <c r="B257" s="1043" t="s">
        <v>1</v>
      </c>
      <c r="C257" s="1043" t="s">
        <v>2</v>
      </c>
      <c r="D257" s="1022" t="s">
        <v>105</v>
      </c>
      <c r="E257" s="1023"/>
      <c r="F257" s="1023"/>
      <c r="G257" s="1023"/>
      <c r="H257" s="1023"/>
      <c r="I257" s="1023"/>
      <c r="J257" s="1023"/>
      <c r="K257" s="1023"/>
      <c r="L257" s="1023"/>
      <c r="M257" s="1023"/>
      <c r="N257" s="1023"/>
      <c r="O257" s="1023"/>
      <c r="P257" s="1023"/>
      <c r="Q257" s="1023"/>
      <c r="R257" s="1023"/>
      <c r="S257" s="1023"/>
      <c r="T257" s="1023"/>
      <c r="U257" s="1023"/>
      <c r="V257" s="1023"/>
      <c r="W257" s="1040"/>
      <c r="X257" s="1022" t="s">
        <v>223</v>
      </c>
      <c r="Y257" s="1023"/>
      <c r="Z257" s="1023"/>
      <c r="AA257" s="1023"/>
      <c r="AB257" s="1023"/>
      <c r="AC257" s="1023"/>
      <c r="AD257" s="1023"/>
      <c r="AE257" s="1023"/>
      <c r="AF257" s="1023"/>
      <c r="AG257" s="1023"/>
      <c r="AH257" s="1023"/>
      <c r="AI257" s="1023"/>
      <c r="AJ257" s="1023"/>
      <c r="AK257" s="1023"/>
      <c r="AL257" s="1023"/>
      <c r="AM257" s="1023"/>
      <c r="AN257" s="1023"/>
      <c r="AO257" s="1023"/>
      <c r="AP257" s="1023"/>
      <c r="AQ257" s="1040"/>
      <c r="AR257" s="1022" t="s">
        <v>98</v>
      </c>
      <c r="AS257" s="1023"/>
      <c r="AT257" s="1023"/>
      <c r="AU257" s="1023"/>
      <c r="AV257" s="1023"/>
      <c r="AW257" s="1023"/>
      <c r="AX257" s="1023"/>
      <c r="AY257" s="1023"/>
      <c r="AZ257" s="1023"/>
      <c r="BA257" s="1023"/>
      <c r="BB257" s="1023"/>
      <c r="BC257" s="1023"/>
      <c r="BD257" s="1023"/>
      <c r="BE257" s="1023"/>
      <c r="BF257" s="1023"/>
      <c r="BG257" s="1023"/>
      <c r="BH257" s="1023"/>
      <c r="BI257" s="1023"/>
      <c r="BJ257" s="1023"/>
      <c r="BK257" s="1039"/>
    </row>
    <row r="258" spans="1:63" ht="18" customHeight="1" x14ac:dyDescent="0.15">
      <c r="A258" s="1036"/>
      <c r="B258" s="1044"/>
      <c r="C258" s="1044"/>
      <c r="D258" s="883" t="s">
        <v>4</v>
      </c>
      <c r="E258" s="1019"/>
      <c r="F258" s="1019"/>
      <c r="G258" s="1020"/>
      <c r="H258" s="883" t="s">
        <v>5</v>
      </c>
      <c r="I258" s="1019"/>
      <c r="J258" s="1019"/>
      <c r="K258" s="1020"/>
      <c r="L258" s="883" t="s">
        <v>6</v>
      </c>
      <c r="M258" s="1019"/>
      <c r="N258" s="1019"/>
      <c r="O258" s="1020"/>
      <c r="P258" s="883" t="s">
        <v>7</v>
      </c>
      <c r="Q258" s="1019"/>
      <c r="R258" s="1019"/>
      <c r="S258" s="1020"/>
      <c r="T258" s="883" t="s">
        <v>8</v>
      </c>
      <c r="U258" s="1019"/>
      <c r="V258" s="1019"/>
      <c r="W258" s="1020"/>
      <c r="X258" s="883" t="s">
        <v>4</v>
      </c>
      <c r="Y258" s="1019"/>
      <c r="Z258" s="1019"/>
      <c r="AA258" s="1020"/>
      <c r="AB258" s="883" t="s">
        <v>5</v>
      </c>
      <c r="AC258" s="1019"/>
      <c r="AD258" s="1019"/>
      <c r="AE258" s="1020"/>
      <c r="AF258" s="883" t="s">
        <v>6</v>
      </c>
      <c r="AG258" s="1019"/>
      <c r="AH258" s="1019"/>
      <c r="AI258" s="1020"/>
      <c r="AJ258" s="883" t="s">
        <v>7</v>
      </c>
      <c r="AK258" s="1019"/>
      <c r="AL258" s="1019"/>
      <c r="AM258" s="1020"/>
      <c r="AN258" s="883" t="s">
        <v>8</v>
      </c>
      <c r="AO258" s="1019"/>
      <c r="AP258" s="1019"/>
      <c r="AQ258" s="1020"/>
      <c r="AR258" s="883" t="s">
        <v>4</v>
      </c>
      <c r="AS258" s="1019"/>
      <c r="AT258" s="1019"/>
      <c r="AU258" s="1020"/>
      <c r="AV258" s="883" t="s">
        <v>5</v>
      </c>
      <c r="AW258" s="1019"/>
      <c r="AX258" s="1019"/>
      <c r="AY258" s="1020"/>
      <c r="AZ258" s="883" t="s">
        <v>6</v>
      </c>
      <c r="BA258" s="1019"/>
      <c r="BB258" s="1019"/>
      <c r="BC258" s="1020"/>
      <c r="BD258" s="883" t="s">
        <v>7</v>
      </c>
      <c r="BE258" s="1019"/>
      <c r="BF258" s="1019"/>
      <c r="BG258" s="1020"/>
      <c r="BH258" s="883" t="s">
        <v>8</v>
      </c>
      <c r="BI258" s="1019"/>
      <c r="BJ258" s="1019"/>
      <c r="BK258" s="1025"/>
    </row>
    <row r="259" spans="1:63" ht="18" customHeight="1" x14ac:dyDescent="0.15">
      <c r="A259" s="1037"/>
      <c r="B259" s="1045"/>
      <c r="C259" s="1045"/>
      <c r="D259" s="245" t="s">
        <v>9</v>
      </c>
      <c r="E259" s="245" t="s">
        <v>10</v>
      </c>
      <c r="F259" s="245" t="s">
        <v>8</v>
      </c>
      <c r="G259" s="245" t="s">
        <v>12</v>
      </c>
      <c r="H259" s="245" t="s">
        <v>9</v>
      </c>
      <c r="I259" s="245" t="s">
        <v>10</v>
      </c>
      <c r="J259" s="245" t="s">
        <v>8</v>
      </c>
      <c r="K259" s="245" t="s">
        <v>12</v>
      </c>
      <c r="L259" s="245" t="s">
        <v>9</v>
      </c>
      <c r="M259" s="245" t="s">
        <v>10</v>
      </c>
      <c r="N259" s="245" t="s">
        <v>8</v>
      </c>
      <c r="O259" s="245" t="s">
        <v>12</v>
      </c>
      <c r="P259" s="245" t="s">
        <v>9</v>
      </c>
      <c r="Q259" s="245" t="s">
        <v>10</v>
      </c>
      <c r="R259" s="245" t="s">
        <v>8</v>
      </c>
      <c r="S259" s="245" t="s">
        <v>12</v>
      </c>
      <c r="T259" s="245" t="s">
        <v>9</v>
      </c>
      <c r="U259" s="245" t="s">
        <v>10</v>
      </c>
      <c r="V259" s="245" t="s">
        <v>8</v>
      </c>
      <c r="W259" s="245" t="s">
        <v>12</v>
      </c>
      <c r="X259" s="245" t="s">
        <v>9</v>
      </c>
      <c r="Y259" s="245" t="s">
        <v>10</v>
      </c>
      <c r="Z259" s="245" t="s">
        <v>8</v>
      </c>
      <c r="AA259" s="245" t="s">
        <v>12</v>
      </c>
      <c r="AB259" s="245" t="s">
        <v>9</v>
      </c>
      <c r="AC259" s="245" t="s">
        <v>10</v>
      </c>
      <c r="AD259" s="245" t="s">
        <v>8</v>
      </c>
      <c r="AE259" s="245" t="s">
        <v>12</v>
      </c>
      <c r="AF259" s="245" t="s">
        <v>9</v>
      </c>
      <c r="AG259" s="245" t="s">
        <v>10</v>
      </c>
      <c r="AH259" s="245" t="s">
        <v>8</v>
      </c>
      <c r="AI259" s="245" t="s">
        <v>12</v>
      </c>
      <c r="AJ259" s="245" t="s">
        <v>9</v>
      </c>
      <c r="AK259" s="245" t="s">
        <v>10</v>
      </c>
      <c r="AL259" s="245" t="s">
        <v>8</v>
      </c>
      <c r="AM259" s="245" t="s">
        <v>12</v>
      </c>
      <c r="AN259" s="245" t="s">
        <v>9</v>
      </c>
      <c r="AO259" s="245" t="s">
        <v>10</v>
      </c>
      <c r="AP259" s="245" t="s">
        <v>8</v>
      </c>
      <c r="AQ259" s="245" t="s">
        <v>12</v>
      </c>
      <c r="AR259" s="245" t="s">
        <v>9</v>
      </c>
      <c r="AS259" s="245" t="s">
        <v>10</v>
      </c>
      <c r="AT259" s="245" t="s">
        <v>8</v>
      </c>
      <c r="AU259" s="245" t="s">
        <v>12</v>
      </c>
      <c r="AV259" s="245" t="s">
        <v>9</v>
      </c>
      <c r="AW259" s="245" t="s">
        <v>10</v>
      </c>
      <c r="AX259" s="245" t="s">
        <v>8</v>
      </c>
      <c r="AY259" s="245" t="s">
        <v>12</v>
      </c>
      <c r="AZ259" s="245" t="s">
        <v>9</v>
      </c>
      <c r="BA259" s="245" t="s">
        <v>10</v>
      </c>
      <c r="BB259" s="245" t="s">
        <v>8</v>
      </c>
      <c r="BC259" s="245" t="s">
        <v>12</v>
      </c>
      <c r="BD259" s="245" t="s">
        <v>9</v>
      </c>
      <c r="BE259" s="245" t="s">
        <v>10</v>
      </c>
      <c r="BF259" s="245" t="s">
        <v>8</v>
      </c>
      <c r="BG259" s="245" t="s">
        <v>12</v>
      </c>
      <c r="BH259" s="245" t="s">
        <v>9</v>
      </c>
      <c r="BI259" s="245" t="s">
        <v>10</v>
      </c>
      <c r="BJ259" s="245" t="s">
        <v>8</v>
      </c>
      <c r="BK259" s="248" t="s">
        <v>12</v>
      </c>
    </row>
    <row r="260" spans="1:63" ht="18" customHeight="1" x14ac:dyDescent="0.15">
      <c r="A260" s="8" t="s">
        <v>65</v>
      </c>
      <c r="B260" s="288" t="s">
        <v>13</v>
      </c>
      <c r="C260" s="9" t="s">
        <v>14</v>
      </c>
      <c r="D260" s="10">
        <v>0</v>
      </c>
      <c r="E260" s="10">
        <v>0</v>
      </c>
      <c r="F260" s="10">
        <v>0</v>
      </c>
      <c r="G260" s="10">
        <v>0</v>
      </c>
      <c r="H260" s="10">
        <v>0</v>
      </c>
      <c r="I260" s="10">
        <v>0</v>
      </c>
      <c r="J260" s="10">
        <v>0</v>
      </c>
      <c r="K260" s="10">
        <v>0</v>
      </c>
      <c r="L260" s="10">
        <v>0</v>
      </c>
      <c r="M260" s="10">
        <v>0</v>
      </c>
      <c r="N260" s="10">
        <v>0</v>
      </c>
      <c r="O260" s="10">
        <v>0</v>
      </c>
      <c r="P260" s="10">
        <v>1</v>
      </c>
      <c r="Q260" s="10">
        <v>1</v>
      </c>
      <c r="R260" s="10">
        <v>2</v>
      </c>
      <c r="S260" s="10">
        <v>1</v>
      </c>
      <c r="T260" s="10">
        <v>1</v>
      </c>
      <c r="U260" s="10">
        <v>1</v>
      </c>
      <c r="V260" s="10">
        <v>2</v>
      </c>
      <c r="W260" s="10">
        <v>1</v>
      </c>
      <c r="X260" s="10">
        <v>0</v>
      </c>
      <c r="Y260" s="10">
        <v>0</v>
      </c>
      <c r="Z260" s="10">
        <v>0</v>
      </c>
      <c r="AA260" s="10">
        <v>0</v>
      </c>
      <c r="AB260" s="10">
        <v>0</v>
      </c>
      <c r="AC260" s="10">
        <v>0</v>
      </c>
      <c r="AD260" s="10">
        <v>0</v>
      </c>
      <c r="AE260" s="10">
        <v>0</v>
      </c>
      <c r="AF260" s="10">
        <v>0</v>
      </c>
      <c r="AG260" s="10">
        <v>0</v>
      </c>
      <c r="AH260" s="10">
        <v>0</v>
      </c>
      <c r="AI260" s="10">
        <v>0</v>
      </c>
      <c r="AJ260" s="10">
        <v>0</v>
      </c>
      <c r="AK260" s="10">
        <v>0</v>
      </c>
      <c r="AL260" s="10">
        <v>0</v>
      </c>
      <c r="AM260" s="10">
        <v>0</v>
      </c>
      <c r="AN260" s="10">
        <v>0</v>
      </c>
      <c r="AO260" s="10">
        <v>0</v>
      </c>
      <c r="AP260" s="10">
        <v>0</v>
      </c>
      <c r="AQ260" s="10">
        <v>0</v>
      </c>
      <c r="AR260" s="10">
        <v>0</v>
      </c>
      <c r="AS260" s="10">
        <v>0</v>
      </c>
      <c r="AT260" s="10">
        <v>0</v>
      </c>
      <c r="AU260" s="10">
        <v>0</v>
      </c>
      <c r="AV260" s="10">
        <v>0</v>
      </c>
      <c r="AW260" s="10">
        <v>0</v>
      </c>
      <c r="AX260" s="10">
        <v>0</v>
      </c>
      <c r="AY260" s="10">
        <v>0</v>
      </c>
      <c r="AZ260" s="10">
        <v>0</v>
      </c>
      <c r="BA260" s="10">
        <v>0</v>
      </c>
      <c r="BB260" s="10">
        <v>0</v>
      </c>
      <c r="BC260" s="10">
        <v>0</v>
      </c>
      <c r="BD260" s="10">
        <v>0</v>
      </c>
      <c r="BE260" s="10">
        <v>0</v>
      </c>
      <c r="BF260" s="10">
        <v>0</v>
      </c>
      <c r="BG260" s="10">
        <v>0</v>
      </c>
      <c r="BH260" s="10">
        <v>0</v>
      </c>
      <c r="BI260" s="10">
        <v>0</v>
      </c>
      <c r="BJ260" s="10">
        <v>0</v>
      </c>
      <c r="BK260" s="11">
        <v>0</v>
      </c>
    </row>
    <row r="261" spans="1:63" ht="18" customHeight="1" x14ac:dyDescent="0.15">
      <c r="A261" s="8" t="s">
        <v>65</v>
      </c>
      <c r="B261" s="287" t="s">
        <v>15</v>
      </c>
      <c r="C261" s="12" t="s">
        <v>16</v>
      </c>
      <c r="D261" s="13">
        <v>0</v>
      </c>
      <c r="E261" s="13">
        <v>0</v>
      </c>
      <c r="F261" s="13">
        <v>0</v>
      </c>
      <c r="G261" s="13">
        <v>0</v>
      </c>
      <c r="H261" s="13">
        <v>0</v>
      </c>
      <c r="I261" s="13">
        <v>0</v>
      </c>
      <c r="J261" s="13">
        <v>0</v>
      </c>
      <c r="K261" s="13">
        <v>0</v>
      </c>
      <c r="L261" s="13">
        <v>0</v>
      </c>
      <c r="M261" s="13">
        <v>0</v>
      </c>
      <c r="N261" s="13">
        <v>0</v>
      </c>
      <c r="O261" s="13">
        <v>0</v>
      </c>
      <c r="P261" s="13">
        <v>0</v>
      </c>
      <c r="Q261" s="13">
        <v>0</v>
      </c>
      <c r="R261" s="13">
        <v>0</v>
      </c>
      <c r="S261" s="13">
        <v>0</v>
      </c>
      <c r="T261" s="13">
        <v>0</v>
      </c>
      <c r="U261" s="13">
        <v>0</v>
      </c>
      <c r="V261" s="13">
        <v>0</v>
      </c>
      <c r="W261" s="13">
        <v>0</v>
      </c>
      <c r="X261" s="13">
        <v>0</v>
      </c>
      <c r="Y261" s="13">
        <v>0</v>
      </c>
      <c r="Z261" s="13">
        <v>0</v>
      </c>
      <c r="AA261" s="13">
        <v>0</v>
      </c>
      <c r="AB261" s="13">
        <v>0</v>
      </c>
      <c r="AC261" s="13">
        <v>0</v>
      </c>
      <c r="AD261" s="13">
        <v>0</v>
      </c>
      <c r="AE261" s="13">
        <v>0</v>
      </c>
      <c r="AF261" s="13">
        <v>0</v>
      </c>
      <c r="AG261" s="13">
        <v>0</v>
      </c>
      <c r="AH261" s="13">
        <v>0</v>
      </c>
      <c r="AI261" s="13">
        <v>0</v>
      </c>
      <c r="AJ261" s="13">
        <v>0</v>
      </c>
      <c r="AK261" s="13">
        <v>0</v>
      </c>
      <c r="AL261" s="13">
        <v>0</v>
      </c>
      <c r="AM261" s="13">
        <v>0</v>
      </c>
      <c r="AN261" s="13">
        <v>0</v>
      </c>
      <c r="AO261" s="13">
        <v>0</v>
      </c>
      <c r="AP261" s="13">
        <v>0</v>
      </c>
      <c r="AQ261" s="13">
        <v>0</v>
      </c>
      <c r="AR261" s="13">
        <v>0</v>
      </c>
      <c r="AS261" s="13">
        <v>0</v>
      </c>
      <c r="AT261" s="13">
        <v>0</v>
      </c>
      <c r="AU261" s="13">
        <v>0</v>
      </c>
      <c r="AV261" s="13">
        <v>0</v>
      </c>
      <c r="AW261" s="13">
        <v>0</v>
      </c>
      <c r="AX261" s="13">
        <v>0</v>
      </c>
      <c r="AY261" s="13">
        <v>0</v>
      </c>
      <c r="AZ261" s="13">
        <v>0</v>
      </c>
      <c r="BA261" s="13">
        <v>0</v>
      </c>
      <c r="BB261" s="13">
        <v>0</v>
      </c>
      <c r="BC261" s="13">
        <v>0</v>
      </c>
      <c r="BD261" s="13">
        <v>0</v>
      </c>
      <c r="BE261" s="13">
        <v>0</v>
      </c>
      <c r="BF261" s="13">
        <v>0</v>
      </c>
      <c r="BG261" s="13">
        <v>0</v>
      </c>
      <c r="BH261" s="13">
        <v>0</v>
      </c>
      <c r="BI261" s="13">
        <v>0</v>
      </c>
      <c r="BJ261" s="13">
        <v>0</v>
      </c>
      <c r="BK261" s="14">
        <v>0</v>
      </c>
    </row>
    <row r="262" spans="1:63" ht="18" customHeight="1" x14ac:dyDescent="0.15">
      <c r="A262" s="8" t="s">
        <v>65</v>
      </c>
      <c r="B262" s="288" t="s">
        <v>17</v>
      </c>
      <c r="C262" s="9" t="s">
        <v>18</v>
      </c>
      <c r="D262" s="10">
        <v>0</v>
      </c>
      <c r="E262" s="10">
        <v>0</v>
      </c>
      <c r="F262" s="10">
        <v>0</v>
      </c>
      <c r="G262" s="10">
        <v>0</v>
      </c>
      <c r="H262" s="10">
        <v>0</v>
      </c>
      <c r="I262" s="10">
        <v>0</v>
      </c>
      <c r="J262" s="10">
        <v>0</v>
      </c>
      <c r="K262" s="10">
        <v>0</v>
      </c>
      <c r="L262" s="10">
        <v>0</v>
      </c>
      <c r="M262" s="10">
        <v>0</v>
      </c>
      <c r="N262" s="10">
        <v>0</v>
      </c>
      <c r="O262" s="10">
        <v>0</v>
      </c>
      <c r="P262" s="10">
        <v>0</v>
      </c>
      <c r="Q262" s="10">
        <v>0</v>
      </c>
      <c r="R262" s="10">
        <v>0</v>
      </c>
      <c r="S262" s="10">
        <v>0</v>
      </c>
      <c r="T262" s="10">
        <v>0</v>
      </c>
      <c r="U262" s="10">
        <v>0</v>
      </c>
      <c r="V262" s="10">
        <v>0</v>
      </c>
      <c r="W262" s="10">
        <v>0</v>
      </c>
      <c r="X262" s="10">
        <v>0</v>
      </c>
      <c r="Y262" s="10">
        <v>0</v>
      </c>
      <c r="Z262" s="10">
        <v>0</v>
      </c>
      <c r="AA262" s="10">
        <v>0</v>
      </c>
      <c r="AB262" s="10">
        <v>0</v>
      </c>
      <c r="AC262" s="10">
        <v>0</v>
      </c>
      <c r="AD262" s="10">
        <v>0</v>
      </c>
      <c r="AE262" s="10">
        <v>0</v>
      </c>
      <c r="AF262" s="10">
        <v>0</v>
      </c>
      <c r="AG262" s="10">
        <v>0</v>
      </c>
      <c r="AH262" s="10">
        <v>0</v>
      </c>
      <c r="AI262" s="10">
        <v>0</v>
      </c>
      <c r="AJ262" s="10">
        <v>0</v>
      </c>
      <c r="AK262" s="10">
        <v>0</v>
      </c>
      <c r="AL262" s="10">
        <v>0</v>
      </c>
      <c r="AM262" s="10">
        <v>0</v>
      </c>
      <c r="AN262" s="10">
        <v>0</v>
      </c>
      <c r="AO262" s="10">
        <v>0</v>
      </c>
      <c r="AP262" s="10">
        <v>0</v>
      </c>
      <c r="AQ262" s="10">
        <v>0</v>
      </c>
      <c r="AR262" s="10">
        <v>0</v>
      </c>
      <c r="AS262" s="10">
        <v>0</v>
      </c>
      <c r="AT262" s="10">
        <v>0</v>
      </c>
      <c r="AU262" s="10">
        <v>0</v>
      </c>
      <c r="AV262" s="10">
        <v>0</v>
      </c>
      <c r="AW262" s="10">
        <v>0</v>
      </c>
      <c r="AX262" s="10">
        <v>0</v>
      </c>
      <c r="AY262" s="10">
        <v>0</v>
      </c>
      <c r="AZ262" s="10">
        <v>0</v>
      </c>
      <c r="BA262" s="10">
        <v>0</v>
      </c>
      <c r="BB262" s="10">
        <v>0</v>
      </c>
      <c r="BC262" s="10">
        <v>0</v>
      </c>
      <c r="BD262" s="10">
        <v>0</v>
      </c>
      <c r="BE262" s="10">
        <v>0</v>
      </c>
      <c r="BF262" s="10">
        <v>0</v>
      </c>
      <c r="BG262" s="10">
        <v>0</v>
      </c>
      <c r="BH262" s="10">
        <v>0</v>
      </c>
      <c r="BI262" s="10">
        <v>0</v>
      </c>
      <c r="BJ262" s="10">
        <v>0</v>
      </c>
      <c r="BK262" s="11">
        <v>0</v>
      </c>
    </row>
    <row r="263" spans="1:63" ht="18" customHeight="1" x14ac:dyDescent="0.15">
      <c r="A263" s="8" t="s">
        <v>65</v>
      </c>
      <c r="B263" s="287" t="s">
        <v>19</v>
      </c>
      <c r="C263" s="12" t="s">
        <v>20</v>
      </c>
      <c r="D263" s="13">
        <v>0</v>
      </c>
      <c r="E263" s="13">
        <v>0</v>
      </c>
      <c r="F263" s="13">
        <v>0</v>
      </c>
      <c r="G263" s="13">
        <v>0</v>
      </c>
      <c r="H263" s="13">
        <v>0</v>
      </c>
      <c r="I263" s="13">
        <v>0</v>
      </c>
      <c r="J263" s="13">
        <v>0</v>
      </c>
      <c r="K263" s="13">
        <v>0</v>
      </c>
      <c r="L263" s="13">
        <v>0</v>
      </c>
      <c r="M263" s="13">
        <v>0</v>
      </c>
      <c r="N263" s="13">
        <v>0</v>
      </c>
      <c r="O263" s="13">
        <v>0</v>
      </c>
      <c r="P263" s="13">
        <v>0</v>
      </c>
      <c r="Q263" s="13">
        <v>0</v>
      </c>
      <c r="R263" s="13">
        <v>0</v>
      </c>
      <c r="S263" s="13">
        <v>0</v>
      </c>
      <c r="T263" s="13">
        <v>0</v>
      </c>
      <c r="U263" s="13">
        <v>0</v>
      </c>
      <c r="V263" s="13">
        <v>0</v>
      </c>
      <c r="W263" s="13">
        <v>0</v>
      </c>
      <c r="X263" s="13">
        <v>0</v>
      </c>
      <c r="Y263" s="13">
        <v>0</v>
      </c>
      <c r="Z263" s="13">
        <v>0</v>
      </c>
      <c r="AA263" s="13">
        <v>0</v>
      </c>
      <c r="AB263" s="13">
        <v>0</v>
      </c>
      <c r="AC263" s="13">
        <v>0</v>
      </c>
      <c r="AD263" s="13">
        <v>0</v>
      </c>
      <c r="AE263" s="13">
        <v>0</v>
      </c>
      <c r="AF263" s="13">
        <v>0</v>
      </c>
      <c r="AG263" s="13">
        <v>0</v>
      </c>
      <c r="AH263" s="13">
        <v>0</v>
      </c>
      <c r="AI263" s="13">
        <v>0</v>
      </c>
      <c r="AJ263" s="13">
        <v>0</v>
      </c>
      <c r="AK263" s="13">
        <v>0</v>
      </c>
      <c r="AL263" s="13">
        <v>0</v>
      </c>
      <c r="AM263" s="13">
        <v>0</v>
      </c>
      <c r="AN263" s="13">
        <v>0</v>
      </c>
      <c r="AO263" s="13">
        <v>0</v>
      </c>
      <c r="AP263" s="13">
        <v>0</v>
      </c>
      <c r="AQ263" s="13">
        <v>0</v>
      </c>
      <c r="AR263" s="13">
        <v>0</v>
      </c>
      <c r="AS263" s="13">
        <v>0</v>
      </c>
      <c r="AT263" s="13">
        <v>0</v>
      </c>
      <c r="AU263" s="13">
        <v>0</v>
      </c>
      <c r="AV263" s="13">
        <v>0</v>
      </c>
      <c r="AW263" s="13">
        <v>0</v>
      </c>
      <c r="AX263" s="13">
        <v>0</v>
      </c>
      <c r="AY263" s="13">
        <v>0</v>
      </c>
      <c r="AZ263" s="13">
        <v>0</v>
      </c>
      <c r="BA263" s="13">
        <v>0</v>
      </c>
      <c r="BB263" s="13">
        <v>0</v>
      </c>
      <c r="BC263" s="13">
        <v>0</v>
      </c>
      <c r="BD263" s="13">
        <v>0</v>
      </c>
      <c r="BE263" s="13">
        <v>0</v>
      </c>
      <c r="BF263" s="13">
        <v>0</v>
      </c>
      <c r="BG263" s="13">
        <v>0</v>
      </c>
      <c r="BH263" s="13">
        <v>0</v>
      </c>
      <c r="BI263" s="13">
        <v>0</v>
      </c>
      <c r="BJ263" s="13">
        <v>0</v>
      </c>
      <c r="BK263" s="14">
        <v>0</v>
      </c>
    </row>
    <row r="264" spans="1:63" ht="18" customHeight="1" x14ac:dyDescent="0.15">
      <c r="A264" s="8" t="s">
        <v>65</v>
      </c>
      <c r="B264" s="288" t="s">
        <v>21</v>
      </c>
      <c r="C264" s="9" t="s">
        <v>22</v>
      </c>
      <c r="D264" s="10">
        <v>1</v>
      </c>
      <c r="E264" s="10">
        <v>0</v>
      </c>
      <c r="F264" s="10">
        <v>1</v>
      </c>
      <c r="G264" s="10">
        <v>1</v>
      </c>
      <c r="H264" s="10">
        <v>0</v>
      </c>
      <c r="I264" s="10">
        <v>0</v>
      </c>
      <c r="J264" s="10">
        <v>0</v>
      </c>
      <c r="K264" s="10">
        <v>0</v>
      </c>
      <c r="L264" s="10">
        <v>1</v>
      </c>
      <c r="M264" s="10">
        <v>1</v>
      </c>
      <c r="N264" s="10">
        <v>2</v>
      </c>
      <c r="O264" s="10">
        <v>2</v>
      </c>
      <c r="P264" s="10">
        <v>2</v>
      </c>
      <c r="Q264" s="10">
        <v>0</v>
      </c>
      <c r="R264" s="10">
        <v>2</v>
      </c>
      <c r="S264" s="10">
        <v>2</v>
      </c>
      <c r="T264" s="10">
        <v>4</v>
      </c>
      <c r="U264" s="10">
        <v>1</v>
      </c>
      <c r="V264" s="10">
        <v>5</v>
      </c>
      <c r="W264" s="10">
        <v>5</v>
      </c>
      <c r="X264" s="10">
        <v>0</v>
      </c>
      <c r="Y264" s="10">
        <v>0</v>
      </c>
      <c r="Z264" s="10">
        <v>0</v>
      </c>
      <c r="AA264" s="10">
        <v>0</v>
      </c>
      <c r="AB264" s="10">
        <v>0</v>
      </c>
      <c r="AC264" s="10">
        <v>0</v>
      </c>
      <c r="AD264" s="10">
        <v>0</v>
      </c>
      <c r="AE264" s="10">
        <v>0</v>
      </c>
      <c r="AF264" s="10">
        <v>0</v>
      </c>
      <c r="AG264" s="10">
        <v>0</v>
      </c>
      <c r="AH264" s="10">
        <v>0</v>
      </c>
      <c r="AI264" s="10">
        <v>0</v>
      </c>
      <c r="AJ264" s="10">
        <v>1</v>
      </c>
      <c r="AK264" s="10">
        <v>1</v>
      </c>
      <c r="AL264" s="10">
        <v>2</v>
      </c>
      <c r="AM264" s="10">
        <v>1</v>
      </c>
      <c r="AN264" s="10">
        <v>1</v>
      </c>
      <c r="AO264" s="10">
        <v>1</v>
      </c>
      <c r="AP264" s="10">
        <v>2</v>
      </c>
      <c r="AQ264" s="10">
        <v>1</v>
      </c>
      <c r="AR264" s="10">
        <v>0</v>
      </c>
      <c r="AS264" s="10">
        <v>0</v>
      </c>
      <c r="AT264" s="10">
        <v>0</v>
      </c>
      <c r="AU264" s="10">
        <v>0</v>
      </c>
      <c r="AV264" s="10">
        <v>0</v>
      </c>
      <c r="AW264" s="10">
        <v>0</v>
      </c>
      <c r="AX264" s="10">
        <v>0</v>
      </c>
      <c r="AY264" s="10">
        <v>0</v>
      </c>
      <c r="AZ264" s="10">
        <v>1</v>
      </c>
      <c r="BA264" s="10">
        <v>0</v>
      </c>
      <c r="BB264" s="10">
        <v>1</v>
      </c>
      <c r="BC264" s="10">
        <v>1</v>
      </c>
      <c r="BD264" s="10">
        <v>1</v>
      </c>
      <c r="BE264" s="10">
        <v>1</v>
      </c>
      <c r="BF264" s="10">
        <v>2</v>
      </c>
      <c r="BG264" s="10">
        <v>1</v>
      </c>
      <c r="BH264" s="10">
        <v>2</v>
      </c>
      <c r="BI264" s="10">
        <v>1</v>
      </c>
      <c r="BJ264" s="10">
        <v>3</v>
      </c>
      <c r="BK264" s="11">
        <v>2</v>
      </c>
    </row>
    <row r="265" spans="1:63" ht="18" customHeight="1" x14ac:dyDescent="0.15">
      <c r="A265" s="8" t="s">
        <v>65</v>
      </c>
      <c r="B265" s="287" t="s">
        <v>23</v>
      </c>
      <c r="C265" s="12" t="s">
        <v>24</v>
      </c>
      <c r="D265" s="13">
        <v>0</v>
      </c>
      <c r="E265" s="13">
        <v>0</v>
      </c>
      <c r="F265" s="13">
        <v>0</v>
      </c>
      <c r="G265" s="13">
        <v>0</v>
      </c>
      <c r="H265" s="13">
        <v>0</v>
      </c>
      <c r="I265" s="13">
        <v>0</v>
      </c>
      <c r="J265" s="13">
        <v>0</v>
      </c>
      <c r="K265" s="13">
        <v>0</v>
      </c>
      <c r="L265" s="13">
        <v>0</v>
      </c>
      <c r="M265" s="13">
        <v>0</v>
      </c>
      <c r="N265" s="13">
        <v>0</v>
      </c>
      <c r="O265" s="13">
        <v>0</v>
      </c>
      <c r="P265" s="13">
        <v>0</v>
      </c>
      <c r="Q265" s="13">
        <v>0</v>
      </c>
      <c r="R265" s="13">
        <v>0</v>
      </c>
      <c r="S265" s="13">
        <v>0</v>
      </c>
      <c r="T265" s="13">
        <v>0</v>
      </c>
      <c r="U265" s="13">
        <v>0</v>
      </c>
      <c r="V265" s="13">
        <v>0</v>
      </c>
      <c r="W265" s="13">
        <v>0</v>
      </c>
      <c r="X265" s="13">
        <v>0</v>
      </c>
      <c r="Y265" s="13">
        <v>0</v>
      </c>
      <c r="Z265" s="13">
        <v>0</v>
      </c>
      <c r="AA265" s="13">
        <v>0</v>
      </c>
      <c r="AB265" s="13">
        <v>0</v>
      </c>
      <c r="AC265" s="13">
        <v>0</v>
      </c>
      <c r="AD265" s="13">
        <v>0</v>
      </c>
      <c r="AE265" s="13">
        <v>0</v>
      </c>
      <c r="AF265" s="13">
        <v>0</v>
      </c>
      <c r="AG265" s="13">
        <v>0</v>
      </c>
      <c r="AH265" s="13">
        <v>0</v>
      </c>
      <c r="AI265" s="13">
        <v>0</v>
      </c>
      <c r="AJ265" s="13">
        <v>0</v>
      </c>
      <c r="AK265" s="13">
        <v>0</v>
      </c>
      <c r="AL265" s="13">
        <v>0</v>
      </c>
      <c r="AM265" s="13">
        <v>0</v>
      </c>
      <c r="AN265" s="13">
        <v>0</v>
      </c>
      <c r="AO265" s="13">
        <v>0</v>
      </c>
      <c r="AP265" s="13">
        <v>0</v>
      </c>
      <c r="AQ265" s="13">
        <v>0</v>
      </c>
      <c r="AR265" s="13">
        <v>0</v>
      </c>
      <c r="AS265" s="13">
        <v>0</v>
      </c>
      <c r="AT265" s="13">
        <v>0</v>
      </c>
      <c r="AU265" s="13">
        <v>0</v>
      </c>
      <c r="AV265" s="13">
        <v>0</v>
      </c>
      <c r="AW265" s="13">
        <v>0</v>
      </c>
      <c r="AX265" s="13">
        <v>0</v>
      </c>
      <c r="AY265" s="13">
        <v>0</v>
      </c>
      <c r="AZ265" s="13">
        <v>0</v>
      </c>
      <c r="BA265" s="13">
        <v>0</v>
      </c>
      <c r="BB265" s="13">
        <v>0</v>
      </c>
      <c r="BC265" s="13">
        <v>0</v>
      </c>
      <c r="BD265" s="13">
        <v>0</v>
      </c>
      <c r="BE265" s="13">
        <v>0</v>
      </c>
      <c r="BF265" s="13">
        <v>0</v>
      </c>
      <c r="BG265" s="13">
        <v>0</v>
      </c>
      <c r="BH265" s="13">
        <v>0</v>
      </c>
      <c r="BI265" s="13">
        <v>0</v>
      </c>
      <c r="BJ265" s="13">
        <v>0</v>
      </c>
      <c r="BK265" s="14">
        <v>0</v>
      </c>
    </row>
    <row r="266" spans="1:63" ht="18" customHeight="1" x14ac:dyDescent="0.15">
      <c r="A266" s="8" t="s">
        <v>65</v>
      </c>
      <c r="B266" s="288" t="s">
        <v>25</v>
      </c>
      <c r="C266" s="10">
        <v>68</v>
      </c>
      <c r="D266" s="10">
        <v>0</v>
      </c>
      <c r="E266" s="10">
        <v>0</v>
      </c>
      <c r="F266" s="10">
        <v>0</v>
      </c>
      <c r="G266" s="10">
        <v>0</v>
      </c>
      <c r="H266" s="10">
        <v>0</v>
      </c>
      <c r="I266" s="10">
        <v>0</v>
      </c>
      <c r="J266" s="10">
        <v>0</v>
      </c>
      <c r="K266" s="10">
        <v>0</v>
      </c>
      <c r="L266" s="10">
        <v>0</v>
      </c>
      <c r="M266" s="10">
        <v>0</v>
      </c>
      <c r="N266" s="10">
        <v>0</v>
      </c>
      <c r="O266" s="10">
        <v>0</v>
      </c>
      <c r="P266" s="10">
        <v>0</v>
      </c>
      <c r="Q266" s="10">
        <v>0</v>
      </c>
      <c r="R266" s="10">
        <v>0</v>
      </c>
      <c r="S266" s="10">
        <v>0</v>
      </c>
      <c r="T266" s="10">
        <v>0</v>
      </c>
      <c r="U266" s="10">
        <v>0</v>
      </c>
      <c r="V266" s="10">
        <v>0</v>
      </c>
      <c r="W266" s="10">
        <v>0</v>
      </c>
      <c r="X266" s="10">
        <v>0</v>
      </c>
      <c r="Y266" s="10">
        <v>0</v>
      </c>
      <c r="Z266" s="10">
        <v>0</v>
      </c>
      <c r="AA266" s="10">
        <v>0</v>
      </c>
      <c r="AB266" s="10">
        <v>0</v>
      </c>
      <c r="AC266" s="10">
        <v>0</v>
      </c>
      <c r="AD266" s="10">
        <v>0</v>
      </c>
      <c r="AE266" s="10">
        <v>0</v>
      </c>
      <c r="AF266" s="10">
        <v>0</v>
      </c>
      <c r="AG266" s="10">
        <v>0</v>
      </c>
      <c r="AH266" s="10">
        <v>0</v>
      </c>
      <c r="AI266" s="10">
        <v>0</v>
      </c>
      <c r="AJ266" s="10">
        <v>0</v>
      </c>
      <c r="AK266" s="10">
        <v>0</v>
      </c>
      <c r="AL266" s="10">
        <v>0</v>
      </c>
      <c r="AM266" s="10">
        <v>0</v>
      </c>
      <c r="AN266" s="10">
        <v>0</v>
      </c>
      <c r="AO266" s="10">
        <v>0</v>
      </c>
      <c r="AP266" s="10">
        <v>0</v>
      </c>
      <c r="AQ266" s="10">
        <v>0</v>
      </c>
      <c r="AR266" s="10">
        <v>0</v>
      </c>
      <c r="AS266" s="10">
        <v>0</v>
      </c>
      <c r="AT266" s="10">
        <v>0</v>
      </c>
      <c r="AU266" s="10">
        <v>0</v>
      </c>
      <c r="AV266" s="10">
        <v>0</v>
      </c>
      <c r="AW266" s="10">
        <v>0</v>
      </c>
      <c r="AX266" s="10">
        <v>0</v>
      </c>
      <c r="AY266" s="10">
        <v>0</v>
      </c>
      <c r="AZ266" s="10">
        <v>0</v>
      </c>
      <c r="BA266" s="10">
        <v>0</v>
      </c>
      <c r="BB266" s="10">
        <v>0</v>
      </c>
      <c r="BC266" s="10">
        <v>0</v>
      </c>
      <c r="BD266" s="10">
        <v>0</v>
      </c>
      <c r="BE266" s="10">
        <v>0</v>
      </c>
      <c r="BF266" s="10">
        <v>0</v>
      </c>
      <c r="BG266" s="10">
        <v>0</v>
      </c>
      <c r="BH266" s="10">
        <v>0</v>
      </c>
      <c r="BI266" s="10">
        <v>0</v>
      </c>
      <c r="BJ266" s="10">
        <v>0</v>
      </c>
      <c r="BK266" s="11">
        <v>0</v>
      </c>
    </row>
    <row r="267" spans="1:63" ht="18" customHeight="1" x14ac:dyDescent="0.15">
      <c r="A267" s="8" t="s">
        <v>65</v>
      </c>
      <c r="B267" s="287" t="s">
        <v>26</v>
      </c>
      <c r="C267" s="12" t="s">
        <v>27</v>
      </c>
      <c r="D267" s="13">
        <v>0</v>
      </c>
      <c r="E267" s="13">
        <v>0</v>
      </c>
      <c r="F267" s="13">
        <v>0</v>
      </c>
      <c r="G267" s="13">
        <v>0</v>
      </c>
      <c r="H267" s="13">
        <v>0</v>
      </c>
      <c r="I267" s="13">
        <v>0</v>
      </c>
      <c r="J267" s="13">
        <v>0</v>
      </c>
      <c r="K267" s="13">
        <v>0</v>
      </c>
      <c r="L267" s="13">
        <v>0</v>
      </c>
      <c r="M267" s="13">
        <v>0</v>
      </c>
      <c r="N267" s="13">
        <v>0</v>
      </c>
      <c r="O267" s="13">
        <v>0</v>
      </c>
      <c r="P267" s="13">
        <v>0</v>
      </c>
      <c r="Q267" s="13">
        <v>0</v>
      </c>
      <c r="R267" s="13">
        <v>0</v>
      </c>
      <c r="S267" s="13">
        <v>0</v>
      </c>
      <c r="T267" s="13">
        <v>0</v>
      </c>
      <c r="U267" s="13">
        <v>0</v>
      </c>
      <c r="V267" s="13">
        <v>0</v>
      </c>
      <c r="W267" s="13">
        <v>0</v>
      </c>
      <c r="X267" s="13">
        <v>0</v>
      </c>
      <c r="Y267" s="13">
        <v>0</v>
      </c>
      <c r="Z267" s="13">
        <v>0</v>
      </c>
      <c r="AA267" s="13">
        <v>0</v>
      </c>
      <c r="AB267" s="13">
        <v>0</v>
      </c>
      <c r="AC267" s="13">
        <v>0</v>
      </c>
      <c r="AD267" s="13">
        <v>0</v>
      </c>
      <c r="AE267" s="13">
        <v>0</v>
      </c>
      <c r="AF267" s="13">
        <v>0</v>
      </c>
      <c r="AG267" s="13">
        <v>0</v>
      </c>
      <c r="AH267" s="13">
        <v>0</v>
      </c>
      <c r="AI267" s="13">
        <v>0</v>
      </c>
      <c r="AJ267" s="13">
        <v>0</v>
      </c>
      <c r="AK267" s="13">
        <v>0</v>
      </c>
      <c r="AL267" s="13">
        <v>0</v>
      </c>
      <c r="AM267" s="13">
        <v>0</v>
      </c>
      <c r="AN267" s="13">
        <v>0</v>
      </c>
      <c r="AO267" s="13">
        <v>0</v>
      </c>
      <c r="AP267" s="13">
        <v>0</v>
      </c>
      <c r="AQ267" s="13">
        <v>0</v>
      </c>
      <c r="AR267" s="13">
        <v>0</v>
      </c>
      <c r="AS267" s="13">
        <v>0</v>
      </c>
      <c r="AT267" s="13">
        <v>0</v>
      </c>
      <c r="AU267" s="13">
        <v>0</v>
      </c>
      <c r="AV267" s="13">
        <v>0</v>
      </c>
      <c r="AW267" s="13">
        <v>0</v>
      </c>
      <c r="AX267" s="13">
        <v>0</v>
      </c>
      <c r="AY267" s="13">
        <v>0</v>
      </c>
      <c r="AZ267" s="13">
        <v>0</v>
      </c>
      <c r="BA267" s="13">
        <v>0</v>
      </c>
      <c r="BB267" s="13">
        <v>0</v>
      </c>
      <c r="BC267" s="13">
        <v>0</v>
      </c>
      <c r="BD267" s="13">
        <v>0</v>
      </c>
      <c r="BE267" s="13">
        <v>0</v>
      </c>
      <c r="BF267" s="13">
        <v>0</v>
      </c>
      <c r="BG267" s="13">
        <v>0</v>
      </c>
      <c r="BH267" s="13">
        <v>0</v>
      </c>
      <c r="BI267" s="13">
        <v>0</v>
      </c>
      <c r="BJ267" s="13">
        <v>0</v>
      </c>
      <c r="BK267" s="14">
        <v>0</v>
      </c>
    </row>
    <row r="268" spans="1:63" ht="18" customHeight="1" x14ac:dyDescent="0.15">
      <c r="A268" s="8" t="s">
        <v>65</v>
      </c>
      <c r="B268" s="288" t="s">
        <v>28</v>
      </c>
      <c r="C268" s="10">
        <v>77</v>
      </c>
      <c r="D268" s="10">
        <v>0</v>
      </c>
      <c r="E268" s="10">
        <v>0</v>
      </c>
      <c r="F268" s="10">
        <v>0</v>
      </c>
      <c r="G268" s="10">
        <v>0</v>
      </c>
      <c r="H268" s="10">
        <v>0</v>
      </c>
      <c r="I268" s="10">
        <v>0</v>
      </c>
      <c r="J268" s="10">
        <v>0</v>
      </c>
      <c r="K268" s="10">
        <v>0</v>
      </c>
      <c r="L268" s="10">
        <v>0</v>
      </c>
      <c r="M268" s="10">
        <v>0</v>
      </c>
      <c r="N268" s="10">
        <v>0</v>
      </c>
      <c r="O268" s="10">
        <v>0</v>
      </c>
      <c r="P268" s="10">
        <v>0</v>
      </c>
      <c r="Q268" s="10">
        <v>0</v>
      </c>
      <c r="R268" s="10">
        <v>0</v>
      </c>
      <c r="S268" s="10">
        <v>0</v>
      </c>
      <c r="T268" s="10">
        <v>0</v>
      </c>
      <c r="U268" s="10">
        <v>0</v>
      </c>
      <c r="V268" s="10">
        <v>0</v>
      </c>
      <c r="W268" s="10">
        <v>0</v>
      </c>
      <c r="X268" s="10">
        <v>0</v>
      </c>
      <c r="Y268" s="10">
        <v>0</v>
      </c>
      <c r="Z268" s="10">
        <v>0</v>
      </c>
      <c r="AA268" s="10">
        <v>0</v>
      </c>
      <c r="AB268" s="10">
        <v>0</v>
      </c>
      <c r="AC268" s="10">
        <v>0</v>
      </c>
      <c r="AD268" s="10">
        <v>0</v>
      </c>
      <c r="AE268" s="10">
        <v>0</v>
      </c>
      <c r="AF268" s="10">
        <v>0</v>
      </c>
      <c r="AG268" s="10">
        <v>0</v>
      </c>
      <c r="AH268" s="10">
        <v>0</v>
      </c>
      <c r="AI268" s="10">
        <v>0</v>
      </c>
      <c r="AJ268" s="10">
        <v>0</v>
      </c>
      <c r="AK268" s="10">
        <v>0</v>
      </c>
      <c r="AL268" s="10">
        <v>0</v>
      </c>
      <c r="AM268" s="10">
        <v>0</v>
      </c>
      <c r="AN268" s="10">
        <v>0</v>
      </c>
      <c r="AO268" s="10">
        <v>0</v>
      </c>
      <c r="AP268" s="10">
        <v>0</v>
      </c>
      <c r="AQ268" s="10">
        <v>0</v>
      </c>
      <c r="AR268" s="10">
        <v>0</v>
      </c>
      <c r="AS268" s="10">
        <v>0</v>
      </c>
      <c r="AT268" s="10">
        <v>0</v>
      </c>
      <c r="AU268" s="10">
        <v>0</v>
      </c>
      <c r="AV268" s="10">
        <v>0</v>
      </c>
      <c r="AW268" s="10">
        <v>0</v>
      </c>
      <c r="AX268" s="10">
        <v>0</v>
      </c>
      <c r="AY268" s="10">
        <v>0</v>
      </c>
      <c r="AZ268" s="10">
        <v>0</v>
      </c>
      <c r="BA268" s="10">
        <v>0</v>
      </c>
      <c r="BB268" s="10">
        <v>0</v>
      </c>
      <c r="BC268" s="10">
        <v>0</v>
      </c>
      <c r="BD268" s="10">
        <v>0</v>
      </c>
      <c r="BE268" s="10">
        <v>0</v>
      </c>
      <c r="BF268" s="10">
        <v>0</v>
      </c>
      <c r="BG268" s="10">
        <v>0</v>
      </c>
      <c r="BH268" s="10">
        <v>0</v>
      </c>
      <c r="BI268" s="10">
        <v>0</v>
      </c>
      <c r="BJ268" s="10">
        <v>0</v>
      </c>
      <c r="BK268" s="11">
        <v>0</v>
      </c>
    </row>
    <row r="269" spans="1:63" ht="18" customHeight="1" x14ac:dyDescent="0.15">
      <c r="A269" s="8" t="s">
        <v>65</v>
      </c>
      <c r="B269" s="287" t="s">
        <v>29</v>
      </c>
      <c r="C269" s="12" t="s">
        <v>30</v>
      </c>
      <c r="D269" s="13">
        <v>0</v>
      </c>
      <c r="E269" s="13">
        <v>0</v>
      </c>
      <c r="F269" s="13">
        <v>0</v>
      </c>
      <c r="G269" s="13">
        <v>0</v>
      </c>
      <c r="H269" s="13">
        <v>0</v>
      </c>
      <c r="I269" s="13">
        <v>0</v>
      </c>
      <c r="J269" s="13">
        <v>0</v>
      </c>
      <c r="K269" s="13">
        <v>0</v>
      </c>
      <c r="L269" s="13">
        <v>0</v>
      </c>
      <c r="M269" s="13">
        <v>0</v>
      </c>
      <c r="N269" s="13">
        <v>0</v>
      </c>
      <c r="O269" s="13">
        <v>0</v>
      </c>
      <c r="P269" s="13">
        <v>0</v>
      </c>
      <c r="Q269" s="13">
        <v>0</v>
      </c>
      <c r="R269" s="13">
        <v>0</v>
      </c>
      <c r="S269" s="13">
        <v>0</v>
      </c>
      <c r="T269" s="13">
        <v>0</v>
      </c>
      <c r="U269" s="13">
        <v>0</v>
      </c>
      <c r="V269" s="13">
        <v>0</v>
      </c>
      <c r="W269" s="13">
        <v>0</v>
      </c>
      <c r="X269" s="13">
        <v>0</v>
      </c>
      <c r="Y269" s="13">
        <v>0</v>
      </c>
      <c r="Z269" s="13">
        <v>0</v>
      </c>
      <c r="AA269" s="13">
        <v>0</v>
      </c>
      <c r="AB269" s="13">
        <v>0</v>
      </c>
      <c r="AC269" s="13">
        <v>0</v>
      </c>
      <c r="AD269" s="13">
        <v>0</v>
      </c>
      <c r="AE269" s="13">
        <v>0</v>
      </c>
      <c r="AF269" s="13">
        <v>0</v>
      </c>
      <c r="AG269" s="13">
        <v>0</v>
      </c>
      <c r="AH269" s="13">
        <v>0</v>
      </c>
      <c r="AI269" s="13">
        <v>0</v>
      </c>
      <c r="AJ269" s="13">
        <v>0</v>
      </c>
      <c r="AK269" s="13">
        <v>0</v>
      </c>
      <c r="AL269" s="13">
        <v>0</v>
      </c>
      <c r="AM269" s="13">
        <v>0</v>
      </c>
      <c r="AN269" s="13">
        <v>0</v>
      </c>
      <c r="AO269" s="13">
        <v>0</v>
      </c>
      <c r="AP269" s="13">
        <v>0</v>
      </c>
      <c r="AQ269" s="13">
        <v>0</v>
      </c>
      <c r="AR269" s="13">
        <v>0</v>
      </c>
      <c r="AS269" s="13">
        <v>0</v>
      </c>
      <c r="AT269" s="13">
        <v>0</v>
      </c>
      <c r="AU269" s="13">
        <v>0</v>
      </c>
      <c r="AV269" s="13">
        <v>0</v>
      </c>
      <c r="AW269" s="13">
        <v>0</v>
      </c>
      <c r="AX269" s="13">
        <v>0</v>
      </c>
      <c r="AY269" s="13">
        <v>0</v>
      </c>
      <c r="AZ269" s="13">
        <v>0</v>
      </c>
      <c r="BA269" s="13">
        <v>0</v>
      </c>
      <c r="BB269" s="13">
        <v>0</v>
      </c>
      <c r="BC269" s="13">
        <v>0</v>
      </c>
      <c r="BD269" s="13">
        <v>0</v>
      </c>
      <c r="BE269" s="13">
        <v>0</v>
      </c>
      <c r="BF269" s="13">
        <v>0</v>
      </c>
      <c r="BG269" s="13">
        <v>0</v>
      </c>
      <c r="BH269" s="13">
        <v>0</v>
      </c>
      <c r="BI269" s="13">
        <v>0</v>
      </c>
      <c r="BJ269" s="13">
        <v>0</v>
      </c>
      <c r="BK269" s="14">
        <v>0</v>
      </c>
    </row>
    <row r="270" spans="1:63" ht="18" customHeight="1" x14ac:dyDescent="0.15">
      <c r="A270" s="15" t="s">
        <v>65</v>
      </c>
      <c r="B270" s="302" t="s">
        <v>31</v>
      </c>
      <c r="C270" s="303" t="s">
        <v>32</v>
      </c>
      <c r="D270" s="304">
        <v>1</v>
      </c>
      <c r="E270" s="304">
        <v>0</v>
      </c>
      <c r="F270" s="304">
        <v>1</v>
      </c>
      <c r="G270" s="304">
        <v>1</v>
      </c>
      <c r="H270" s="304">
        <v>0</v>
      </c>
      <c r="I270" s="304">
        <v>0</v>
      </c>
      <c r="J270" s="304">
        <v>0</v>
      </c>
      <c r="K270" s="304">
        <v>0</v>
      </c>
      <c r="L270" s="304">
        <v>1</v>
      </c>
      <c r="M270" s="304">
        <v>1</v>
      </c>
      <c r="N270" s="304">
        <v>2</v>
      </c>
      <c r="O270" s="304">
        <v>2</v>
      </c>
      <c r="P270" s="304">
        <v>3</v>
      </c>
      <c r="Q270" s="304">
        <v>1</v>
      </c>
      <c r="R270" s="304">
        <v>4</v>
      </c>
      <c r="S270" s="304">
        <v>3</v>
      </c>
      <c r="T270" s="304">
        <v>5</v>
      </c>
      <c r="U270" s="304">
        <v>2</v>
      </c>
      <c r="V270" s="304">
        <v>7</v>
      </c>
      <c r="W270" s="304">
        <v>6</v>
      </c>
      <c r="X270" s="304">
        <v>0</v>
      </c>
      <c r="Y270" s="304">
        <v>0</v>
      </c>
      <c r="Z270" s="304">
        <v>0</v>
      </c>
      <c r="AA270" s="304">
        <v>0</v>
      </c>
      <c r="AB270" s="304">
        <v>0</v>
      </c>
      <c r="AC270" s="304">
        <v>0</v>
      </c>
      <c r="AD270" s="304">
        <v>0</v>
      </c>
      <c r="AE270" s="304">
        <v>0</v>
      </c>
      <c r="AF270" s="304">
        <v>0</v>
      </c>
      <c r="AG270" s="304">
        <v>0</v>
      </c>
      <c r="AH270" s="304">
        <v>0</v>
      </c>
      <c r="AI270" s="304">
        <v>0</v>
      </c>
      <c r="AJ270" s="304">
        <v>1</v>
      </c>
      <c r="AK270" s="304">
        <v>1</v>
      </c>
      <c r="AL270" s="304">
        <v>2</v>
      </c>
      <c r="AM270" s="304">
        <v>1</v>
      </c>
      <c r="AN270" s="304">
        <v>1</v>
      </c>
      <c r="AO270" s="304">
        <v>1</v>
      </c>
      <c r="AP270" s="304">
        <v>2</v>
      </c>
      <c r="AQ270" s="304">
        <v>1</v>
      </c>
      <c r="AR270" s="304">
        <v>0</v>
      </c>
      <c r="AS270" s="304">
        <v>0</v>
      </c>
      <c r="AT270" s="304">
        <v>0</v>
      </c>
      <c r="AU270" s="304">
        <v>0</v>
      </c>
      <c r="AV270" s="304">
        <v>0</v>
      </c>
      <c r="AW270" s="304">
        <v>0</v>
      </c>
      <c r="AX270" s="304">
        <v>0</v>
      </c>
      <c r="AY270" s="304">
        <v>0</v>
      </c>
      <c r="AZ270" s="304">
        <v>1</v>
      </c>
      <c r="BA270" s="304">
        <v>0</v>
      </c>
      <c r="BB270" s="304">
        <v>1</v>
      </c>
      <c r="BC270" s="304">
        <v>1</v>
      </c>
      <c r="BD270" s="304">
        <v>1</v>
      </c>
      <c r="BE270" s="304">
        <v>1</v>
      </c>
      <c r="BF270" s="304">
        <v>2</v>
      </c>
      <c r="BG270" s="304">
        <v>1</v>
      </c>
      <c r="BH270" s="304">
        <v>2</v>
      </c>
      <c r="BI270" s="304">
        <v>1</v>
      </c>
      <c r="BJ270" s="304">
        <v>3</v>
      </c>
      <c r="BK270" s="305">
        <v>2</v>
      </c>
    </row>
    <row r="271" spans="1:63" ht="18.75" customHeight="1" x14ac:dyDescent="0.25">
      <c r="A271" s="19"/>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1"/>
      <c r="AR271" s="181"/>
      <c r="AS271" s="181"/>
      <c r="AT271" s="181"/>
      <c r="AU271" s="181"/>
      <c r="AV271" s="181"/>
      <c r="AW271" s="181"/>
      <c r="AX271" s="181"/>
      <c r="AY271" s="181"/>
      <c r="AZ271" s="181"/>
      <c r="BA271" s="181"/>
      <c r="BB271" s="181"/>
      <c r="BC271" s="181"/>
      <c r="BD271" s="181"/>
      <c r="BE271" s="181"/>
      <c r="BF271" s="181"/>
      <c r="BG271" s="181"/>
      <c r="BH271" s="181"/>
      <c r="BI271" s="181"/>
      <c r="BJ271" s="181"/>
      <c r="BK271" s="181"/>
    </row>
    <row r="272" spans="1:63" ht="18.75" customHeight="1" x14ac:dyDescent="0.15">
      <c r="A272" s="873" t="s">
        <v>33</v>
      </c>
      <c r="B272" s="878"/>
      <c r="C272" s="878"/>
      <c r="D272" s="878"/>
      <c r="E272" s="878"/>
      <c r="F272" s="878"/>
      <c r="G272" s="878"/>
      <c r="H272" s="878"/>
      <c r="I272" s="878"/>
      <c r="J272" s="878"/>
      <c r="K272" s="878"/>
      <c r="L272" s="878"/>
      <c r="M272" s="878"/>
      <c r="N272" s="878"/>
      <c r="O272" s="878"/>
      <c r="P272" s="878"/>
      <c r="Q272" s="878"/>
      <c r="R272" s="878"/>
      <c r="S272" s="878"/>
      <c r="T272" s="878"/>
      <c r="U272" s="878"/>
      <c r="V272" s="878"/>
      <c r="W272" s="878"/>
      <c r="X272" s="878"/>
      <c r="Y272" s="878"/>
      <c r="Z272" s="878"/>
      <c r="AA272" s="878"/>
      <c r="AB272" s="878"/>
      <c r="AC272" s="878"/>
      <c r="AD272" s="878"/>
      <c r="AE272" s="878"/>
      <c r="AF272" s="878"/>
      <c r="AG272" s="878"/>
      <c r="AH272" s="878"/>
      <c r="AI272" s="878"/>
      <c r="AJ272" s="878"/>
      <c r="AK272" s="878"/>
      <c r="AL272" s="878"/>
      <c r="AM272" s="878"/>
      <c r="AN272" s="878"/>
      <c r="AO272" s="878"/>
      <c r="AP272" s="878"/>
      <c r="AQ272" s="878"/>
      <c r="AR272" s="878"/>
      <c r="AS272" s="878"/>
      <c r="AT272" s="878"/>
      <c r="AU272" s="878"/>
      <c r="AV272" s="878"/>
      <c r="AW272" s="878"/>
      <c r="AX272" s="878"/>
      <c r="AY272" s="878"/>
      <c r="AZ272" s="878"/>
      <c r="BA272" s="878"/>
      <c r="BB272" s="878"/>
      <c r="BC272" s="878"/>
      <c r="BD272" s="878"/>
      <c r="BE272" s="878"/>
      <c r="BF272" s="878"/>
      <c r="BG272" s="878"/>
      <c r="BH272" s="878"/>
      <c r="BI272" s="878"/>
      <c r="BJ272" s="878"/>
      <c r="BK272" s="878"/>
    </row>
    <row r="273" spans="1:63" ht="18.75" customHeight="1" x14ac:dyDescent="0.15">
      <c r="A273" s="873" t="s">
        <v>34</v>
      </c>
      <c r="B273" s="977"/>
      <c r="C273" s="977"/>
      <c r="D273" s="977"/>
      <c r="E273" s="977"/>
      <c r="F273" s="977"/>
      <c r="G273" s="977"/>
      <c r="H273" s="977"/>
      <c r="I273" s="977"/>
      <c r="J273" s="977"/>
      <c r="K273" s="977"/>
      <c r="L273" s="977"/>
      <c r="M273" s="977"/>
      <c r="N273" s="977"/>
      <c r="O273" s="977"/>
      <c r="P273" s="977"/>
      <c r="Q273" s="977"/>
      <c r="R273" s="977"/>
      <c r="S273" s="977"/>
      <c r="T273" s="977"/>
      <c r="U273" s="977"/>
      <c r="V273" s="977"/>
      <c r="W273" s="977"/>
      <c r="X273" s="977"/>
      <c r="Y273" s="977"/>
      <c r="Z273" s="977"/>
      <c r="AA273" s="977"/>
      <c r="AB273" s="977"/>
      <c r="AC273" s="977"/>
      <c r="AD273" s="977"/>
      <c r="AE273" s="977"/>
      <c r="AF273" s="977"/>
      <c r="AG273" s="977"/>
      <c r="AH273" s="977"/>
      <c r="AI273" s="977"/>
      <c r="AJ273" s="977"/>
      <c r="AK273" s="977"/>
      <c r="AL273" s="977"/>
      <c r="AM273" s="977"/>
      <c r="AN273" s="977"/>
      <c r="AO273" s="977"/>
      <c r="AP273" s="977"/>
      <c r="AQ273" s="977"/>
      <c r="AR273" s="977"/>
      <c r="AS273" s="977"/>
      <c r="AT273" s="977"/>
      <c r="AU273" s="977"/>
      <c r="AV273" s="977"/>
      <c r="AW273" s="977"/>
      <c r="AX273" s="977"/>
      <c r="AY273" s="977"/>
      <c r="AZ273" s="977"/>
      <c r="BA273" s="977"/>
      <c r="BB273" s="977"/>
      <c r="BC273" s="977"/>
      <c r="BD273" s="977"/>
      <c r="BE273" s="977"/>
      <c r="BF273" s="977"/>
      <c r="BG273" s="977"/>
      <c r="BH273" s="977"/>
      <c r="BI273" s="977"/>
      <c r="BJ273" s="977"/>
      <c r="BK273" s="977"/>
    </row>
    <row r="274" spans="1:63" ht="18.75" customHeight="1" x14ac:dyDescent="0.15">
      <c r="A274" s="942"/>
      <c r="B274" s="878"/>
      <c r="C274" s="878"/>
      <c r="D274" s="878"/>
      <c r="E274" s="878"/>
      <c r="F274" s="878"/>
      <c r="G274" s="878"/>
      <c r="H274" s="878"/>
      <c r="I274" s="878"/>
      <c r="J274" s="878"/>
      <c r="K274" s="878"/>
      <c r="L274" s="878"/>
      <c r="M274" s="878"/>
      <c r="N274" s="878"/>
      <c r="O274" s="878"/>
      <c r="P274" s="878"/>
      <c r="Q274" s="878"/>
      <c r="R274" s="878"/>
      <c r="S274" s="878"/>
      <c r="T274" s="878"/>
      <c r="U274" s="878"/>
      <c r="V274" s="878"/>
      <c r="W274" s="878"/>
      <c r="X274" s="878"/>
      <c r="Y274" s="878"/>
      <c r="Z274" s="878"/>
      <c r="AA274" s="878"/>
      <c r="AB274" s="878"/>
      <c r="AC274" s="878"/>
      <c r="AD274" s="878"/>
      <c r="AE274" s="878"/>
      <c r="AF274" s="878"/>
      <c r="AG274" s="878"/>
      <c r="AH274" s="878"/>
      <c r="AI274" s="878"/>
      <c r="AJ274" s="878"/>
      <c r="AK274" s="878"/>
      <c r="AL274" s="878"/>
      <c r="AM274" s="878"/>
      <c r="AN274" s="878"/>
      <c r="AO274" s="878"/>
      <c r="AP274" s="878"/>
      <c r="AQ274" s="878"/>
      <c r="AR274" s="878"/>
      <c r="AS274" s="878"/>
      <c r="AT274" s="878"/>
      <c r="AU274" s="878"/>
      <c r="AV274" s="878"/>
      <c r="AW274" s="878"/>
      <c r="AX274" s="878"/>
      <c r="AY274" s="878"/>
      <c r="AZ274" s="878"/>
      <c r="BA274" s="878"/>
      <c r="BB274" s="878"/>
      <c r="BC274" s="878"/>
      <c r="BD274" s="878"/>
      <c r="BE274" s="878"/>
      <c r="BF274" s="878"/>
      <c r="BG274" s="878"/>
      <c r="BH274" s="878"/>
      <c r="BI274" s="878"/>
      <c r="BJ274" s="878"/>
      <c r="BK274" s="878"/>
    </row>
    <row r="275" spans="1:63" ht="18.75" customHeight="1" x14ac:dyDescent="0.15">
      <c r="A275" s="873" t="s">
        <v>240</v>
      </c>
      <c r="B275" s="977"/>
      <c r="C275" s="977"/>
      <c r="D275" s="977"/>
      <c r="E275" s="977"/>
      <c r="F275" s="977"/>
      <c r="G275" s="977"/>
      <c r="H275" s="977"/>
      <c r="I275" s="977"/>
      <c r="J275" s="977"/>
      <c r="K275" s="977"/>
      <c r="L275" s="977"/>
      <c r="M275" s="977"/>
      <c r="N275" s="977"/>
      <c r="O275" s="977"/>
      <c r="P275" s="977"/>
      <c r="Q275" s="977"/>
      <c r="R275" s="977"/>
      <c r="S275" s="977"/>
      <c r="T275" s="977"/>
      <c r="U275" s="977"/>
      <c r="V275" s="977"/>
      <c r="W275" s="977"/>
      <c r="X275" s="977"/>
      <c r="Y275" s="977"/>
      <c r="Z275" s="977"/>
      <c r="AA275" s="977"/>
      <c r="AB275" s="977"/>
      <c r="AC275" s="977"/>
      <c r="AD275" s="977"/>
      <c r="AE275" s="977"/>
      <c r="AF275" s="977"/>
      <c r="AG275" s="977"/>
      <c r="AH275" s="977"/>
      <c r="AI275" s="977"/>
      <c r="AJ275" s="977"/>
      <c r="AK275" s="977"/>
      <c r="AL275" s="977"/>
      <c r="AM275" s="977"/>
      <c r="AN275" s="977"/>
      <c r="AO275" s="977"/>
      <c r="AP275" s="977"/>
      <c r="AQ275" s="977"/>
      <c r="AR275" s="977"/>
      <c r="AS275" s="977"/>
      <c r="AT275" s="977"/>
      <c r="AU275" s="977"/>
      <c r="AV275" s="977"/>
      <c r="AW275" s="977"/>
      <c r="AX275" s="977"/>
      <c r="AY275" s="977"/>
      <c r="AZ275" s="977"/>
      <c r="BA275" s="977"/>
      <c r="BB275" s="977"/>
      <c r="BC275" s="977"/>
      <c r="BD275" s="977"/>
      <c r="BE275" s="977"/>
      <c r="BF275" s="977"/>
      <c r="BG275" s="977"/>
      <c r="BH275" s="977"/>
      <c r="BI275" s="977"/>
      <c r="BJ275" s="977"/>
      <c r="BK275" s="977"/>
    </row>
    <row r="276" spans="1:63" ht="18.75" customHeight="1" x14ac:dyDescent="0.15">
      <c r="A276" s="873" t="s">
        <v>241</v>
      </c>
      <c r="B276" s="878"/>
      <c r="C276" s="878"/>
      <c r="D276" s="878"/>
      <c r="E276" s="878"/>
      <c r="F276" s="878"/>
      <c r="G276" s="878"/>
      <c r="H276" s="878"/>
      <c r="I276" s="878"/>
      <c r="J276" s="878"/>
      <c r="K276" s="878"/>
      <c r="L276" s="878"/>
      <c r="M276" s="878"/>
      <c r="N276" s="878"/>
      <c r="O276" s="878"/>
      <c r="P276" s="878"/>
      <c r="Q276" s="878"/>
      <c r="R276" s="878"/>
      <c r="S276" s="878"/>
      <c r="T276" s="878"/>
      <c r="U276" s="878"/>
      <c r="V276" s="878"/>
      <c r="W276" s="878"/>
      <c r="X276" s="878"/>
      <c r="Y276" s="878"/>
      <c r="Z276" s="878"/>
      <c r="AA276" s="878"/>
      <c r="AB276" s="878"/>
      <c r="AC276" s="878"/>
      <c r="AD276" s="878"/>
      <c r="AE276" s="878"/>
      <c r="AF276" s="878"/>
      <c r="AG276" s="878"/>
      <c r="AH276" s="878"/>
      <c r="AI276" s="878"/>
      <c r="AJ276" s="878"/>
      <c r="AK276" s="878"/>
      <c r="AL276" s="878"/>
      <c r="AM276" s="878"/>
      <c r="AN276" s="878"/>
      <c r="AO276" s="878"/>
      <c r="AP276" s="878"/>
      <c r="AQ276" s="878"/>
      <c r="AR276" s="878"/>
      <c r="AS276" s="878"/>
      <c r="AT276" s="878"/>
      <c r="AU276" s="878"/>
      <c r="AV276" s="878"/>
      <c r="AW276" s="878"/>
      <c r="AX276" s="878"/>
      <c r="AY276" s="878"/>
      <c r="AZ276" s="878"/>
      <c r="BA276" s="878"/>
      <c r="BB276" s="878"/>
      <c r="BC276" s="878"/>
      <c r="BD276" s="878"/>
      <c r="BE276" s="878"/>
      <c r="BF276" s="878"/>
      <c r="BG276" s="878"/>
      <c r="BH276" s="878"/>
      <c r="BI276" s="878"/>
      <c r="BJ276" s="878"/>
      <c r="BK276" s="878"/>
    </row>
    <row r="277" spans="1:63" ht="18.75" customHeight="1" x14ac:dyDescent="0.15">
      <c r="A277" s="873" t="s">
        <v>39</v>
      </c>
      <c r="B277" s="977"/>
      <c r="C277" s="977"/>
      <c r="D277" s="977"/>
      <c r="E277" s="977"/>
      <c r="F277" s="977"/>
      <c r="G277" s="977"/>
      <c r="H277" s="977"/>
      <c r="I277" s="977"/>
      <c r="J277" s="977"/>
      <c r="K277" s="977"/>
      <c r="L277" s="977"/>
      <c r="M277" s="977"/>
      <c r="N277" s="977"/>
      <c r="O277" s="977"/>
      <c r="P277" s="977"/>
      <c r="Q277" s="977"/>
      <c r="R277" s="977"/>
      <c r="S277" s="977"/>
      <c r="T277" s="977"/>
      <c r="U277" s="977"/>
      <c r="V277" s="977"/>
      <c r="W277" s="977"/>
      <c r="X277" s="977"/>
      <c r="Y277" s="977"/>
      <c r="Z277" s="977"/>
      <c r="AA277" s="977"/>
      <c r="AB277" s="977"/>
      <c r="AC277" s="977"/>
      <c r="AD277" s="977"/>
      <c r="AE277" s="977"/>
      <c r="AF277" s="977"/>
      <c r="AG277" s="977"/>
      <c r="AH277" s="977"/>
      <c r="AI277" s="977"/>
      <c r="AJ277" s="977"/>
      <c r="AK277" s="977"/>
      <c r="AL277" s="977"/>
      <c r="AM277" s="977"/>
      <c r="AN277" s="977"/>
      <c r="AO277" s="977"/>
      <c r="AP277" s="977"/>
      <c r="AQ277" s="977"/>
      <c r="AR277" s="977"/>
      <c r="AS277" s="977"/>
      <c r="AT277" s="977"/>
      <c r="AU277" s="977"/>
      <c r="AV277" s="977"/>
      <c r="AW277" s="977"/>
      <c r="AX277" s="977"/>
      <c r="AY277" s="977"/>
      <c r="AZ277" s="977"/>
      <c r="BA277" s="977"/>
      <c r="BB277" s="977"/>
      <c r="BC277" s="977"/>
      <c r="BD277" s="977"/>
      <c r="BE277" s="977"/>
      <c r="BF277" s="977"/>
      <c r="BG277" s="977"/>
      <c r="BH277" s="977"/>
      <c r="BI277" s="977"/>
      <c r="BJ277" s="977"/>
      <c r="BK277" s="977"/>
    </row>
  </sheetData>
  <mergeCells count="385">
    <mergeCell ref="AN33:AQ33"/>
    <mergeCell ref="AR17:BK17"/>
    <mergeCell ref="AJ258:AM258"/>
    <mergeCell ref="A1:BK1"/>
    <mergeCell ref="X3:AA3"/>
    <mergeCell ref="AN48:AQ48"/>
    <mergeCell ref="AR32:BK32"/>
    <mergeCell ref="AV3:AY3"/>
    <mergeCell ref="X2:AQ2"/>
    <mergeCell ref="T18:W18"/>
    <mergeCell ref="A47:A49"/>
    <mergeCell ref="L3:O3"/>
    <mergeCell ref="P33:S33"/>
    <mergeCell ref="C182:C184"/>
    <mergeCell ref="AR18:AU18"/>
    <mergeCell ref="T123:W123"/>
    <mergeCell ref="X107:AQ107"/>
    <mergeCell ref="AN243:AQ243"/>
    <mergeCell ref="AR227:BK227"/>
    <mergeCell ref="A2:A4"/>
    <mergeCell ref="H3:K3"/>
    <mergeCell ref="D3:G3"/>
    <mergeCell ref="P3:S3"/>
    <mergeCell ref="AR2:BK2"/>
    <mergeCell ref="D48:G48"/>
    <mergeCell ref="AF33:AI33"/>
    <mergeCell ref="D242:W242"/>
    <mergeCell ref="BH18:BK18"/>
    <mergeCell ref="X18:AA18"/>
    <mergeCell ref="C2:C4"/>
    <mergeCell ref="AZ3:BC3"/>
    <mergeCell ref="X33:AA33"/>
    <mergeCell ref="C167:C169"/>
    <mergeCell ref="AR3:AU3"/>
    <mergeCell ref="AB3:AE3"/>
    <mergeCell ref="D2:W2"/>
    <mergeCell ref="T33:W33"/>
    <mergeCell ref="X17:AQ17"/>
    <mergeCell ref="AV18:AY18"/>
    <mergeCell ref="L18:O18"/>
    <mergeCell ref="AN3:AQ3"/>
    <mergeCell ref="T138:W138"/>
    <mergeCell ref="X122:AQ122"/>
    <mergeCell ref="AR242:BK242"/>
    <mergeCell ref="H33:K33"/>
    <mergeCell ref="AJ18:AM18"/>
    <mergeCell ref="D33:G33"/>
    <mergeCell ref="B17:B19"/>
    <mergeCell ref="AF3:AI3"/>
    <mergeCell ref="D18:G18"/>
    <mergeCell ref="AF153:AI153"/>
    <mergeCell ref="A277:BK277"/>
    <mergeCell ref="T3:W3"/>
    <mergeCell ref="AB168:AE168"/>
    <mergeCell ref="A276:BK276"/>
    <mergeCell ref="P18:S18"/>
    <mergeCell ref="X183:AA183"/>
    <mergeCell ref="A275:BK275"/>
    <mergeCell ref="L33:O33"/>
    <mergeCell ref="A77:A79"/>
    <mergeCell ref="T198:W198"/>
    <mergeCell ref="X182:AQ182"/>
    <mergeCell ref="A274:BK274"/>
    <mergeCell ref="AN18:AQ18"/>
    <mergeCell ref="B107:B109"/>
    <mergeCell ref="A62:A64"/>
    <mergeCell ref="AN258:AQ258"/>
    <mergeCell ref="A17:A19"/>
    <mergeCell ref="D227:W227"/>
    <mergeCell ref="BH3:BK3"/>
    <mergeCell ref="AF18:AI18"/>
    <mergeCell ref="A32:A34"/>
    <mergeCell ref="L228:O228"/>
    <mergeCell ref="A272:BK272"/>
    <mergeCell ref="D63:G63"/>
    <mergeCell ref="AF48:AI48"/>
    <mergeCell ref="D257:W257"/>
    <mergeCell ref="BH33:BK33"/>
    <mergeCell ref="P213:S213"/>
    <mergeCell ref="A273:BK273"/>
    <mergeCell ref="H48:K48"/>
    <mergeCell ref="AJ33:AM33"/>
    <mergeCell ref="AJ93:AM93"/>
    <mergeCell ref="BD213:BG213"/>
    <mergeCell ref="B32:B34"/>
    <mergeCell ref="T48:W48"/>
    <mergeCell ref="X32:AQ32"/>
    <mergeCell ref="AV33:AY33"/>
    <mergeCell ref="D32:W32"/>
    <mergeCell ref="B137:B139"/>
    <mergeCell ref="AB33:AE33"/>
    <mergeCell ref="B122:B124"/>
    <mergeCell ref="AN63:AQ63"/>
    <mergeCell ref="AR47:BK47"/>
    <mergeCell ref="AJ78:AM78"/>
    <mergeCell ref="BH48:BK48"/>
    <mergeCell ref="AJ48:AM48"/>
    <mergeCell ref="AJ108:AM108"/>
    <mergeCell ref="BD228:BG228"/>
    <mergeCell ref="B47:B49"/>
    <mergeCell ref="T63:W63"/>
    <mergeCell ref="X47:AQ47"/>
    <mergeCell ref="AV48:AY48"/>
    <mergeCell ref="D47:W47"/>
    <mergeCell ref="B152:B154"/>
    <mergeCell ref="AB48:AE48"/>
    <mergeCell ref="X48:AA48"/>
    <mergeCell ref="P48:S48"/>
    <mergeCell ref="C197:C199"/>
    <mergeCell ref="BD198:BG198"/>
    <mergeCell ref="L48:O48"/>
    <mergeCell ref="B2:B4"/>
    <mergeCell ref="AJ63:AM63"/>
    <mergeCell ref="AJ123:AM123"/>
    <mergeCell ref="BD243:BG243"/>
    <mergeCell ref="B62:B64"/>
    <mergeCell ref="AV63:AY63"/>
    <mergeCell ref="BD48:BG48"/>
    <mergeCell ref="C47:C49"/>
    <mergeCell ref="AZ48:BC48"/>
    <mergeCell ref="P63:S63"/>
    <mergeCell ref="C212:C214"/>
    <mergeCell ref="AR48:AU48"/>
    <mergeCell ref="BD33:BG33"/>
    <mergeCell ref="C32:C34"/>
    <mergeCell ref="AZ33:BC33"/>
    <mergeCell ref="AR33:AU33"/>
    <mergeCell ref="BD18:BG18"/>
    <mergeCell ref="AB18:AE18"/>
    <mergeCell ref="BD3:BG3"/>
    <mergeCell ref="D17:W17"/>
    <mergeCell ref="AZ18:BC18"/>
    <mergeCell ref="C17:C19"/>
    <mergeCell ref="AJ3:AM3"/>
    <mergeCell ref="H18:K18"/>
    <mergeCell ref="BD63:BG63"/>
    <mergeCell ref="A107:A109"/>
    <mergeCell ref="L63:O63"/>
    <mergeCell ref="AF63:AI63"/>
    <mergeCell ref="AN78:AQ78"/>
    <mergeCell ref="AR62:BK62"/>
    <mergeCell ref="C227:C229"/>
    <mergeCell ref="AR63:AU63"/>
    <mergeCell ref="D62:W62"/>
    <mergeCell ref="AZ63:BC63"/>
    <mergeCell ref="C62:C64"/>
    <mergeCell ref="B167:B169"/>
    <mergeCell ref="AB63:AE63"/>
    <mergeCell ref="X63:AA63"/>
    <mergeCell ref="T78:W78"/>
    <mergeCell ref="X62:AQ62"/>
    <mergeCell ref="H63:K63"/>
    <mergeCell ref="BH63:BK63"/>
    <mergeCell ref="BD183:BG183"/>
    <mergeCell ref="A92:A94"/>
    <mergeCell ref="BD78:BG78"/>
    <mergeCell ref="A122:A124"/>
    <mergeCell ref="L78:O78"/>
    <mergeCell ref="AF78:AI78"/>
    <mergeCell ref="AN93:AQ93"/>
    <mergeCell ref="AR77:BK77"/>
    <mergeCell ref="C242:C244"/>
    <mergeCell ref="AR78:AU78"/>
    <mergeCell ref="D77:W77"/>
    <mergeCell ref="AZ78:BC78"/>
    <mergeCell ref="C77:C79"/>
    <mergeCell ref="B182:B184"/>
    <mergeCell ref="AB78:AE78"/>
    <mergeCell ref="X78:AA78"/>
    <mergeCell ref="T93:W93"/>
    <mergeCell ref="X77:AQ77"/>
    <mergeCell ref="H78:K78"/>
    <mergeCell ref="BH78:BK78"/>
    <mergeCell ref="P78:S78"/>
    <mergeCell ref="B77:B79"/>
    <mergeCell ref="AV78:AY78"/>
    <mergeCell ref="D78:G78"/>
    <mergeCell ref="BD93:BG93"/>
    <mergeCell ref="A137:A139"/>
    <mergeCell ref="L93:O93"/>
    <mergeCell ref="AF93:AI93"/>
    <mergeCell ref="AN108:AQ108"/>
    <mergeCell ref="AR92:BK92"/>
    <mergeCell ref="C257:C259"/>
    <mergeCell ref="AR93:AU93"/>
    <mergeCell ref="D92:W92"/>
    <mergeCell ref="AZ93:BC93"/>
    <mergeCell ref="C92:C94"/>
    <mergeCell ref="B197:B199"/>
    <mergeCell ref="AB93:AE93"/>
    <mergeCell ref="X93:AA93"/>
    <mergeCell ref="T108:W108"/>
    <mergeCell ref="X92:AQ92"/>
    <mergeCell ref="H93:K93"/>
    <mergeCell ref="BH93:BK93"/>
    <mergeCell ref="P93:S93"/>
    <mergeCell ref="B92:B94"/>
    <mergeCell ref="AV93:AY93"/>
    <mergeCell ref="D93:G93"/>
    <mergeCell ref="BD258:BG258"/>
    <mergeCell ref="AR257:BK257"/>
    <mergeCell ref="BD108:BG108"/>
    <mergeCell ref="A152:A154"/>
    <mergeCell ref="L108:O108"/>
    <mergeCell ref="AF108:AI108"/>
    <mergeCell ref="AN123:AQ123"/>
    <mergeCell ref="AR107:BK107"/>
    <mergeCell ref="AR108:AU108"/>
    <mergeCell ref="D107:W107"/>
    <mergeCell ref="AZ108:BC108"/>
    <mergeCell ref="C107:C109"/>
    <mergeCell ref="AB108:AE108"/>
    <mergeCell ref="X108:AA108"/>
    <mergeCell ref="H108:K108"/>
    <mergeCell ref="BH108:BK108"/>
    <mergeCell ref="P108:S108"/>
    <mergeCell ref="AV108:AY108"/>
    <mergeCell ref="D108:G108"/>
    <mergeCell ref="BD123:BG123"/>
    <mergeCell ref="A167:A169"/>
    <mergeCell ref="L123:O123"/>
    <mergeCell ref="AF123:AI123"/>
    <mergeCell ref="AN138:AQ138"/>
    <mergeCell ref="AR122:BK122"/>
    <mergeCell ref="AR123:AU123"/>
    <mergeCell ref="D122:W122"/>
    <mergeCell ref="AZ123:BC123"/>
    <mergeCell ref="C122:C124"/>
    <mergeCell ref="AB123:AE123"/>
    <mergeCell ref="X123:AA123"/>
    <mergeCell ref="H123:K123"/>
    <mergeCell ref="BH123:BK123"/>
    <mergeCell ref="P123:S123"/>
    <mergeCell ref="AV123:AY123"/>
    <mergeCell ref="D123:G123"/>
    <mergeCell ref="BD138:BG138"/>
    <mergeCell ref="A182:A184"/>
    <mergeCell ref="L138:O138"/>
    <mergeCell ref="AF138:AI138"/>
    <mergeCell ref="AZ138:BC138"/>
    <mergeCell ref="AN153:AQ153"/>
    <mergeCell ref="AR137:BK137"/>
    <mergeCell ref="AR138:AU138"/>
    <mergeCell ref="D137:W137"/>
    <mergeCell ref="C137:C139"/>
    <mergeCell ref="AB138:AE138"/>
    <mergeCell ref="X138:AA138"/>
    <mergeCell ref="T153:W153"/>
    <mergeCell ref="X137:AQ137"/>
    <mergeCell ref="H138:K138"/>
    <mergeCell ref="BH138:BK138"/>
    <mergeCell ref="P138:S138"/>
    <mergeCell ref="AJ138:AM138"/>
    <mergeCell ref="AV138:AY138"/>
    <mergeCell ref="D138:G138"/>
    <mergeCell ref="BD153:BG153"/>
    <mergeCell ref="A197:A199"/>
    <mergeCell ref="L153:O153"/>
    <mergeCell ref="AZ153:BC153"/>
    <mergeCell ref="AN168:AQ168"/>
    <mergeCell ref="AR152:BK152"/>
    <mergeCell ref="AR153:AU153"/>
    <mergeCell ref="D152:W152"/>
    <mergeCell ref="C152:C154"/>
    <mergeCell ref="AB153:AE153"/>
    <mergeCell ref="X153:AA153"/>
    <mergeCell ref="T168:W168"/>
    <mergeCell ref="X152:AQ152"/>
    <mergeCell ref="H153:K153"/>
    <mergeCell ref="BH153:BK153"/>
    <mergeCell ref="P153:S153"/>
    <mergeCell ref="AJ153:AM153"/>
    <mergeCell ref="AV153:AY153"/>
    <mergeCell ref="D153:G153"/>
    <mergeCell ref="BD168:BG168"/>
    <mergeCell ref="A212:A214"/>
    <mergeCell ref="L168:O168"/>
    <mergeCell ref="AF168:AI168"/>
    <mergeCell ref="AZ168:BC168"/>
    <mergeCell ref="AN183:AQ183"/>
    <mergeCell ref="AR167:BK167"/>
    <mergeCell ref="AR168:AU168"/>
    <mergeCell ref="D167:W167"/>
    <mergeCell ref="X168:AA168"/>
    <mergeCell ref="T183:W183"/>
    <mergeCell ref="X167:AQ167"/>
    <mergeCell ref="H168:K168"/>
    <mergeCell ref="BH168:BK168"/>
    <mergeCell ref="P168:S168"/>
    <mergeCell ref="AJ168:AM168"/>
    <mergeCell ref="AV168:AY168"/>
    <mergeCell ref="D168:G168"/>
    <mergeCell ref="B212:B214"/>
    <mergeCell ref="L183:O183"/>
    <mergeCell ref="AF183:AI183"/>
    <mergeCell ref="AZ183:BC183"/>
    <mergeCell ref="AN198:AQ198"/>
    <mergeCell ref="AR182:BK182"/>
    <mergeCell ref="AR183:AU183"/>
    <mergeCell ref="D182:W182"/>
    <mergeCell ref="AB183:AE183"/>
    <mergeCell ref="H183:K183"/>
    <mergeCell ref="BH183:BK183"/>
    <mergeCell ref="P183:S183"/>
    <mergeCell ref="AJ183:AM183"/>
    <mergeCell ref="AV183:AY183"/>
    <mergeCell ref="D183:G183"/>
    <mergeCell ref="L198:O198"/>
    <mergeCell ref="AF198:AI198"/>
    <mergeCell ref="AZ198:BC198"/>
    <mergeCell ref="AN213:AQ213"/>
    <mergeCell ref="AR197:BK197"/>
    <mergeCell ref="AR198:AU198"/>
    <mergeCell ref="D197:W197"/>
    <mergeCell ref="AB198:AE198"/>
    <mergeCell ref="X198:AA198"/>
    <mergeCell ref="T213:W213"/>
    <mergeCell ref="X197:AQ197"/>
    <mergeCell ref="H198:K198"/>
    <mergeCell ref="BH198:BK198"/>
    <mergeCell ref="P198:S198"/>
    <mergeCell ref="AJ198:AM198"/>
    <mergeCell ref="AV198:AY198"/>
    <mergeCell ref="D198:G198"/>
    <mergeCell ref="AR212:BK212"/>
    <mergeCell ref="AR213:AU213"/>
    <mergeCell ref="D212:W212"/>
    <mergeCell ref="AB213:AE213"/>
    <mergeCell ref="X213:AA213"/>
    <mergeCell ref="T228:W228"/>
    <mergeCell ref="X212:AQ212"/>
    <mergeCell ref="H213:K213"/>
    <mergeCell ref="BH213:BK213"/>
    <mergeCell ref="AJ213:AM213"/>
    <mergeCell ref="AV213:AY213"/>
    <mergeCell ref="D213:G213"/>
    <mergeCell ref="X227:AQ227"/>
    <mergeCell ref="H228:K228"/>
    <mergeCell ref="BH228:BK228"/>
    <mergeCell ref="P228:S228"/>
    <mergeCell ref="AJ228:AM228"/>
    <mergeCell ref="AV228:AY228"/>
    <mergeCell ref="D228:G228"/>
    <mergeCell ref="A257:A259"/>
    <mergeCell ref="L213:O213"/>
    <mergeCell ref="AF213:AI213"/>
    <mergeCell ref="AZ213:BC213"/>
    <mergeCell ref="AN228:AQ228"/>
    <mergeCell ref="A242:A244"/>
    <mergeCell ref="A227:A229"/>
    <mergeCell ref="B257:B259"/>
    <mergeCell ref="B242:B244"/>
    <mergeCell ref="B227:B229"/>
    <mergeCell ref="BH243:BK243"/>
    <mergeCell ref="P243:S243"/>
    <mergeCell ref="AJ243:AM243"/>
    <mergeCell ref="AV243:AY243"/>
    <mergeCell ref="D243:G243"/>
    <mergeCell ref="AF228:AI228"/>
    <mergeCell ref="AZ228:BC228"/>
    <mergeCell ref="AR228:AU228"/>
    <mergeCell ref="AB228:AE228"/>
    <mergeCell ref="X228:AA228"/>
    <mergeCell ref="T243:W243"/>
    <mergeCell ref="D258:G258"/>
    <mergeCell ref="L243:O243"/>
    <mergeCell ref="AF243:AI243"/>
    <mergeCell ref="AZ243:BC243"/>
    <mergeCell ref="AR243:AU243"/>
    <mergeCell ref="AB243:AE243"/>
    <mergeCell ref="X243:AA243"/>
    <mergeCell ref="T258:W258"/>
    <mergeCell ref="X242:AQ242"/>
    <mergeCell ref="H243:K243"/>
    <mergeCell ref="L258:O258"/>
    <mergeCell ref="AF258:AI258"/>
    <mergeCell ref="AZ258:BC258"/>
    <mergeCell ref="AR258:AU258"/>
    <mergeCell ref="AB258:AE258"/>
    <mergeCell ref="X258:AA258"/>
    <mergeCell ref="X257:AQ257"/>
    <mergeCell ref="H258:K258"/>
    <mergeCell ref="BH258:BK258"/>
    <mergeCell ref="P258:S258"/>
    <mergeCell ref="AV258:AY258"/>
  </mergeCells>
  <pageMargins left="0.60629900000000003" right="0.60629900000000003" top="0.60629900000000003" bottom="0.60629900000000003" header="0.3" footer="0.3"/>
  <pageSetup scale="38" orientation="landscape"/>
  <headerFooter>
    <oddFooter>&amp;C&amp;"Helvetica,Regular"&amp;12&amp;K000000&amp;P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250"/>
  <sheetViews>
    <sheetView showGridLines="0" workbookViewId="0"/>
  </sheetViews>
  <sheetFormatPr baseColWidth="10" defaultColWidth="16.33203125" defaultRowHeight="13.5" customHeight="1" x14ac:dyDescent="0.15"/>
  <cols>
    <col min="1" max="1" width="39" style="306" customWidth="1"/>
    <col min="2" max="2" width="73.33203125" style="306" customWidth="1"/>
    <col min="3" max="3" width="46.33203125" style="306" customWidth="1"/>
    <col min="4" max="256" width="16.33203125" customWidth="1"/>
  </cols>
  <sheetData>
    <row r="1" spans="1:3" ht="26.5" customHeight="1" x14ac:dyDescent="0.3">
      <c r="A1" s="1067" t="s">
        <v>242</v>
      </c>
      <c r="B1" s="1068"/>
      <c r="C1" s="1069"/>
    </row>
    <row r="2" spans="1:3" ht="21" customHeight="1" x14ac:dyDescent="0.15">
      <c r="A2" s="175" t="s">
        <v>243</v>
      </c>
      <c r="B2" s="100" t="s">
        <v>184</v>
      </c>
      <c r="C2" s="307" t="s">
        <v>244</v>
      </c>
    </row>
    <row r="3" spans="1:3" ht="20.5" customHeight="1" x14ac:dyDescent="0.15">
      <c r="A3" s="1070" t="s">
        <v>50</v>
      </c>
      <c r="B3" s="1071"/>
      <c r="C3" s="1072"/>
    </row>
    <row r="4" spans="1:3" ht="20.25" customHeight="1" x14ac:dyDescent="0.15">
      <c r="A4" s="309" t="s">
        <v>147</v>
      </c>
      <c r="B4" s="105" t="s">
        <v>245</v>
      </c>
      <c r="C4" s="133" t="s">
        <v>246</v>
      </c>
    </row>
    <row r="5" spans="1:3" ht="20.25" customHeight="1" x14ac:dyDescent="0.15">
      <c r="A5" s="310" t="s">
        <v>123</v>
      </c>
      <c r="B5" s="108" t="s">
        <v>247</v>
      </c>
      <c r="C5" s="132" t="s">
        <v>248</v>
      </c>
    </row>
    <row r="6" spans="1:3" ht="20.25" customHeight="1" x14ac:dyDescent="0.15">
      <c r="A6" s="311" t="s">
        <v>130</v>
      </c>
      <c r="B6" s="312" t="s">
        <v>131</v>
      </c>
      <c r="C6" s="313" t="s">
        <v>249</v>
      </c>
    </row>
    <row r="7" spans="1:3" ht="20.25" customHeight="1" x14ac:dyDescent="0.15">
      <c r="A7" s="1061" t="s">
        <v>51</v>
      </c>
      <c r="B7" s="1062"/>
      <c r="C7" s="1063"/>
    </row>
    <row r="8" spans="1:3" ht="20.25" customHeight="1" x14ac:dyDescent="0.15">
      <c r="A8" s="309" t="s">
        <v>134</v>
      </c>
      <c r="B8" s="105" t="s">
        <v>134</v>
      </c>
      <c r="C8" s="133" t="s">
        <v>250</v>
      </c>
    </row>
    <row r="9" spans="1:3" ht="20.25" customHeight="1" x14ac:dyDescent="0.15">
      <c r="A9" s="310" t="s">
        <v>130</v>
      </c>
      <c r="B9" s="108" t="s">
        <v>251</v>
      </c>
      <c r="C9" s="132" t="s">
        <v>252</v>
      </c>
    </row>
    <row r="10" spans="1:3" ht="20.25" customHeight="1" x14ac:dyDescent="0.15">
      <c r="A10" s="309" t="s">
        <v>130</v>
      </c>
      <c r="B10" s="105" t="s">
        <v>253</v>
      </c>
      <c r="C10" s="133" t="s">
        <v>254</v>
      </c>
    </row>
    <row r="11" spans="1:3" ht="20.25" customHeight="1" x14ac:dyDescent="0.15">
      <c r="A11" s="315" t="s">
        <v>130</v>
      </c>
      <c r="B11" s="112" t="s">
        <v>255</v>
      </c>
      <c r="C11" s="316" t="s">
        <v>256</v>
      </c>
    </row>
    <row r="12" spans="1:3" ht="20.25" customHeight="1" x14ac:dyDescent="0.15">
      <c r="A12" s="1061" t="s">
        <v>52</v>
      </c>
      <c r="B12" s="1065"/>
      <c r="C12" s="1066"/>
    </row>
    <row r="13" spans="1:3" ht="20.25" customHeight="1" x14ac:dyDescent="0.15">
      <c r="A13" s="310" t="s">
        <v>130</v>
      </c>
      <c r="B13" s="108" t="s">
        <v>142</v>
      </c>
      <c r="C13" s="132" t="s">
        <v>257</v>
      </c>
    </row>
    <row r="14" spans="1:3" ht="20.25" customHeight="1" x14ac:dyDescent="0.15">
      <c r="A14" s="311" t="s">
        <v>130</v>
      </c>
      <c r="B14" s="312" t="s">
        <v>144</v>
      </c>
      <c r="C14" s="313" t="s">
        <v>258</v>
      </c>
    </row>
    <row r="15" spans="1:3" ht="20.25" customHeight="1" x14ac:dyDescent="0.15">
      <c r="A15" s="1061" t="s">
        <v>9</v>
      </c>
      <c r="B15" s="1062"/>
      <c r="C15" s="1063"/>
    </row>
    <row r="16" spans="1:3" ht="20.25" customHeight="1" x14ac:dyDescent="0.15">
      <c r="A16" s="311" t="s">
        <v>259</v>
      </c>
      <c r="B16" s="317"/>
      <c r="C16" s="313" t="s">
        <v>260</v>
      </c>
    </row>
    <row r="17" spans="1:3" ht="20.25" customHeight="1" x14ac:dyDescent="0.15">
      <c r="A17" s="1061" t="s">
        <v>53</v>
      </c>
      <c r="B17" s="1062"/>
      <c r="C17" s="1063"/>
    </row>
    <row r="18" spans="1:3" ht="20.25" customHeight="1" x14ac:dyDescent="0.15">
      <c r="A18" s="309" t="s">
        <v>261</v>
      </c>
      <c r="B18" s="318"/>
      <c r="C18" s="133" t="s">
        <v>262</v>
      </c>
    </row>
    <row r="19" spans="1:3" ht="20.25" customHeight="1" x14ac:dyDescent="0.15">
      <c r="A19" s="310" t="s">
        <v>263</v>
      </c>
      <c r="B19" s="319"/>
      <c r="C19" s="132" t="s">
        <v>264</v>
      </c>
    </row>
    <row r="20" spans="1:3" ht="20.25" customHeight="1" x14ac:dyDescent="0.15">
      <c r="A20" s="309" t="s">
        <v>127</v>
      </c>
      <c r="B20" s="105" t="s">
        <v>265</v>
      </c>
      <c r="C20" s="133" t="s">
        <v>266</v>
      </c>
    </row>
    <row r="21" spans="1:3" ht="20.25" customHeight="1" x14ac:dyDescent="0.15">
      <c r="A21" s="315" t="s">
        <v>267</v>
      </c>
      <c r="B21" s="112" t="s">
        <v>268</v>
      </c>
      <c r="C21" s="316" t="s">
        <v>269</v>
      </c>
    </row>
    <row r="22" spans="1:3" ht="20.25" customHeight="1" x14ac:dyDescent="0.15">
      <c r="A22" s="1061" t="s">
        <v>56</v>
      </c>
      <c r="B22" s="1065"/>
      <c r="C22" s="1066"/>
    </row>
    <row r="23" spans="1:3" ht="20.25" customHeight="1" x14ac:dyDescent="0.15">
      <c r="A23" s="310" t="s">
        <v>270</v>
      </c>
      <c r="B23" s="319"/>
      <c r="C23" s="132" t="s">
        <v>271</v>
      </c>
    </row>
    <row r="24" spans="1:3" ht="20.25" customHeight="1" x14ac:dyDescent="0.15">
      <c r="A24" s="309" t="s">
        <v>272</v>
      </c>
      <c r="B24" s="318"/>
      <c r="C24" s="133" t="s">
        <v>273</v>
      </c>
    </row>
    <row r="25" spans="1:3" ht="20.25" customHeight="1" x14ac:dyDescent="0.15">
      <c r="A25" s="310" t="s">
        <v>274</v>
      </c>
      <c r="B25" s="319"/>
      <c r="C25" s="132" t="s">
        <v>275</v>
      </c>
    </row>
    <row r="26" spans="1:3" ht="20.25" customHeight="1" x14ac:dyDescent="0.15">
      <c r="A26" s="309" t="s">
        <v>276</v>
      </c>
      <c r="B26" s="318"/>
      <c r="C26" s="133" t="s">
        <v>277</v>
      </c>
    </row>
    <row r="27" spans="1:3" ht="38.25" customHeight="1" x14ac:dyDescent="0.15">
      <c r="A27" s="310" t="s">
        <v>278</v>
      </c>
      <c r="B27" s="319"/>
      <c r="C27" s="132" t="s">
        <v>279</v>
      </c>
    </row>
    <row r="28" spans="1:3" ht="20.25" customHeight="1" x14ac:dyDescent="0.15">
      <c r="A28" s="309" t="s">
        <v>280</v>
      </c>
      <c r="B28" s="318"/>
      <c r="C28" s="133" t="s">
        <v>281</v>
      </c>
    </row>
    <row r="29" spans="1:3" ht="20.25" customHeight="1" x14ac:dyDescent="0.15">
      <c r="A29" s="310" t="s">
        <v>282</v>
      </c>
      <c r="B29" s="319"/>
      <c r="C29" s="132" t="s">
        <v>283</v>
      </c>
    </row>
    <row r="30" spans="1:3" ht="20.25" customHeight="1" x14ac:dyDescent="0.15">
      <c r="A30" s="309" t="s">
        <v>284</v>
      </c>
      <c r="B30" s="318"/>
      <c r="C30" s="133" t="s">
        <v>285</v>
      </c>
    </row>
    <row r="31" spans="1:3" ht="20.25" customHeight="1" x14ac:dyDescent="0.15">
      <c r="A31" s="310" t="s">
        <v>108</v>
      </c>
      <c r="B31" s="319"/>
      <c r="C31" s="132" t="s">
        <v>286</v>
      </c>
    </row>
    <row r="32" spans="1:3" ht="20.25" customHeight="1" x14ac:dyDescent="0.15">
      <c r="A32" s="309" t="s">
        <v>287</v>
      </c>
      <c r="B32" s="318"/>
      <c r="C32" s="133" t="s">
        <v>288</v>
      </c>
    </row>
    <row r="33" spans="1:3" ht="20.25" customHeight="1" x14ac:dyDescent="0.15">
      <c r="A33" s="310" t="s">
        <v>289</v>
      </c>
      <c r="B33" s="319"/>
      <c r="C33" s="132" t="s">
        <v>290</v>
      </c>
    </row>
    <row r="34" spans="1:3" ht="20.25" customHeight="1" x14ac:dyDescent="0.15">
      <c r="A34" s="309" t="s">
        <v>291</v>
      </c>
      <c r="B34" s="318"/>
      <c r="C34" s="133" t="s">
        <v>292</v>
      </c>
    </row>
    <row r="35" spans="1:3" ht="20.25" customHeight="1" x14ac:dyDescent="0.15">
      <c r="A35" s="310" t="s">
        <v>293</v>
      </c>
      <c r="B35" s="319"/>
      <c r="C35" s="132" t="s">
        <v>294</v>
      </c>
    </row>
    <row r="36" spans="1:3" ht="20.25" customHeight="1" x14ac:dyDescent="0.15">
      <c r="A36" s="309" t="s">
        <v>295</v>
      </c>
      <c r="B36" s="318"/>
      <c r="C36" s="133" t="s">
        <v>296</v>
      </c>
    </row>
    <row r="37" spans="1:3" ht="20.25" customHeight="1" x14ac:dyDescent="0.15">
      <c r="A37" s="310" t="s">
        <v>297</v>
      </c>
      <c r="B37" s="319"/>
      <c r="C37" s="132" t="s">
        <v>298</v>
      </c>
    </row>
    <row r="38" spans="1:3" ht="20.25" customHeight="1" x14ac:dyDescent="0.15">
      <c r="A38" s="309" t="s">
        <v>299</v>
      </c>
      <c r="B38" s="318"/>
      <c r="C38" s="133" t="s">
        <v>300</v>
      </c>
    </row>
    <row r="39" spans="1:3" ht="20.25" customHeight="1" x14ac:dyDescent="0.15">
      <c r="A39" s="310" t="s">
        <v>301</v>
      </c>
      <c r="B39" s="319"/>
      <c r="C39" s="132" t="s">
        <v>302</v>
      </c>
    </row>
    <row r="40" spans="1:3" ht="20.25" customHeight="1" x14ac:dyDescent="0.15">
      <c r="A40" s="311" t="s">
        <v>303</v>
      </c>
      <c r="B40" s="317"/>
      <c r="C40" s="313" t="s">
        <v>304</v>
      </c>
    </row>
    <row r="41" spans="1:3" ht="20.25" customHeight="1" x14ac:dyDescent="0.15">
      <c r="A41" s="1061" t="s">
        <v>57</v>
      </c>
      <c r="B41" s="1062"/>
      <c r="C41" s="1063"/>
    </row>
    <row r="42" spans="1:3" ht="20.25" customHeight="1" x14ac:dyDescent="0.15">
      <c r="A42" s="309" t="s">
        <v>270</v>
      </c>
      <c r="B42" s="318"/>
      <c r="C42" s="133" t="s">
        <v>305</v>
      </c>
    </row>
    <row r="43" spans="1:3" ht="20.25" customHeight="1" x14ac:dyDescent="0.15">
      <c r="A43" s="310" t="s">
        <v>274</v>
      </c>
      <c r="B43" s="319"/>
      <c r="C43" s="132" t="s">
        <v>306</v>
      </c>
    </row>
    <row r="44" spans="1:3" ht="20.25" customHeight="1" x14ac:dyDescent="0.15">
      <c r="A44" s="309" t="s">
        <v>276</v>
      </c>
      <c r="B44" s="318"/>
      <c r="C44" s="133" t="s">
        <v>307</v>
      </c>
    </row>
    <row r="45" spans="1:3" ht="20.25" customHeight="1" x14ac:dyDescent="0.15">
      <c r="A45" s="310" t="s">
        <v>308</v>
      </c>
      <c r="B45" s="319"/>
      <c r="C45" s="132" t="s">
        <v>309</v>
      </c>
    </row>
    <row r="46" spans="1:3" ht="20.25" customHeight="1" x14ac:dyDescent="0.15">
      <c r="A46" s="309" t="s">
        <v>280</v>
      </c>
      <c r="B46" s="318"/>
      <c r="C46" s="133" t="s">
        <v>310</v>
      </c>
    </row>
    <row r="47" spans="1:3" ht="20.25" customHeight="1" x14ac:dyDescent="0.15">
      <c r="A47" s="310" t="s">
        <v>311</v>
      </c>
      <c r="B47" s="319"/>
      <c r="C47" s="132" t="s">
        <v>312</v>
      </c>
    </row>
    <row r="48" spans="1:3" ht="20.25" customHeight="1" x14ac:dyDescent="0.15">
      <c r="A48" s="309" t="s">
        <v>313</v>
      </c>
      <c r="B48" s="318"/>
      <c r="C48" s="133" t="s">
        <v>314</v>
      </c>
    </row>
    <row r="49" spans="1:3" ht="20.25" customHeight="1" x14ac:dyDescent="0.15">
      <c r="A49" s="310" t="s">
        <v>315</v>
      </c>
      <c r="B49" s="319"/>
      <c r="C49" s="132" t="s">
        <v>316</v>
      </c>
    </row>
    <row r="50" spans="1:3" ht="20.25" customHeight="1" x14ac:dyDescent="0.15">
      <c r="A50" s="309" t="s">
        <v>317</v>
      </c>
      <c r="B50" s="318"/>
      <c r="C50" s="133" t="s">
        <v>318</v>
      </c>
    </row>
    <row r="51" spans="1:3" ht="20.25" customHeight="1" x14ac:dyDescent="0.15">
      <c r="A51" s="310" t="s">
        <v>282</v>
      </c>
      <c r="B51" s="319"/>
      <c r="C51" s="132" t="s">
        <v>319</v>
      </c>
    </row>
    <row r="52" spans="1:3" ht="20.25" customHeight="1" x14ac:dyDescent="0.15">
      <c r="A52" s="309" t="s">
        <v>320</v>
      </c>
      <c r="B52" s="318"/>
      <c r="C52" s="133" t="s">
        <v>321</v>
      </c>
    </row>
    <row r="53" spans="1:3" ht="20.25" customHeight="1" x14ac:dyDescent="0.15">
      <c r="A53" s="310" t="s">
        <v>322</v>
      </c>
      <c r="B53" s="319"/>
      <c r="C53" s="132" t="s">
        <v>323</v>
      </c>
    </row>
    <row r="54" spans="1:3" ht="20.25" customHeight="1" x14ac:dyDescent="0.15">
      <c r="A54" s="309" t="s">
        <v>324</v>
      </c>
      <c r="B54" s="318"/>
      <c r="C54" s="133" t="s">
        <v>325</v>
      </c>
    </row>
    <row r="55" spans="1:3" ht="20.25" customHeight="1" x14ac:dyDescent="0.15">
      <c r="A55" s="310" t="s">
        <v>326</v>
      </c>
      <c r="B55" s="319"/>
      <c r="C55" s="132" t="s">
        <v>327</v>
      </c>
    </row>
    <row r="56" spans="1:3" ht="20.25" customHeight="1" x14ac:dyDescent="0.15">
      <c r="A56" s="309" t="s">
        <v>328</v>
      </c>
      <c r="B56" s="318"/>
      <c r="C56" s="133" t="s">
        <v>329</v>
      </c>
    </row>
    <row r="57" spans="1:3" ht="20.25" customHeight="1" x14ac:dyDescent="0.15">
      <c r="A57" s="310" t="s">
        <v>291</v>
      </c>
      <c r="B57" s="319"/>
      <c r="C57" s="132" t="s">
        <v>330</v>
      </c>
    </row>
    <row r="58" spans="1:3" ht="20.25" customHeight="1" x14ac:dyDescent="0.15">
      <c r="A58" s="309" t="s">
        <v>293</v>
      </c>
      <c r="B58" s="318"/>
      <c r="C58" s="133" t="s">
        <v>331</v>
      </c>
    </row>
    <row r="59" spans="1:3" ht="20.25" customHeight="1" x14ac:dyDescent="0.15">
      <c r="A59" s="310" t="s">
        <v>332</v>
      </c>
      <c r="B59" s="319"/>
      <c r="C59" s="132" t="s">
        <v>333</v>
      </c>
    </row>
    <row r="60" spans="1:3" ht="20.25" customHeight="1" x14ac:dyDescent="0.15">
      <c r="A60" s="309" t="s">
        <v>295</v>
      </c>
      <c r="B60" s="318"/>
      <c r="C60" s="133" t="s">
        <v>334</v>
      </c>
    </row>
    <row r="61" spans="1:3" ht="20.25" customHeight="1" x14ac:dyDescent="0.15">
      <c r="A61" s="310" t="s">
        <v>299</v>
      </c>
      <c r="B61" s="319"/>
      <c r="C61" s="132" t="s">
        <v>335</v>
      </c>
    </row>
    <row r="62" spans="1:3" ht="20.25" customHeight="1" x14ac:dyDescent="0.15">
      <c r="A62" s="309" t="s">
        <v>110</v>
      </c>
      <c r="B62" s="318"/>
      <c r="C62" s="133" t="s">
        <v>336</v>
      </c>
    </row>
    <row r="63" spans="1:3" ht="20.25" customHeight="1" x14ac:dyDescent="0.15">
      <c r="A63" s="315" t="s">
        <v>301</v>
      </c>
      <c r="B63" s="320"/>
      <c r="C63" s="316" t="s">
        <v>337</v>
      </c>
    </row>
    <row r="64" spans="1:3" ht="20.25" customHeight="1" x14ac:dyDescent="0.15">
      <c r="A64" s="1061" t="s">
        <v>58</v>
      </c>
      <c r="B64" s="1065"/>
      <c r="C64" s="1066"/>
    </row>
    <row r="65" spans="1:3" ht="20.25" customHeight="1" x14ac:dyDescent="0.15">
      <c r="A65" s="310" t="s">
        <v>338</v>
      </c>
      <c r="B65" s="108" t="s">
        <v>339</v>
      </c>
      <c r="C65" s="132" t="s">
        <v>340</v>
      </c>
    </row>
    <row r="66" spans="1:3" ht="20.25" customHeight="1" x14ac:dyDescent="0.15">
      <c r="A66" s="309" t="s">
        <v>341</v>
      </c>
      <c r="B66" s="105" t="s">
        <v>342</v>
      </c>
      <c r="C66" s="133" t="s">
        <v>343</v>
      </c>
    </row>
    <row r="67" spans="1:3" ht="20.25" customHeight="1" x14ac:dyDescent="0.15">
      <c r="A67" s="310" t="s">
        <v>341</v>
      </c>
      <c r="B67" s="108" t="s">
        <v>344</v>
      </c>
      <c r="C67" s="132" t="s">
        <v>345</v>
      </c>
    </row>
    <row r="68" spans="1:3" ht="20.25" customHeight="1" x14ac:dyDescent="0.15">
      <c r="A68" s="309" t="s">
        <v>341</v>
      </c>
      <c r="B68" s="105" t="s">
        <v>346</v>
      </c>
      <c r="C68" s="133" t="s">
        <v>347</v>
      </c>
    </row>
    <row r="69" spans="1:3" ht="20.25" customHeight="1" x14ac:dyDescent="0.15">
      <c r="A69" s="310" t="s">
        <v>341</v>
      </c>
      <c r="B69" s="108" t="s">
        <v>348</v>
      </c>
      <c r="C69" s="132" t="s">
        <v>349</v>
      </c>
    </row>
    <row r="70" spans="1:3" ht="20.25" customHeight="1" x14ac:dyDescent="0.15">
      <c r="A70" s="309" t="s">
        <v>341</v>
      </c>
      <c r="B70" s="105" t="s">
        <v>350</v>
      </c>
      <c r="C70" s="133" t="s">
        <v>351</v>
      </c>
    </row>
    <row r="71" spans="1:3" ht="20.25" customHeight="1" x14ac:dyDescent="0.15">
      <c r="A71" s="310" t="s">
        <v>341</v>
      </c>
      <c r="B71" s="108" t="s">
        <v>352</v>
      </c>
      <c r="C71" s="132" t="s">
        <v>353</v>
      </c>
    </row>
    <row r="72" spans="1:3" ht="20.25" customHeight="1" x14ac:dyDescent="0.15">
      <c r="A72" s="309" t="s">
        <v>341</v>
      </c>
      <c r="B72" s="105" t="s">
        <v>354</v>
      </c>
      <c r="C72" s="133" t="s">
        <v>355</v>
      </c>
    </row>
    <row r="73" spans="1:3" ht="20.25" customHeight="1" x14ac:dyDescent="0.15">
      <c r="A73" s="310" t="s">
        <v>341</v>
      </c>
      <c r="B73" s="108" t="s">
        <v>356</v>
      </c>
      <c r="C73" s="132" t="s">
        <v>357</v>
      </c>
    </row>
    <row r="74" spans="1:3" ht="20.25" customHeight="1" x14ac:dyDescent="0.15">
      <c r="A74" s="309" t="s">
        <v>341</v>
      </c>
      <c r="B74" s="105" t="s">
        <v>358</v>
      </c>
      <c r="C74" s="133" t="s">
        <v>359</v>
      </c>
    </row>
    <row r="75" spans="1:3" ht="20.25" customHeight="1" x14ac:dyDescent="0.15">
      <c r="A75" s="310" t="s">
        <v>360</v>
      </c>
      <c r="B75" s="108" t="s">
        <v>361</v>
      </c>
      <c r="C75" s="132" t="s">
        <v>362</v>
      </c>
    </row>
    <row r="76" spans="1:3" ht="20.25" customHeight="1" x14ac:dyDescent="0.15">
      <c r="A76" s="311" t="s">
        <v>363</v>
      </c>
      <c r="B76" s="312" t="s">
        <v>364</v>
      </c>
      <c r="C76" s="313" t="s">
        <v>365</v>
      </c>
    </row>
    <row r="77" spans="1:3" ht="20.25" customHeight="1" x14ac:dyDescent="0.15">
      <c r="A77" s="1061" t="s">
        <v>59</v>
      </c>
      <c r="B77" s="1062"/>
      <c r="C77" s="1063"/>
    </row>
    <row r="78" spans="1:3" ht="20.25" customHeight="1" x14ac:dyDescent="0.15">
      <c r="A78" s="309" t="s">
        <v>125</v>
      </c>
      <c r="B78" s="105" t="s">
        <v>366</v>
      </c>
      <c r="C78" s="133" t="s">
        <v>367</v>
      </c>
    </row>
    <row r="79" spans="1:3" ht="20.25" customHeight="1" x14ac:dyDescent="0.15">
      <c r="A79" s="310" t="s">
        <v>125</v>
      </c>
      <c r="B79" s="108" t="s">
        <v>155</v>
      </c>
      <c r="C79" s="132" t="s">
        <v>368</v>
      </c>
    </row>
    <row r="80" spans="1:3" ht="20.25" customHeight="1" x14ac:dyDescent="0.15">
      <c r="A80" s="309" t="s">
        <v>125</v>
      </c>
      <c r="B80" s="105" t="s">
        <v>156</v>
      </c>
      <c r="C80" s="133" t="s">
        <v>369</v>
      </c>
    </row>
    <row r="81" spans="1:3" ht="20.25" customHeight="1" x14ac:dyDescent="0.15">
      <c r="A81" s="310" t="s">
        <v>125</v>
      </c>
      <c r="B81" s="108" t="s">
        <v>163</v>
      </c>
      <c r="C81" s="132" t="s">
        <v>370</v>
      </c>
    </row>
    <row r="82" spans="1:3" ht="20.25" customHeight="1" x14ac:dyDescent="0.15">
      <c r="A82" s="309" t="s">
        <v>125</v>
      </c>
      <c r="B82" s="105" t="s">
        <v>371</v>
      </c>
      <c r="C82" s="133" t="s">
        <v>372</v>
      </c>
    </row>
    <row r="83" spans="1:3" ht="20.25" customHeight="1" x14ac:dyDescent="0.15">
      <c r="A83" s="310" t="s">
        <v>125</v>
      </c>
      <c r="B83" s="108" t="s">
        <v>157</v>
      </c>
      <c r="C83" s="132" t="s">
        <v>373</v>
      </c>
    </row>
    <row r="84" spans="1:3" ht="20.25" customHeight="1" x14ac:dyDescent="0.15">
      <c r="A84" s="309" t="s">
        <v>125</v>
      </c>
      <c r="B84" s="105" t="s">
        <v>374</v>
      </c>
      <c r="C84" s="133" t="s">
        <v>375</v>
      </c>
    </row>
    <row r="85" spans="1:3" ht="20.25" customHeight="1" x14ac:dyDescent="0.15">
      <c r="A85" s="310" t="s">
        <v>125</v>
      </c>
      <c r="B85" s="108" t="s">
        <v>376</v>
      </c>
      <c r="C85" s="132" t="s">
        <v>377</v>
      </c>
    </row>
    <row r="86" spans="1:3" ht="20.25" customHeight="1" x14ac:dyDescent="0.15">
      <c r="A86" s="309" t="s">
        <v>125</v>
      </c>
      <c r="B86" s="105" t="s">
        <v>378</v>
      </c>
      <c r="C86" s="133" t="s">
        <v>377</v>
      </c>
    </row>
    <row r="87" spans="1:3" ht="20.25" customHeight="1" x14ac:dyDescent="0.15">
      <c r="A87" s="310" t="s">
        <v>125</v>
      </c>
      <c r="B87" s="108" t="s">
        <v>379</v>
      </c>
      <c r="C87" s="132" t="s">
        <v>380</v>
      </c>
    </row>
    <row r="88" spans="1:3" ht="20.25" customHeight="1" x14ac:dyDescent="0.15">
      <c r="A88" s="309" t="s">
        <v>125</v>
      </c>
      <c r="B88" s="105" t="s">
        <v>158</v>
      </c>
      <c r="C88" s="133" t="s">
        <v>381</v>
      </c>
    </row>
    <row r="89" spans="1:3" ht="20.25" customHeight="1" x14ac:dyDescent="0.15">
      <c r="A89" s="310" t="s">
        <v>125</v>
      </c>
      <c r="B89" s="108" t="s">
        <v>164</v>
      </c>
      <c r="C89" s="132" t="s">
        <v>382</v>
      </c>
    </row>
    <row r="90" spans="1:3" ht="20.25" customHeight="1" x14ac:dyDescent="0.15">
      <c r="A90" s="309" t="s">
        <v>125</v>
      </c>
      <c r="B90" s="105" t="s">
        <v>383</v>
      </c>
      <c r="C90" s="133" t="s">
        <v>384</v>
      </c>
    </row>
    <row r="91" spans="1:3" ht="20.25" customHeight="1" x14ac:dyDescent="0.15">
      <c r="A91" s="310" t="s">
        <v>125</v>
      </c>
      <c r="B91" s="108" t="s">
        <v>165</v>
      </c>
      <c r="C91" s="132" t="s">
        <v>385</v>
      </c>
    </row>
    <row r="92" spans="1:3" ht="20.25" customHeight="1" x14ac:dyDescent="0.15">
      <c r="A92" s="309" t="s">
        <v>125</v>
      </c>
      <c r="B92" s="105" t="s">
        <v>386</v>
      </c>
      <c r="C92" s="133" t="s">
        <v>387</v>
      </c>
    </row>
    <row r="93" spans="1:3" ht="20.25" customHeight="1" x14ac:dyDescent="0.15">
      <c r="A93" s="310" t="s">
        <v>125</v>
      </c>
      <c r="B93" s="108" t="s">
        <v>159</v>
      </c>
      <c r="C93" s="132" t="s">
        <v>388</v>
      </c>
    </row>
    <row r="94" spans="1:3" ht="20.25" customHeight="1" x14ac:dyDescent="0.15">
      <c r="A94" s="309" t="s">
        <v>125</v>
      </c>
      <c r="B94" s="105" t="s">
        <v>160</v>
      </c>
      <c r="C94" s="133" t="s">
        <v>389</v>
      </c>
    </row>
    <row r="95" spans="1:3" ht="20.25" customHeight="1" x14ac:dyDescent="0.15">
      <c r="A95" s="310" t="s">
        <v>125</v>
      </c>
      <c r="B95" s="108" t="s">
        <v>166</v>
      </c>
      <c r="C95" s="132" t="s">
        <v>390</v>
      </c>
    </row>
    <row r="96" spans="1:3" ht="20.25" customHeight="1" x14ac:dyDescent="0.15">
      <c r="A96" s="309" t="s">
        <v>125</v>
      </c>
      <c r="B96" s="105" t="s">
        <v>161</v>
      </c>
      <c r="C96" s="133" t="s">
        <v>391</v>
      </c>
    </row>
    <row r="97" spans="1:3" ht="20.25" customHeight="1" x14ac:dyDescent="0.15">
      <c r="A97" s="310" t="s">
        <v>125</v>
      </c>
      <c r="B97" s="108" t="s">
        <v>392</v>
      </c>
      <c r="C97" s="132" t="s">
        <v>393</v>
      </c>
    </row>
    <row r="98" spans="1:3" ht="20.25" customHeight="1" x14ac:dyDescent="0.15">
      <c r="A98" s="309" t="s">
        <v>125</v>
      </c>
      <c r="B98" s="105" t="s">
        <v>394</v>
      </c>
      <c r="C98" s="133" t="s">
        <v>395</v>
      </c>
    </row>
    <row r="99" spans="1:3" ht="20.25" customHeight="1" x14ac:dyDescent="0.15">
      <c r="A99" s="310" t="s">
        <v>125</v>
      </c>
      <c r="B99" s="108" t="s">
        <v>167</v>
      </c>
      <c r="C99" s="132" t="s">
        <v>367</v>
      </c>
    </row>
    <row r="100" spans="1:3" ht="20.25" customHeight="1" x14ac:dyDescent="0.15">
      <c r="A100" s="309" t="s">
        <v>134</v>
      </c>
      <c r="B100" s="105" t="s">
        <v>134</v>
      </c>
      <c r="C100" s="133" t="s">
        <v>396</v>
      </c>
    </row>
    <row r="101" spans="1:3" ht="20.25" customHeight="1" x14ac:dyDescent="0.15">
      <c r="A101" s="310" t="s">
        <v>134</v>
      </c>
      <c r="B101" s="108" t="s">
        <v>397</v>
      </c>
      <c r="C101" s="132" t="s">
        <v>398</v>
      </c>
    </row>
    <row r="102" spans="1:3" ht="20.25" customHeight="1" x14ac:dyDescent="0.15">
      <c r="A102" s="309" t="s">
        <v>147</v>
      </c>
      <c r="B102" s="105" t="s">
        <v>148</v>
      </c>
      <c r="C102" s="133" t="s">
        <v>399</v>
      </c>
    </row>
    <row r="103" spans="1:3" ht="20.25" customHeight="1" x14ac:dyDescent="0.15">
      <c r="A103" s="310" t="s">
        <v>147</v>
      </c>
      <c r="B103" s="108" t="s">
        <v>400</v>
      </c>
      <c r="C103" s="132" t="s">
        <v>401</v>
      </c>
    </row>
    <row r="104" spans="1:3" ht="20.25" customHeight="1" x14ac:dyDescent="0.15">
      <c r="A104" s="309" t="s">
        <v>147</v>
      </c>
      <c r="B104" s="105" t="s">
        <v>149</v>
      </c>
      <c r="C104" s="133" t="s">
        <v>402</v>
      </c>
    </row>
    <row r="105" spans="1:3" ht="20.25" customHeight="1" x14ac:dyDescent="0.15">
      <c r="A105" s="310" t="s">
        <v>147</v>
      </c>
      <c r="B105" s="108" t="s">
        <v>403</v>
      </c>
      <c r="C105" s="132" t="s">
        <v>404</v>
      </c>
    </row>
    <row r="106" spans="1:3" ht="20.25" customHeight="1" x14ac:dyDescent="0.15">
      <c r="A106" s="309" t="s">
        <v>147</v>
      </c>
      <c r="B106" s="105" t="s">
        <v>405</v>
      </c>
      <c r="C106" s="133" t="s">
        <v>406</v>
      </c>
    </row>
    <row r="107" spans="1:3" ht="20.25" customHeight="1" x14ac:dyDescent="0.15">
      <c r="A107" s="310" t="s">
        <v>147</v>
      </c>
      <c r="B107" s="108" t="s">
        <v>407</v>
      </c>
      <c r="C107" s="132" t="s">
        <v>408</v>
      </c>
    </row>
    <row r="108" spans="1:3" ht="20.25" customHeight="1" x14ac:dyDescent="0.15">
      <c r="A108" s="309" t="s">
        <v>147</v>
      </c>
      <c r="B108" s="105" t="s">
        <v>150</v>
      </c>
      <c r="C108" s="133" t="s">
        <v>409</v>
      </c>
    </row>
    <row r="109" spans="1:3" ht="20.25" customHeight="1" x14ac:dyDescent="0.15">
      <c r="A109" s="310" t="s">
        <v>147</v>
      </c>
      <c r="B109" s="108" t="s">
        <v>151</v>
      </c>
      <c r="C109" s="132" t="s">
        <v>410</v>
      </c>
    </row>
    <row r="110" spans="1:3" ht="20.25" customHeight="1" x14ac:dyDescent="0.15">
      <c r="A110" s="309" t="s">
        <v>147</v>
      </c>
      <c r="B110" s="105" t="s">
        <v>411</v>
      </c>
      <c r="C110" s="133" t="s">
        <v>412</v>
      </c>
    </row>
    <row r="111" spans="1:3" ht="20.25" customHeight="1" x14ac:dyDescent="0.15">
      <c r="A111" s="310" t="s">
        <v>147</v>
      </c>
      <c r="B111" s="108" t="s">
        <v>152</v>
      </c>
      <c r="C111" s="132" t="s">
        <v>413</v>
      </c>
    </row>
    <row r="112" spans="1:3" ht="20.25" customHeight="1" x14ac:dyDescent="0.15">
      <c r="A112" s="309" t="s">
        <v>147</v>
      </c>
      <c r="B112" s="105" t="s">
        <v>414</v>
      </c>
      <c r="C112" s="133" t="s">
        <v>415</v>
      </c>
    </row>
    <row r="113" spans="1:3" ht="20.25" customHeight="1" x14ac:dyDescent="0.15">
      <c r="A113" s="310" t="s">
        <v>147</v>
      </c>
      <c r="B113" s="108" t="s">
        <v>416</v>
      </c>
      <c r="C113" s="132" t="s">
        <v>417</v>
      </c>
    </row>
    <row r="114" spans="1:3" ht="20.25" customHeight="1" x14ac:dyDescent="0.15">
      <c r="A114" s="309" t="s">
        <v>153</v>
      </c>
      <c r="B114" s="105" t="s">
        <v>154</v>
      </c>
      <c r="C114" s="133" t="s">
        <v>418</v>
      </c>
    </row>
    <row r="115" spans="1:3" ht="20.25" customHeight="1" x14ac:dyDescent="0.15">
      <c r="A115" s="310" t="s">
        <v>419</v>
      </c>
      <c r="B115" s="108" t="s">
        <v>419</v>
      </c>
      <c r="C115" s="132" t="s">
        <v>420</v>
      </c>
    </row>
    <row r="116" spans="1:3" ht="20.25" customHeight="1" x14ac:dyDescent="0.15">
      <c r="A116" s="309" t="s">
        <v>123</v>
      </c>
      <c r="B116" s="105" t="s">
        <v>421</v>
      </c>
      <c r="C116" s="133" t="s">
        <v>422</v>
      </c>
    </row>
    <row r="117" spans="1:3" ht="20.25" customHeight="1" x14ac:dyDescent="0.15">
      <c r="A117" s="310" t="s">
        <v>123</v>
      </c>
      <c r="B117" s="108" t="s">
        <v>423</v>
      </c>
      <c r="C117" s="132" t="s">
        <v>424</v>
      </c>
    </row>
    <row r="118" spans="1:3" ht="20.25" customHeight="1" x14ac:dyDescent="0.15">
      <c r="A118" s="309" t="s">
        <v>123</v>
      </c>
      <c r="B118" s="105" t="s">
        <v>425</v>
      </c>
      <c r="C118" s="133" t="s">
        <v>426</v>
      </c>
    </row>
    <row r="119" spans="1:3" ht="20.25" customHeight="1" x14ac:dyDescent="0.15">
      <c r="A119" s="310" t="s">
        <v>123</v>
      </c>
      <c r="B119" s="108" t="s">
        <v>427</v>
      </c>
      <c r="C119" s="132" t="s">
        <v>428</v>
      </c>
    </row>
    <row r="120" spans="1:3" ht="20.25" customHeight="1" x14ac:dyDescent="0.15">
      <c r="A120" s="309" t="s">
        <v>123</v>
      </c>
      <c r="B120" s="105" t="s">
        <v>429</v>
      </c>
      <c r="C120" s="133" t="s">
        <v>430</v>
      </c>
    </row>
    <row r="121" spans="1:3" ht="20.25" customHeight="1" x14ac:dyDescent="0.15">
      <c r="A121" s="310" t="s">
        <v>123</v>
      </c>
      <c r="B121" s="108" t="s">
        <v>431</v>
      </c>
      <c r="C121" s="132" t="s">
        <v>432</v>
      </c>
    </row>
    <row r="122" spans="1:3" ht="20.25" customHeight="1" x14ac:dyDescent="0.15">
      <c r="A122" s="309" t="s">
        <v>120</v>
      </c>
      <c r="B122" s="105" t="s">
        <v>433</v>
      </c>
      <c r="C122" s="133" t="s">
        <v>434</v>
      </c>
    </row>
    <row r="123" spans="1:3" ht="20.25" customHeight="1" x14ac:dyDescent="0.15">
      <c r="A123" s="310" t="s">
        <v>120</v>
      </c>
      <c r="B123" s="108" t="s">
        <v>120</v>
      </c>
      <c r="C123" s="132" t="s">
        <v>435</v>
      </c>
    </row>
    <row r="124" spans="1:3" ht="20.25" customHeight="1" x14ac:dyDescent="0.15">
      <c r="A124" s="309" t="s">
        <v>436</v>
      </c>
      <c r="B124" s="105" t="s">
        <v>436</v>
      </c>
      <c r="C124" s="133" t="s">
        <v>437</v>
      </c>
    </row>
    <row r="125" spans="1:3" ht="20.25" customHeight="1" x14ac:dyDescent="0.15">
      <c r="A125" s="310" t="s">
        <v>127</v>
      </c>
      <c r="B125" s="108" t="s">
        <v>438</v>
      </c>
      <c r="C125" s="132" t="s">
        <v>439</v>
      </c>
    </row>
    <row r="126" spans="1:3" ht="38.25" customHeight="1" x14ac:dyDescent="0.15">
      <c r="A126" s="309" t="s">
        <v>127</v>
      </c>
      <c r="B126" s="105" t="s">
        <v>440</v>
      </c>
      <c r="C126" s="133" t="s">
        <v>441</v>
      </c>
    </row>
    <row r="127" spans="1:3" ht="38.25" customHeight="1" x14ac:dyDescent="0.15">
      <c r="A127" s="310" t="s">
        <v>127</v>
      </c>
      <c r="B127" s="108" t="s">
        <v>442</v>
      </c>
      <c r="C127" s="132" t="s">
        <v>441</v>
      </c>
    </row>
    <row r="128" spans="1:3" ht="20.25" customHeight="1" x14ac:dyDescent="0.15">
      <c r="A128" s="309" t="s">
        <v>127</v>
      </c>
      <c r="B128" s="105" t="s">
        <v>443</v>
      </c>
      <c r="C128" s="133" t="s">
        <v>444</v>
      </c>
    </row>
    <row r="129" spans="1:3" ht="20.25" customHeight="1" x14ac:dyDescent="0.15">
      <c r="A129" s="315" t="s">
        <v>146</v>
      </c>
      <c r="B129" s="112" t="s">
        <v>146</v>
      </c>
      <c r="C129" s="316" t="s">
        <v>445</v>
      </c>
    </row>
    <row r="130" spans="1:3" ht="20.25" customHeight="1" x14ac:dyDescent="0.15">
      <c r="A130" s="1061" t="s">
        <v>60</v>
      </c>
      <c r="B130" s="1065"/>
      <c r="C130" s="1066"/>
    </row>
    <row r="131" spans="1:3" ht="20.25" customHeight="1" x14ac:dyDescent="0.15">
      <c r="A131" s="310" t="s">
        <v>446</v>
      </c>
      <c r="B131" s="319"/>
      <c r="C131" s="132" t="s">
        <v>447</v>
      </c>
    </row>
    <row r="132" spans="1:3" ht="20.25" customHeight="1" x14ac:dyDescent="0.15">
      <c r="A132" s="309" t="s">
        <v>448</v>
      </c>
      <c r="B132" s="318"/>
      <c r="C132" s="133" t="s">
        <v>449</v>
      </c>
    </row>
    <row r="133" spans="1:3" ht="20.25" customHeight="1" x14ac:dyDescent="0.15">
      <c r="A133" s="310" t="s">
        <v>450</v>
      </c>
      <c r="B133" s="319"/>
      <c r="C133" s="132" t="s">
        <v>451</v>
      </c>
    </row>
    <row r="134" spans="1:3" ht="20.25" customHeight="1" x14ac:dyDescent="0.15">
      <c r="A134" s="309" t="s">
        <v>452</v>
      </c>
      <c r="B134" s="318"/>
      <c r="C134" s="133" t="s">
        <v>453</v>
      </c>
    </row>
    <row r="135" spans="1:3" ht="20.25" customHeight="1" x14ac:dyDescent="0.15">
      <c r="A135" s="310" t="s">
        <v>454</v>
      </c>
      <c r="B135" s="319"/>
      <c r="C135" s="132" t="s">
        <v>455</v>
      </c>
    </row>
    <row r="136" spans="1:3" ht="20.25" customHeight="1" x14ac:dyDescent="0.15">
      <c r="A136" s="309" t="s">
        <v>454</v>
      </c>
      <c r="B136" s="105" t="s">
        <v>456</v>
      </c>
      <c r="C136" s="133" t="s">
        <v>455</v>
      </c>
    </row>
    <row r="137" spans="1:3" ht="20.25" customHeight="1" x14ac:dyDescent="0.15">
      <c r="A137" s="310" t="s">
        <v>457</v>
      </c>
      <c r="B137" s="108" t="s">
        <v>458</v>
      </c>
      <c r="C137" s="132" t="s">
        <v>459</v>
      </c>
    </row>
    <row r="138" spans="1:3" ht="20.25" customHeight="1" x14ac:dyDescent="0.15">
      <c r="A138" s="309" t="s">
        <v>338</v>
      </c>
      <c r="B138" s="318"/>
      <c r="C138" s="133" t="s">
        <v>460</v>
      </c>
    </row>
    <row r="139" spans="1:3" ht="20.25" customHeight="1" x14ac:dyDescent="0.15">
      <c r="A139" s="310" t="s">
        <v>461</v>
      </c>
      <c r="B139" s="319"/>
      <c r="C139" s="132" t="s">
        <v>462</v>
      </c>
    </row>
    <row r="140" spans="1:3" ht="20.25" customHeight="1" x14ac:dyDescent="0.15">
      <c r="A140" s="309" t="s">
        <v>463</v>
      </c>
      <c r="B140" s="318"/>
      <c r="C140" s="133" t="s">
        <v>464</v>
      </c>
    </row>
    <row r="141" spans="1:3" ht="20.25" customHeight="1" x14ac:dyDescent="0.15">
      <c r="A141" s="310" t="s">
        <v>465</v>
      </c>
      <c r="B141" s="319"/>
      <c r="C141" s="132" t="s">
        <v>466</v>
      </c>
    </row>
    <row r="142" spans="1:3" ht="20.25" customHeight="1" x14ac:dyDescent="0.15">
      <c r="A142" s="309" t="s">
        <v>467</v>
      </c>
      <c r="B142" s="318"/>
      <c r="C142" s="133" t="s">
        <v>468</v>
      </c>
    </row>
    <row r="143" spans="1:3" ht="20.25" customHeight="1" x14ac:dyDescent="0.15">
      <c r="A143" s="310" t="s">
        <v>469</v>
      </c>
      <c r="B143" s="319"/>
      <c r="C143" s="132" t="s">
        <v>470</v>
      </c>
    </row>
    <row r="144" spans="1:3" ht="20.25" customHeight="1" x14ac:dyDescent="0.15">
      <c r="A144" s="309" t="s">
        <v>471</v>
      </c>
      <c r="B144" s="318"/>
      <c r="C144" s="133" t="s">
        <v>472</v>
      </c>
    </row>
    <row r="145" spans="1:3" ht="20.25" customHeight="1" x14ac:dyDescent="0.15">
      <c r="A145" s="310" t="s">
        <v>473</v>
      </c>
      <c r="B145" s="319"/>
      <c r="C145" s="132" t="s">
        <v>474</v>
      </c>
    </row>
    <row r="146" spans="1:3" ht="20.25" customHeight="1" x14ac:dyDescent="0.15">
      <c r="A146" s="309" t="s">
        <v>475</v>
      </c>
      <c r="B146" s="318"/>
      <c r="C146" s="133" t="s">
        <v>476</v>
      </c>
    </row>
    <row r="147" spans="1:3" ht="20.25" customHeight="1" x14ac:dyDescent="0.15">
      <c r="A147" s="310" t="s">
        <v>477</v>
      </c>
      <c r="B147" s="319"/>
      <c r="C147" s="132" t="s">
        <v>478</v>
      </c>
    </row>
    <row r="148" spans="1:3" ht="20.25" customHeight="1" x14ac:dyDescent="0.15">
      <c r="A148" s="309" t="s">
        <v>479</v>
      </c>
      <c r="B148" s="318"/>
      <c r="C148" s="133" t="s">
        <v>480</v>
      </c>
    </row>
    <row r="149" spans="1:3" ht="20.25" customHeight="1" x14ac:dyDescent="0.15">
      <c r="A149" s="310" t="s">
        <v>479</v>
      </c>
      <c r="B149" s="108" t="s">
        <v>481</v>
      </c>
      <c r="C149" s="132" t="s">
        <v>480</v>
      </c>
    </row>
    <row r="150" spans="1:3" ht="20.25" customHeight="1" x14ac:dyDescent="0.15">
      <c r="A150" s="309" t="s">
        <v>482</v>
      </c>
      <c r="B150" s="318"/>
      <c r="C150" s="133" t="s">
        <v>483</v>
      </c>
    </row>
    <row r="151" spans="1:3" ht="38.25" customHeight="1" x14ac:dyDescent="0.15">
      <c r="A151" s="310" t="s">
        <v>484</v>
      </c>
      <c r="B151" s="319"/>
      <c r="C151" s="132" t="s">
        <v>485</v>
      </c>
    </row>
    <row r="152" spans="1:3" ht="20.25" customHeight="1" x14ac:dyDescent="0.15">
      <c r="A152" s="309" t="s">
        <v>486</v>
      </c>
      <c r="B152" s="318"/>
      <c r="C152" s="133" t="s">
        <v>487</v>
      </c>
    </row>
    <row r="153" spans="1:3" ht="38.25" customHeight="1" x14ac:dyDescent="0.15">
      <c r="A153" s="310" t="s">
        <v>488</v>
      </c>
      <c r="B153" s="319"/>
      <c r="C153" s="132" t="s">
        <v>489</v>
      </c>
    </row>
    <row r="154" spans="1:3" ht="20.25" customHeight="1" x14ac:dyDescent="0.15">
      <c r="A154" s="309" t="s">
        <v>490</v>
      </c>
      <c r="B154" s="318"/>
      <c r="C154" s="133" t="s">
        <v>491</v>
      </c>
    </row>
    <row r="155" spans="1:3" ht="20.25" customHeight="1" x14ac:dyDescent="0.15">
      <c r="A155" s="310" t="s">
        <v>360</v>
      </c>
      <c r="B155" s="319"/>
      <c r="C155" s="132" t="s">
        <v>492</v>
      </c>
    </row>
    <row r="156" spans="1:3" ht="20.25" customHeight="1" x14ac:dyDescent="0.15">
      <c r="A156" s="309" t="s">
        <v>493</v>
      </c>
      <c r="B156" s="318"/>
      <c r="C156" s="133" t="s">
        <v>494</v>
      </c>
    </row>
    <row r="157" spans="1:3" ht="20.25" customHeight="1" x14ac:dyDescent="0.15">
      <c r="A157" s="310" t="s">
        <v>495</v>
      </c>
      <c r="B157" s="319"/>
      <c r="C157" s="132" t="s">
        <v>496</v>
      </c>
    </row>
    <row r="158" spans="1:3" ht="20.25" customHeight="1" x14ac:dyDescent="0.15">
      <c r="A158" s="309" t="s">
        <v>497</v>
      </c>
      <c r="B158" s="318"/>
      <c r="C158" s="133" t="s">
        <v>498</v>
      </c>
    </row>
    <row r="159" spans="1:3" ht="20.25" customHeight="1" x14ac:dyDescent="0.15">
      <c r="A159" s="310" t="s">
        <v>499</v>
      </c>
      <c r="B159" s="319"/>
      <c r="C159" s="132" t="s">
        <v>500</v>
      </c>
    </row>
    <row r="160" spans="1:3" ht="20.25" customHeight="1" x14ac:dyDescent="0.15">
      <c r="A160" s="309" t="s">
        <v>501</v>
      </c>
      <c r="B160" s="318"/>
      <c r="C160" s="133" t="s">
        <v>502</v>
      </c>
    </row>
    <row r="161" spans="1:3" ht="20.25" customHeight="1" x14ac:dyDescent="0.15">
      <c r="A161" s="310" t="s">
        <v>503</v>
      </c>
      <c r="B161" s="319"/>
      <c r="C161" s="132" t="s">
        <v>466</v>
      </c>
    </row>
    <row r="162" spans="1:3" ht="20.25" customHeight="1" x14ac:dyDescent="0.15">
      <c r="A162" s="311" t="s">
        <v>504</v>
      </c>
      <c r="B162" s="317"/>
      <c r="C162" s="313" t="s">
        <v>505</v>
      </c>
    </row>
    <row r="163" spans="1:3" ht="20.25" customHeight="1" x14ac:dyDescent="0.15">
      <c r="A163" s="1061" t="s">
        <v>61</v>
      </c>
      <c r="B163" s="1062"/>
      <c r="C163" s="1063"/>
    </row>
    <row r="164" spans="1:3" ht="20.25" customHeight="1" x14ac:dyDescent="0.15">
      <c r="A164" s="309" t="s">
        <v>506</v>
      </c>
      <c r="B164" s="105" t="s">
        <v>507</v>
      </c>
      <c r="C164" s="133" t="s">
        <v>508</v>
      </c>
    </row>
    <row r="165" spans="1:3" ht="20.25" customHeight="1" x14ac:dyDescent="0.15">
      <c r="A165" s="310" t="s">
        <v>506</v>
      </c>
      <c r="B165" s="108" t="s">
        <v>509</v>
      </c>
      <c r="C165" s="132" t="s">
        <v>510</v>
      </c>
    </row>
    <row r="166" spans="1:3" ht="20.25" customHeight="1" x14ac:dyDescent="0.15">
      <c r="A166" s="309" t="s">
        <v>506</v>
      </c>
      <c r="B166" s="105" t="s">
        <v>511</v>
      </c>
      <c r="C166" s="133" t="s">
        <v>512</v>
      </c>
    </row>
    <row r="167" spans="1:3" ht="20.25" customHeight="1" x14ac:dyDescent="0.15">
      <c r="A167" s="310" t="s">
        <v>506</v>
      </c>
      <c r="B167" s="108" t="s">
        <v>513</v>
      </c>
      <c r="C167" s="132" t="s">
        <v>514</v>
      </c>
    </row>
    <row r="168" spans="1:3" ht="20.25" customHeight="1" x14ac:dyDescent="0.15">
      <c r="A168" s="309" t="s">
        <v>506</v>
      </c>
      <c r="B168" s="105" t="s">
        <v>515</v>
      </c>
      <c r="C168" s="133" t="s">
        <v>516</v>
      </c>
    </row>
    <row r="169" spans="1:3" ht="20.25" customHeight="1" x14ac:dyDescent="0.15">
      <c r="A169" s="310" t="s">
        <v>506</v>
      </c>
      <c r="B169" s="108" t="s">
        <v>517</v>
      </c>
      <c r="C169" s="132" t="s">
        <v>518</v>
      </c>
    </row>
    <row r="170" spans="1:3" ht="20.25" customHeight="1" x14ac:dyDescent="0.15">
      <c r="A170" s="309" t="s">
        <v>506</v>
      </c>
      <c r="B170" s="105" t="s">
        <v>519</v>
      </c>
      <c r="C170" s="133" t="s">
        <v>520</v>
      </c>
    </row>
    <row r="171" spans="1:3" ht="20.25" customHeight="1" x14ac:dyDescent="0.15">
      <c r="A171" s="310" t="s">
        <v>506</v>
      </c>
      <c r="B171" s="108" t="s">
        <v>521</v>
      </c>
      <c r="C171" s="132" t="s">
        <v>522</v>
      </c>
    </row>
    <row r="172" spans="1:3" ht="20.25" customHeight="1" x14ac:dyDescent="0.15">
      <c r="A172" s="309" t="s">
        <v>506</v>
      </c>
      <c r="B172" s="105" t="s">
        <v>523</v>
      </c>
      <c r="C172" s="133" t="s">
        <v>524</v>
      </c>
    </row>
    <row r="173" spans="1:3" ht="20.25" customHeight="1" x14ac:dyDescent="0.15">
      <c r="A173" s="310" t="s">
        <v>506</v>
      </c>
      <c r="B173" s="108" t="s">
        <v>525</v>
      </c>
      <c r="C173" s="132" t="s">
        <v>526</v>
      </c>
    </row>
    <row r="174" spans="1:3" ht="20.25" customHeight="1" x14ac:dyDescent="0.15">
      <c r="A174" s="309" t="s">
        <v>506</v>
      </c>
      <c r="B174" s="105" t="s">
        <v>527</v>
      </c>
      <c r="C174" s="133" t="s">
        <v>528</v>
      </c>
    </row>
    <row r="175" spans="1:3" ht="20.25" customHeight="1" x14ac:dyDescent="0.15">
      <c r="A175" s="310" t="s">
        <v>506</v>
      </c>
      <c r="B175" s="108" t="s">
        <v>529</v>
      </c>
      <c r="C175" s="132" t="s">
        <v>530</v>
      </c>
    </row>
    <row r="176" spans="1:3" ht="20.25" customHeight="1" x14ac:dyDescent="0.15">
      <c r="A176" s="309" t="s">
        <v>506</v>
      </c>
      <c r="B176" s="105" t="s">
        <v>531</v>
      </c>
      <c r="C176" s="133" t="s">
        <v>532</v>
      </c>
    </row>
    <row r="177" spans="1:3" ht="20.25" customHeight="1" x14ac:dyDescent="0.15">
      <c r="A177" s="310" t="s">
        <v>533</v>
      </c>
      <c r="B177" s="108" t="s">
        <v>534</v>
      </c>
      <c r="C177" s="132" t="s">
        <v>535</v>
      </c>
    </row>
    <row r="178" spans="1:3" ht="20.25" customHeight="1" x14ac:dyDescent="0.15">
      <c r="A178" s="309" t="s">
        <v>533</v>
      </c>
      <c r="B178" s="105" t="s">
        <v>383</v>
      </c>
      <c r="C178" s="133" t="s">
        <v>536</v>
      </c>
    </row>
    <row r="179" spans="1:3" ht="20.25" customHeight="1" x14ac:dyDescent="0.15">
      <c r="A179" s="310" t="s">
        <v>533</v>
      </c>
      <c r="B179" s="108" t="s">
        <v>537</v>
      </c>
      <c r="C179" s="132" t="s">
        <v>538</v>
      </c>
    </row>
    <row r="180" spans="1:3" ht="20.25" customHeight="1" x14ac:dyDescent="0.15">
      <c r="A180" s="309" t="s">
        <v>533</v>
      </c>
      <c r="B180" s="105" t="s">
        <v>539</v>
      </c>
      <c r="C180" s="133" t="s">
        <v>540</v>
      </c>
    </row>
    <row r="181" spans="1:3" ht="20.25" customHeight="1" x14ac:dyDescent="0.15">
      <c r="A181" s="310" t="s">
        <v>533</v>
      </c>
      <c r="B181" s="108" t="s">
        <v>541</v>
      </c>
      <c r="C181" s="132" t="s">
        <v>542</v>
      </c>
    </row>
    <row r="182" spans="1:3" ht="20.25" customHeight="1" x14ac:dyDescent="0.15">
      <c r="A182" s="309" t="s">
        <v>543</v>
      </c>
      <c r="B182" s="105" t="s">
        <v>544</v>
      </c>
      <c r="C182" s="133" t="s">
        <v>545</v>
      </c>
    </row>
    <row r="183" spans="1:3" ht="20.25" customHeight="1" x14ac:dyDescent="0.15">
      <c r="A183" s="310" t="s">
        <v>543</v>
      </c>
      <c r="B183" s="108" t="s">
        <v>546</v>
      </c>
      <c r="C183" s="132" t="s">
        <v>547</v>
      </c>
    </row>
    <row r="184" spans="1:3" ht="20.25" customHeight="1" x14ac:dyDescent="0.15">
      <c r="A184" s="309" t="s">
        <v>543</v>
      </c>
      <c r="B184" s="105" t="s">
        <v>548</v>
      </c>
      <c r="C184" s="133" t="s">
        <v>549</v>
      </c>
    </row>
    <row r="185" spans="1:3" ht="20.25" customHeight="1" x14ac:dyDescent="0.15">
      <c r="A185" s="310" t="s">
        <v>543</v>
      </c>
      <c r="B185" s="108" t="s">
        <v>550</v>
      </c>
      <c r="C185" s="132" t="s">
        <v>551</v>
      </c>
    </row>
    <row r="186" spans="1:3" ht="20.25" customHeight="1" x14ac:dyDescent="0.15">
      <c r="A186" s="309" t="s">
        <v>543</v>
      </c>
      <c r="B186" s="105" t="s">
        <v>552</v>
      </c>
      <c r="C186" s="133" t="s">
        <v>553</v>
      </c>
    </row>
    <row r="187" spans="1:3" ht="20.25" customHeight="1" x14ac:dyDescent="0.15">
      <c r="A187" s="310" t="s">
        <v>543</v>
      </c>
      <c r="B187" s="108" t="s">
        <v>554</v>
      </c>
      <c r="C187" s="132" t="s">
        <v>555</v>
      </c>
    </row>
    <row r="188" spans="1:3" ht="20.25" customHeight="1" x14ac:dyDescent="0.15">
      <c r="A188" s="311" t="s">
        <v>543</v>
      </c>
      <c r="B188" s="312" t="s">
        <v>556</v>
      </c>
      <c r="C188" s="313" t="s">
        <v>557</v>
      </c>
    </row>
    <row r="189" spans="1:3" ht="20.25" customHeight="1" x14ac:dyDescent="0.15">
      <c r="A189" s="1061" t="s">
        <v>62</v>
      </c>
      <c r="B189" s="1062"/>
      <c r="C189" s="1063"/>
    </row>
    <row r="190" spans="1:3" ht="20.25" customHeight="1" x14ac:dyDescent="0.15">
      <c r="A190" s="309" t="s">
        <v>134</v>
      </c>
      <c r="B190" s="105" t="s">
        <v>134</v>
      </c>
      <c r="C190" s="133" t="s">
        <v>558</v>
      </c>
    </row>
    <row r="191" spans="1:3" ht="20.25" customHeight="1" x14ac:dyDescent="0.15">
      <c r="A191" s="310" t="s">
        <v>147</v>
      </c>
      <c r="B191" s="108" t="s">
        <v>559</v>
      </c>
      <c r="C191" s="132" t="s">
        <v>560</v>
      </c>
    </row>
    <row r="192" spans="1:3" ht="20.25" customHeight="1" x14ac:dyDescent="0.15">
      <c r="A192" s="309" t="s">
        <v>120</v>
      </c>
      <c r="B192" s="105" t="s">
        <v>561</v>
      </c>
      <c r="C192" s="133" t="s">
        <v>562</v>
      </c>
    </row>
    <row r="193" spans="1:3" ht="20.25" customHeight="1" x14ac:dyDescent="0.15">
      <c r="A193" s="310" t="s">
        <v>120</v>
      </c>
      <c r="B193" s="108" t="s">
        <v>563</v>
      </c>
      <c r="C193" s="132" t="s">
        <v>564</v>
      </c>
    </row>
    <row r="194" spans="1:3" ht="20.25" customHeight="1" x14ac:dyDescent="0.15">
      <c r="A194" s="309" t="s">
        <v>120</v>
      </c>
      <c r="B194" s="105" t="s">
        <v>120</v>
      </c>
      <c r="C194" s="133" t="s">
        <v>565</v>
      </c>
    </row>
    <row r="195" spans="1:3" ht="20.25" customHeight="1" x14ac:dyDescent="0.15">
      <c r="A195" s="310" t="s">
        <v>120</v>
      </c>
      <c r="B195" s="108" t="s">
        <v>566</v>
      </c>
      <c r="C195" s="132" t="s">
        <v>567</v>
      </c>
    </row>
    <row r="196" spans="1:3" ht="20.25" customHeight="1" x14ac:dyDescent="0.15">
      <c r="A196" s="309" t="s">
        <v>120</v>
      </c>
      <c r="B196" s="105" t="s">
        <v>568</v>
      </c>
      <c r="C196" s="133" t="s">
        <v>569</v>
      </c>
    </row>
    <row r="197" spans="1:3" ht="20.25" customHeight="1" x14ac:dyDescent="0.15">
      <c r="A197" s="310" t="s">
        <v>127</v>
      </c>
      <c r="B197" s="108" t="s">
        <v>570</v>
      </c>
      <c r="C197" s="132" t="s">
        <v>571</v>
      </c>
    </row>
    <row r="198" spans="1:3" ht="20.25" customHeight="1" x14ac:dyDescent="0.15">
      <c r="A198" s="309" t="s">
        <v>572</v>
      </c>
      <c r="B198" s="105" t="s">
        <v>573</v>
      </c>
      <c r="C198" s="133" t="s">
        <v>574</v>
      </c>
    </row>
    <row r="199" spans="1:3" ht="20.25" customHeight="1" x14ac:dyDescent="0.15">
      <c r="A199" s="315" t="s">
        <v>572</v>
      </c>
      <c r="B199" s="112" t="s">
        <v>575</v>
      </c>
      <c r="C199" s="316" t="s">
        <v>576</v>
      </c>
    </row>
    <row r="200" spans="1:3" ht="20.25" customHeight="1" x14ac:dyDescent="0.15">
      <c r="A200" s="1061" t="s">
        <v>63</v>
      </c>
      <c r="B200" s="1065"/>
      <c r="C200" s="1066"/>
    </row>
    <row r="201" spans="1:3" ht="20.25" customHeight="1" x14ac:dyDescent="0.15">
      <c r="A201" s="310" t="s">
        <v>577</v>
      </c>
      <c r="B201" s="108" t="s">
        <v>23</v>
      </c>
      <c r="C201" s="132" t="s">
        <v>578</v>
      </c>
    </row>
    <row r="202" spans="1:3" ht="20.25" customHeight="1" x14ac:dyDescent="0.15">
      <c r="A202" s="309" t="s">
        <v>577</v>
      </c>
      <c r="B202" s="105" t="s">
        <v>23</v>
      </c>
      <c r="C202" s="133" t="s">
        <v>579</v>
      </c>
    </row>
    <row r="203" spans="1:3" ht="20.25" customHeight="1" x14ac:dyDescent="0.15">
      <c r="A203" s="310" t="s">
        <v>580</v>
      </c>
      <c r="B203" s="108" t="s">
        <v>580</v>
      </c>
      <c r="C203" s="132" t="s">
        <v>581</v>
      </c>
    </row>
    <row r="204" spans="1:3" ht="20.25" customHeight="1" x14ac:dyDescent="0.15">
      <c r="A204" s="309" t="s">
        <v>147</v>
      </c>
      <c r="B204" s="105" t="s">
        <v>582</v>
      </c>
      <c r="C204" s="133" t="s">
        <v>583</v>
      </c>
    </row>
    <row r="205" spans="1:3" ht="20.25" customHeight="1" x14ac:dyDescent="0.15">
      <c r="A205" s="310" t="s">
        <v>584</v>
      </c>
      <c r="B205" s="108" t="s">
        <v>585</v>
      </c>
      <c r="C205" s="132" t="s">
        <v>586</v>
      </c>
    </row>
    <row r="206" spans="1:3" ht="20.25" customHeight="1" x14ac:dyDescent="0.15">
      <c r="A206" s="309" t="s">
        <v>587</v>
      </c>
      <c r="B206" s="105" t="s">
        <v>587</v>
      </c>
      <c r="C206" s="133" t="s">
        <v>588</v>
      </c>
    </row>
    <row r="207" spans="1:3" ht="20.25" customHeight="1" x14ac:dyDescent="0.15">
      <c r="A207" s="310" t="s">
        <v>436</v>
      </c>
      <c r="B207" s="108" t="s">
        <v>589</v>
      </c>
      <c r="C207" s="132" t="s">
        <v>590</v>
      </c>
    </row>
    <row r="208" spans="1:3" ht="20.25" customHeight="1" x14ac:dyDescent="0.15">
      <c r="A208" s="309" t="s">
        <v>436</v>
      </c>
      <c r="B208" s="105" t="s">
        <v>436</v>
      </c>
      <c r="C208" s="133" t="s">
        <v>591</v>
      </c>
    </row>
    <row r="209" spans="1:3" ht="20.25" customHeight="1" x14ac:dyDescent="0.15">
      <c r="A209" s="310" t="s">
        <v>146</v>
      </c>
      <c r="B209" s="108" t="s">
        <v>146</v>
      </c>
      <c r="C209" s="132" t="s">
        <v>592</v>
      </c>
    </row>
    <row r="210" spans="1:3" ht="20.25" customHeight="1" x14ac:dyDescent="0.15">
      <c r="A210" s="311" t="s">
        <v>146</v>
      </c>
      <c r="B210" s="312" t="s">
        <v>593</v>
      </c>
      <c r="C210" s="313" t="s">
        <v>594</v>
      </c>
    </row>
    <row r="211" spans="1:3" ht="20.25" customHeight="1" x14ac:dyDescent="0.15">
      <c r="A211" s="1061" t="s">
        <v>64</v>
      </c>
      <c r="B211" s="1062"/>
      <c r="C211" s="1063"/>
    </row>
    <row r="212" spans="1:3" ht="20.25" customHeight="1" x14ac:dyDescent="0.15">
      <c r="A212" s="309" t="s">
        <v>595</v>
      </c>
      <c r="B212" s="318"/>
      <c r="C212" s="133" t="s">
        <v>596</v>
      </c>
    </row>
    <row r="213" spans="1:3" ht="20.25" customHeight="1" x14ac:dyDescent="0.15">
      <c r="A213" s="310" t="s">
        <v>597</v>
      </c>
      <c r="B213" s="319"/>
      <c r="C213" s="132" t="s">
        <v>598</v>
      </c>
    </row>
    <row r="214" spans="1:3" ht="20.25" customHeight="1" x14ac:dyDescent="0.15">
      <c r="A214" s="311" t="s">
        <v>597</v>
      </c>
      <c r="B214" s="312" t="s">
        <v>597</v>
      </c>
      <c r="C214" s="313" t="s">
        <v>598</v>
      </c>
    </row>
    <row r="215" spans="1:3" ht="20.25" customHeight="1" x14ac:dyDescent="0.15">
      <c r="A215" s="1061" t="s">
        <v>65</v>
      </c>
      <c r="B215" s="1062"/>
      <c r="C215" s="1063"/>
    </row>
    <row r="216" spans="1:3" ht="20.25" customHeight="1" x14ac:dyDescent="0.15">
      <c r="A216" s="309" t="s">
        <v>599</v>
      </c>
      <c r="B216" s="105" t="s">
        <v>599</v>
      </c>
      <c r="C216" s="133" t="s">
        <v>600</v>
      </c>
    </row>
    <row r="217" spans="1:3" ht="20.25" customHeight="1" x14ac:dyDescent="0.15">
      <c r="A217" s="310" t="s">
        <v>134</v>
      </c>
      <c r="B217" s="108" t="s">
        <v>601</v>
      </c>
      <c r="C217" s="132" t="s">
        <v>602</v>
      </c>
    </row>
    <row r="218" spans="1:3" ht="20.25" customHeight="1" x14ac:dyDescent="0.15">
      <c r="A218" s="309" t="s">
        <v>134</v>
      </c>
      <c r="B218" s="105" t="s">
        <v>603</v>
      </c>
      <c r="C218" s="133" t="s">
        <v>604</v>
      </c>
    </row>
    <row r="219" spans="1:3" ht="20.25" customHeight="1" x14ac:dyDescent="0.15">
      <c r="A219" s="310" t="s">
        <v>134</v>
      </c>
      <c r="B219" s="108" t="s">
        <v>605</v>
      </c>
      <c r="C219" s="132" t="s">
        <v>606</v>
      </c>
    </row>
    <row r="220" spans="1:3" ht="20.25" customHeight="1" x14ac:dyDescent="0.15">
      <c r="A220" s="309" t="s">
        <v>114</v>
      </c>
      <c r="B220" s="105" t="s">
        <v>607</v>
      </c>
      <c r="C220" s="133" t="s">
        <v>608</v>
      </c>
    </row>
    <row r="221" spans="1:3" ht="20.25" customHeight="1" x14ac:dyDescent="0.15">
      <c r="A221" s="315" t="s">
        <v>114</v>
      </c>
      <c r="B221" s="112" t="s">
        <v>609</v>
      </c>
      <c r="C221" s="316" t="s">
        <v>610</v>
      </c>
    </row>
    <row r="222" spans="1:3" ht="38.5" customHeight="1" x14ac:dyDescent="0.15">
      <c r="A222" s="321" t="s">
        <v>611</v>
      </c>
      <c r="B222" s="322"/>
      <c r="C222" s="323"/>
    </row>
    <row r="223" spans="1:3" ht="20.25" customHeight="1" x14ac:dyDescent="0.15">
      <c r="A223" s="1064" t="s">
        <v>612</v>
      </c>
      <c r="B223" s="1062"/>
      <c r="C223" s="1063"/>
    </row>
    <row r="224" spans="1:3" ht="20.25" customHeight="1" x14ac:dyDescent="0.15">
      <c r="A224" s="311" t="s">
        <v>493</v>
      </c>
      <c r="B224" s="317"/>
      <c r="C224" s="313" t="s">
        <v>494</v>
      </c>
    </row>
    <row r="225" spans="1:3" ht="20.25" customHeight="1" x14ac:dyDescent="0.15">
      <c r="A225" s="1064" t="s">
        <v>613</v>
      </c>
      <c r="B225" s="1062"/>
      <c r="C225" s="1063"/>
    </row>
    <row r="226" spans="1:3" ht="20.25" customHeight="1" x14ac:dyDescent="0.15">
      <c r="A226" s="309" t="s">
        <v>614</v>
      </c>
      <c r="B226" s="318"/>
      <c r="C226" s="133" t="s">
        <v>615</v>
      </c>
    </row>
    <row r="227" spans="1:3" ht="20.25" customHeight="1" x14ac:dyDescent="0.15">
      <c r="A227" s="310" t="s">
        <v>616</v>
      </c>
      <c r="B227" s="319"/>
      <c r="C227" s="132" t="s">
        <v>617</v>
      </c>
    </row>
    <row r="228" spans="1:3" ht="20.25" customHeight="1" x14ac:dyDescent="0.15">
      <c r="A228" s="311" t="s">
        <v>303</v>
      </c>
      <c r="B228" s="317"/>
      <c r="C228" s="313" t="s">
        <v>618</v>
      </c>
    </row>
    <row r="229" spans="1:3" ht="20.25" customHeight="1" x14ac:dyDescent="0.15">
      <c r="A229" s="1064" t="s">
        <v>619</v>
      </c>
      <c r="B229" s="1062"/>
      <c r="C229" s="1063"/>
    </row>
    <row r="230" spans="1:3" ht="20.25" customHeight="1" x14ac:dyDescent="0.15">
      <c r="A230" s="309" t="s">
        <v>620</v>
      </c>
      <c r="B230" s="318"/>
      <c r="C230" s="133" t="s">
        <v>621</v>
      </c>
    </row>
    <row r="231" spans="1:3" ht="20.25" customHeight="1" x14ac:dyDescent="0.15">
      <c r="A231" s="310" t="s">
        <v>622</v>
      </c>
      <c r="B231" s="319"/>
      <c r="C231" s="132" t="s">
        <v>623</v>
      </c>
    </row>
    <row r="232" spans="1:3" ht="20.25" customHeight="1" x14ac:dyDescent="0.15">
      <c r="A232" s="309" t="s">
        <v>352</v>
      </c>
      <c r="B232" s="318"/>
      <c r="C232" s="133" t="s">
        <v>624</v>
      </c>
    </row>
    <row r="233" spans="1:3" ht="20.25" customHeight="1" x14ac:dyDescent="0.15">
      <c r="A233" s="310" t="s">
        <v>625</v>
      </c>
      <c r="B233" s="319"/>
      <c r="C233" s="132" t="s">
        <v>626</v>
      </c>
    </row>
    <row r="234" spans="1:3" ht="20.25" customHeight="1" x14ac:dyDescent="0.15">
      <c r="A234" s="309" t="s">
        <v>482</v>
      </c>
      <c r="B234" s="318"/>
      <c r="C234" s="133" t="s">
        <v>483</v>
      </c>
    </row>
    <row r="235" spans="1:3" ht="20.25" customHeight="1" x14ac:dyDescent="0.15">
      <c r="A235" s="310" t="s">
        <v>315</v>
      </c>
      <c r="B235" s="319"/>
      <c r="C235" s="132" t="s">
        <v>627</v>
      </c>
    </row>
    <row r="236" spans="1:3" ht="20.25" customHeight="1" x14ac:dyDescent="0.15">
      <c r="A236" s="309" t="s">
        <v>628</v>
      </c>
      <c r="B236" s="318"/>
      <c r="C236" s="133" t="s">
        <v>629</v>
      </c>
    </row>
    <row r="237" spans="1:3" ht="20.25" customHeight="1" x14ac:dyDescent="0.15">
      <c r="A237" s="315" t="s">
        <v>630</v>
      </c>
      <c r="B237" s="320"/>
      <c r="C237" s="316" t="s">
        <v>631</v>
      </c>
    </row>
    <row r="238" spans="1:3" ht="20.25" customHeight="1" x14ac:dyDescent="0.15">
      <c r="A238" s="1064" t="s">
        <v>632</v>
      </c>
      <c r="B238" s="1065"/>
      <c r="C238" s="1066"/>
    </row>
    <row r="239" spans="1:3" ht="20.25" customHeight="1" x14ac:dyDescent="0.15">
      <c r="A239" s="315" t="s">
        <v>595</v>
      </c>
      <c r="B239" s="320"/>
      <c r="C239" s="316" t="s">
        <v>596</v>
      </c>
    </row>
    <row r="240" spans="1:3" ht="20.25" customHeight="1" x14ac:dyDescent="0.15">
      <c r="A240" s="1064" t="s">
        <v>633</v>
      </c>
      <c r="B240" s="1065"/>
      <c r="C240" s="1066"/>
    </row>
    <row r="241" spans="1:3" ht="20.25" customHeight="1" x14ac:dyDescent="0.15">
      <c r="A241" s="315" t="s">
        <v>634</v>
      </c>
      <c r="B241" s="320"/>
      <c r="C241" s="316" t="s">
        <v>635</v>
      </c>
    </row>
    <row r="242" spans="1:3" ht="20.25" customHeight="1" x14ac:dyDescent="0.15">
      <c r="A242" s="1064" t="s">
        <v>636</v>
      </c>
      <c r="B242" s="1065"/>
      <c r="C242" s="1066"/>
    </row>
    <row r="243" spans="1:3" ht="20.25" customHeight="1" x14ac:dyDescent="0.15">
      <c r="A243" s="310" t="s">
        <v>637</v>
      </c>
      <c r="B243" s="319"/>
      <c r="C243" s="132" t="s">
        <v>638</v>
      </c>
    </row>
    <row r="244" spans="1:3" ht="38.25" customHeight="1" x14ac:dyDescent="0.15">
      <c r="A244" s="311" t="s">
        <v>639</v>
      </c>
      <c r="B244" s="317"/>
      <c r="C244" s="313" t="s">
        <v>640</v>
      </c>
    </row>
    <row r="245" spans="1:3" ht="20.25" customHeight="1" x14ac:dyDescent="0.15">
      <c r="A245" s="1064" t="s">
        <v>641</v>
      </c>
      <c r="B245" s="1062"/>
      <c r="C245" s="1063"/>
    </row>
    <row r="246" spans="1:3" ht="20.25" customHeight="1" x14ac:dyDescent="0.15">
      <c r="A246" s="311" t="s">
        <v>501</v>
      </c>
      <c r="B246" s="317"/>
      <c r="C246" s="313" t="s">
        <v>483</v>
      </c>
    </row>
    <row r="247" spans="1:3" ht="20.25" customHeight="1" x14ac:dyDescent="0.15">
      <c r="A247" s="1064" t="s">
        <v>642</v>
      </c>
      <c r="B247" s="1062"/>
      <c r="C247" s="1063"/>
    </row>
    <row r="248" spans="1:3" ht="20.25" customHeight="1" x14ac:dyDescent="0.15">
      <c r="A248" s="311" t="s">
        <v>643</v>
      </c>
      <c r="B248" s="317"/>
      <c r="C248" s="313" t="s">
        <v>644</v>
      </c>
    </row>
    <row r="249" spans="1:3" ht="20.25" customHeight="1" x14ac:dyDescent="0.15">
      <c r="A249" s="1064" t="s">
        <v>645</v>
      </c>
      <c r="B249" s="1062"/>
      <c r="C249" s="1063"/>
    </row>
    <row r="250" spans="1:3" ht="21" customHeight="1" x14ac:dyDescent="0.15">
      <c r="A250" s="324" t="s">
        <v>112</v>
      </c>
      <c r="B250" s="121" t="s">
        <v>113</v>
      </c>
      <c r="C250" s="139" t="s">
        <v>646</v>
      </c>
    </row>
  </sheetData>
  <mergeCells count="25">
    <mergeCell ref="A7:C7"/>
    <mergeCell ref="A12:C12"/>
    <mergeCell ref="A247:C247"/>
    <mergeCell ref="A200:C200"/>
    <mergeCell ref="A1:C1"/>
    <mergeCell ref="A189:C189"/>
    <mergeCell ref="A22:C22"/>
    <mergeCell ref="A163:C163"/>
    <mergeCell ref="A245:C245"/>
    <mergeCell ref="A130:C130"/>
    <mergeCell ref="A225:C225"/>
    <mergeCell ref="A17:C17"/>
    <mergeCell ref="A64:C64"/>
    <mergeCell ref="A229:C229"/>
    <mergeCell ref="A41:C41"/>
    <mergeCell ref="A3:C3"/>
    <mergeCell ref="A238:C238"/>
    <mergeCell ref="A15:C15"/>
    <mergeCell ref="A249:C249"/>
    <mergeCell ref="A240:C240"/>
    <mergeCell ref="A211:C211"/>
    <mergeCell ref="A223:C223"/>
    <mergeCell ref="A215:C215"/>
    <mergeCell ref="A77:C77"/>
    <mergeCell ref="A242:C242"/>
  </mergeCells>
  <pageMargins left="0.60629900000000003" right="0.60629900000000003" top="0.60629900000000003" bottom="0.60629900000000003" header="0.25" footer="0.25"/>
  <pageSetup orientation="portrait"/>
  <headerFooter>
    <oddFooter>&amp;C&amp;"Helvetica,Regular"&amp;12&amp;K000000&amp;P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6"/>
  <sheetViews>
    <sheetView showGridLines="0" workbookViewId="0"/>
  </sheetViews>
  <sheetFormatPr baseColWidth="10" defaultColWidth="8.83203125" defaultRowHeight="12.75" customHeight="1" x14ac:dyDescent="0.15"/>
  <cols>
    <col min="1" max="1" width="73.5" style="325" customWidth="1"/>
    <col min="2" max="2" width="67.1640625" style="325" customWidth="1"/>
    <col min="3" max="256" width="8.83203125" customWidth="1"/>
  </cols>
  <sheetData>
    <row r="1" spans="1:2" ht="26.5" customHeight="1" x14ac:dyDescent="0.15">
      <c r="A1" s="1073" t="s">
        <v>647</v>
      </c>
      <c r="B1" s="986"/>
    </row>
    <row r="2" spans="1:2" ht="20.5" customHeight="1" x14ac:dyDescent="0.15">
      <c r="A2" s="308" t="s">
        <v>648</v>
      </c>
      <c r="B2" s="326" t="s">
        <v>649</v>
      </c>
    </row>
    <row r="3" spans="1:2" ht="56.25" customHeight="1" x14ac:dyDescent="0.15">
      <c r="A3" s="104" t="s">
        <v>650</v>
      </c>
      <c r="B3" s="138" t="s">
        <v>651</v>
      </c>
    </row>
    <row r="4" spans="1:2" ht="20.25" customHeight="1" x14ac:dyDescent="0.15">
      <c r="A4" s="104" t="s">
        <v>652</v>
      </c>
      <c r="B4" s="327" t="s">
        <v>653</v>
      </c>
    </row>
    <row r="5" spans="1:2" ht="20.25" customHeight="1" x14ac:dyDescent="0.15">
      <c r="A5" s="104" t="s">
        <v>204</v>
      </c>
      <c r="B5" s="328">
        <v>2010</v>
      </c>
    </row>
    <row r="6" spans="1:2" ht="20.25" customHeight="1" x14ac:dyDescent="0.15">
      <c r="A6" s="329" t="s">
        <v>654</v>
      </c>
      <c r="B6" s="327" t="s">
        <v>655</v>
      </c>
    </row>
    <row r="7" spans="1:2" ht="20.25" customHeight="1" x14ac:dyDescent="0.15">
      <c r="A7" s="104" t="s">
        <v>205</v>
      </c>
      <c r="B7" s="327" t="s">
        <v>656</v>
      </c>
    </row>
    <row r="8" spans="1:2" ht="20.25" customHeight="1" x14ac:dyDescent="0.15">
      <c r="A8" s="104" t="s">
        <v>207</v>
      </c>
      <c r="B8" s="327" t="s">
        <v>657</v>
      </c>
    </row>
    <row r="9" spans="1:2" ht="20.25" customHeight="1" x14ac:dyDescent="0.15">
      <c r="A9" s="104" t="s">
        <v>209</v>
      </c>
      <c r="B9" s="327" t="s">
        <v>658</v>
      </c>
    </row>
    <row r="10" spans="1:2" ht="20.25" customHeight="1" x14ac:dyDescent="0.15">
      <c r="A10" s="104" t="s">
        <v>659</v>
      </c>
      <c r="B10" s="327" t="s">
        <v>660</v>
      </c>
    </row>
    <row r="11" spans="1:2" ht="20.25" customHeight="1" x14ac:dyDescent="0.15">
      <c r="A11" s="104" t="s">
        <v>661</v>
      </c>
      <c r="B11" s="327" t="s">
        <v>662</v>
      </c>
    </row>
    <row r="12" spans="1:2" ht="20.25" customHeight="1" x14ac:dyDescent="0.15">
      <c r="A12" s="330" t="s">
        <v>211</v>
      </c>
      <c r="B12" s="331">
        <v>5</v>
      </c>
    </row>
    <row r="13" spans="1:2" ht="38.25" customHeight="1" x14ac:dyDescent="0.15">
      <c r="A13" s="314" t="s">
        <v>663</v>
      </c>
      <c r="B13" s="332" t="s">
        <v>664</v>
      </c>
    </row>
    <row r="14" spans="1:2" ht="56.25" customHeight="1" x14ac:dyDescent="0.15">
      <c r="A14" s="104" t="s">
        <v>650</v>
      </c>
      <c r="B14" s="138" t="s">
        <v>665</v>
      </c>
    </row>
    <row r="15" spans="1:2" ht="20.25" customHeight="1" x14ac:dyDescent="0.15">
      <c r="A15" s="104" t="s">
        <v>652</v>
      </c>
      <c r="B15" s="327" t="s">
        <v>666</v>
      </c>
    </row>
    <row r="16" spans="1:2" ht="20.25" customHeight="1" x14ac:dyDescent="0.15">
      <c r="A16" s="104" t="s">
        <v>204</v>
      </c>
      <c r="B16" s="328">
        <v>2010</v>
      </c>
    </row>
    <row r="17" spans="1:2" ht="20.25" customHeight="1" x14ac:dyDescent="0.15">
      <c r="A17" s="329" t="s">
        <v>654</v>
      </c>
      <c r="B17" s="327" t="s">
        <v>667</v>
      </c>
    </row>
    <row r="18" spans="1:2" ht="20.25" customHeight="1" x14ac:dyDescent="0.15">
      <c r="A18" s="104" t="s">
        <v>205</v>
      </c>
      <c r="B18" s="328">
        <v>4</v>
      </c>
    </row>
    <row r="19" spans="1:2" ht="20.25" customHeight="1" x14ac:dyDescent="0.15">
      <c r="A19" s="104" t="s">
        <v>207</v>
      </c>
      <c r="B19" s="327" t="s">
        <v>668</v>
      </c>
    </row>
    <row r="20" spans="1:2" ht="20.25" customHeight="1" x14ac:dyDescent="0.15">
      <c r="A20" s="104" t="s">
        <v>209</v>
      </c>
      <c r="B20" s="327" t="s">
        <v>658</v>
      </c>
    </row>
    <row r="21" spans="1:2" ht="20.25" customHeight="1" x14ac:dyDescent="0.15">
      <c r="A21" s="104" t="s">
        <v>659</v>
      </c>
      <c r="B21" s="327" t="s">
        <v>669</v>
      </c>
    </row>
    <row r="22" spans="1:2" ht="20.25" customHeight="1" x14ac:dyDescent="0.15">
      <c r="A22" s="104" t="s">
        <v>661</v>
      </c>
      <c r="B22" s="327" t="s">
        <v>662</v>
      </c>
    </row>
    <row r="23" spans="1:2" ht="20.25" customHeight="1" x14ac:dyDescent="0.15">
      <c r="A23" s="330" t="s">
        <v>211</v>
      </c>
      <c r="B23" s="331">
        <v>15</v>
      </c>
    </row>
    <row r="24" spans="1:2" ht="38.25" customHeight="1" x14ac:dyDescent="0.15">
      <c r="A24" s="314" t="s">
        <v>670</v>
      </c>
      <c r="B24" s="332" t="s">
        <v>671</v>
      </c>
    </row>
    <row r="25" spans="1:2" ht="74.25" customHeight="1" x14ac:dyDescent="0.15">
      <c r="A25" s="104" t="s">
        <v>650</v>
      </c>
      <c r="B25" s="138" t="s">
        <v>672</v>
      </c>
    </row>
    <row r="26" spans="1:2" ht="20.25" customHeight="1" x14ac:dyDescent="0.15">
      <c r="A26" s="104" t="s">
        <v>652</v>
      </c>
      <c r="B26" s="327" t="s">
        <v>673</v>
      </c>
    </row>
    <row r="27" spans="1:2" ht="20.25" customHeight="1" x14ac:dyDescent="0.15">
      <c r="A27" s="104" t="s">
        <v>204</v>
      </c>
      <c r="B27" s="328">
        <v>2005</v>
      </c>
    </row>
    <row r="28" spans="1:2" ht="20.25" customHeight="1" x14ac:dyDescent="0.15">
      <c r="A28" s="329" t="s">
        <v>654</v>
      </c>
      <c r="B28" s="327" t="s">
        <v>655</v>
      </c>
    </row>
    <row r="29" spans="1:2" ht="20.25" customHeight="1" x14ac:dyDescent="0.15">
      <c r="A29" s="104" t="s">
        <v>205</v>
      </c>
      <c r="B29" s="328">
        <v>3</v>
      </c>
    </row>
    <row r="30" spans="1:2" ht="20.25" customHeight="1" x14ac:dyDescent="0.15">
      <c r="A30" s="104" t="s">
        <v>207</v>
      </c>
      <c r="B30" s="327" t="s">
        <v>668</v>
      </c>
    </row>
    <row r="31" spans="1:2" ht="20.25" customHeight="1" x14ac:dyDescent="0.15">
      <c r="A31" s="104" t="s">
        <v>209</v>
      </c>
      <c r="B31" s="327" t="s">
        <v>658</v>
      </c>
    </row>
    <row r="32" spans="1:2" ht="20.25" customHeight="1" x14ac:dyDescent="0.15">
      <c r="A32" s="104" t="s">
        <v>659</v>
      </c>
      <c r="B32" s="327" t="s">
        <v>660</v>
      </c>
    </row>
    <row r="33" spans="1:2" ht="20.25" customHeight="1" x14ac:dyDescent="0.15">
      <c r="A33" s="104" t="s">
        <v>661</v>
      </c>
      <c r="B33" s="327" t="s">
        <v>662</v>
      </c>
    </row>
    <row r="34" spans="1:2" ht="20.25" customHeight="1" x14ac:dyDescent="0.15">
      <c r="A34" s="330" t="s">
        <v>211</v>
      </c>
      <c r="B34" s="331">
        <v>14</v>
      </c>
    </row>
    <row r="35" spans="1:2" ht="20.25" customHeight="1" x14ac:dyDescent="0.15">
      <c r="A35" s="314" t="s">
        <v>674</v>
      </c>
      <c r="B35" s="332" t="s">
        <v>675</v>
      </c>
    </row>
    <row r="36" spans="1:2" ht="128.25" customHeight="1" x14ac:dyDescent="0.15">
      <c r="A36" s="104" t="s">
        <v>650</v>
      </c>
      <c r="B36" s="138" t="s">
        <v>676</v>
      </c>
    </row>
    <row r="37" spans="1:2" ht="20.25" customHeight="1" x14ac:dyDescent="0.15">
      <c r="A37" s="104" t="s">
        <v>652</v>
      </c>
      <c r="B37" s="327" t="s">
        <v>673</v>
      </c>
    </row>
    <row r="38" spans="1:2" ht="20.25" customHeight="1" x14ac:dyDescent="0.15">
      <c r="A38" s="104" t="s">
        <v>204</v>
      </c>
      <c r="B38" s="328">
        <v>2007</v>
      </c>
    </row>
    <row r="39" spans="1:2" ht="20.25" customHeight="1" x14ac:dyDescent="0.15">
      <c r="A39" s="329" t="s">
        <v>654</v>
      </c>
      <c r="B39" s="327" t="s">
        <v>677</v>
      </c>
    </row>
    <row r="40" spans="1:2" ht="20.25" customHeight="1" x14ac:dyDescent="0.15">
      <c r="A40" s="104" t="s">
        <v>205</v>
      </c>
      <c r="B40" s="328">
        <v>4</v>
      </c>
    </row>
    <row r="41" spans="1:2" ht="20.25" customHeight="1" x14ac:dyDescent="0.15">
      <c r="A41" s="104" t="s">
        <v>207</v>
      </c>
      <c r="B41" s="327" t="s">
        <v>668</v>
      </c>
    </row>
    <row r="42" spans="1:2" ht="20.25" customHeight="1" x14ac:dyDescent="0.15">
      <c r="A42" s="104" t="s">
        <v>209</v>
      </c>
      <c r="B42" s="327" t="s">
        <v>658</v>
      </c>
    </row>
    <row r="43" spans="1:2" ht="20.25" customHeight="1" x14ac:dyDescent="0.15">
      <c r="A43" s="104" t="s">
        <v>659</v>
      </c>
      <c r="B43" s="327" t="s">
        <v>678</v>
      </c>
    </row>
    <row r="44" spans="1:2" ht="20.25" customHeight="1" x14ac:dyDescent="0.15">
      <c r="A44" s="104" t="s">
        <v>661</v>
      </c>
      <c r="B44" s="327" t="s">
        <v>662</v>
      </c>
    </row>
    <row r="45" spans="1:2" ht="20.25" customHeight="1" x14ac:dyDescent="0.15">
      <c r="A45" s="330" t="s">
        <v>211</v>
      </c>
      <c r="B45" s="331">
        <v>7</v>
      </c>
    </row>
    <row r="46" spans="1:2" ht="38.25" customHeight="1" x14ac:dyDescent="0.15">
      <c r="A46" s="314" t="s">
        <v>679</v>
      </c>
      <c r="B46" s="332" t="s">
        <v>680</v>
      </c>
    </row>
    <row r="47" spans="1:2" ht="128.25" customHeight="1" x14ac:dyDescent="0.15">
      <c r="A47" s="104" t="s">
        <v>650</v>
      </c>
      <c r="B47" s="138" t="s">
        <v>681</v>
      </c>
    </row>
    <row r="48" spans="1:2" ht="20.25" customHeight="1" x14ac:dyDescent="0.15">
      <c r="A48" s="104" t="s">
        <v>652</v>
      </c>
      <c r="B48" s="327" t="s">
        <v>682</v>
      </c>
    </row>
    <row r="49" spans="1:2" ht="20.25" customHeight="1" x14ac:dyDescent="0.15">
      <c r="A49" s="104" t="s">
        <v>204</v>
      </c>
      <c r="B49" s="328">
        <v>2007</v>
      </c>
    </row>
    <row r="50" spans="1:2" ht="20.25" customHeight="1" x14ac:dyDescent="0.15">
      <c r="A50" s="329" t="s">
        <v>654</v>
      </c>
      <c r="B50" s="327" t="s">
        <v>667</v>
      </c>
    </row>
    <row r="51" spans="1:2" ht="20.25" customHeight="1" x14ac:dyDescent="0.15">
      <c r="A51" s="104" t="s">
        <v>205</v>
      </c>
      <c r="B51" s="328">
        <v>4</v>
      </c>
    </row>
    <row r="52" spans="1:2" ht="20.25" customHeight="1" x14ac:dyDescent="0.15">
      <c r="A52" s="104" t="s">
        <v>207</v>
      </c>
      <c r="B52" s="327" t="s">
        <v>668</v>
      </c>
    </row>
    <row r="53" spans="1:2" ht="20.25" customHeight="1" x14ac:dyDescent="0.15">
      <c r="A53" s="104" t="s">
        <v>209</v>
      </c>
      <c r="B53" s="327" t="s">
        <v>658</v>
      </c>
    </row>
    <row r="54" spans="1:2" ht="20.25" customHeight="1" x14ac:dyDescent="0.15">
      <c r="A54" s="104" t="s">
        <v>659</v>
      </c>
      <c r="B54" s="327" t="s">
        <v>683</v>
      </c>
    </row>
    <row r="55" spans="1:2" ht="20.25" customHeight="1" x14ac:dyDescent="0.15">
      <c r="A55" s="104" t="s">
        <v>661</v>
      </c>
      <c r="B55" s="327" t="s">
        <v>662</v>
      </c>
    </row>
    <row r="56" spans="1:2" ht="20.25" customHeight="1" x14ac:dyDescent="0.15">
      <c r="A56" s="330" t="s">
        <v>211</v>
      </c>
      <c r="B56" s="331">
        <v>28</v>
      </c>
    </row>
    <row r="57" spans="1:2" ht="38.25" customHeight="1" x14ac:dyDescent="0.15">
      <c r="A57" s="314" t="s">
        <v>684</v>
      </c>
      <c r="B57" s="332" t="s">
        <v>685</v>
      </c>
    </row>
    <row r="58" spans="1:2" ht="146.25" customHeight="1" x14ac:dyDescent="0.15">
      <c r="A58" s="104" t="s">
        <v>650</v>
      </c>
      <c r="B58" s="138" t="s">
        <v>686</v>
      </c>
    </row>
    <row r="59" spans="1:2" ht="20.25" customHeight="1" x14ac:dyDescent="0.15">
      <c r="A59" s="104" t="s">
        <v>652</v>
      </c>
      <c r="B59" s="327" t="s">
        <v>673</v>
      </c>
    </row>
    <row r="60" spans="1:2" ht="20.25" customHeight="1" x14ac:dyDescent="0.15">
      <c r="A60" s="104" t="s">
        <v>204</v>
      </c>
      <c r="B60" s="328">
        <v>2007</v>
      </c>
    </row>
    <row r="61" spans="1:2" ht="20.25" customHeight="1" x14ac:dyDescent="0.15">
      <c r="A61" s="329" t="s">
        <v>654</v>
      </c>
      <c r="B61" s="327" t="s">
        <v>677</v>
      </c>
    </row>
    <row r="62" spans="1:2" ht="20.25" customHeight="1" x14ac:dyDescent="0.15">
      <c r="A62" s="104" t="s">
        <v>205</v>
      </c>
      <c r="B62" s="328">
        <v>4</v>
      </c>
    </row>
    <row r="63" spans="1:2" ht="20.25" customHeight="1" x14ac:dyDescent="0.15">
      <c r="A63" s="104" t="s">
        <v>207</v>
      </c>
      <c r="B63" s="327" t="s">
        <v>668</v>
      </c>
    </row>
    <row r="64" spans="1:2" ht="20.25" customHeight="1" x14ac:dyDescent="0.15">
      <c r="A64" s="104" t="s">
        <v>209</v>
      </c>
      <c r="B64" s="327" t="s">
        <v>658</v>
      </c>
    </row>
    <row r="65" spans="1:2" ht="20.25" customHeight="1" x14ac:dyDescent="0.15">
      <c r="A65" s="104" t="s">
        <v>659</v>
      </c>
      <c r="B65" s="327" t="s">
        <v>687</v>
      </c>
    </row>
    <row r="66" spans="1:2" ht="20.25" customHeight="1" x14ac:dyDescent="0.15">
      <c r="A66" s="104" t="s">
        <v>661</v>
      </c>
      <c r="B66" s="327" t="s">
        <v>662</v>
      </c>
    </row>
    <row r="67" spans="1:2" ht="20.25" customHeight="1" x14ac:dyDescent="0.15">
      <c r="A67" s="330" t="s">
        <v>211</v>
      </c>
      <c r="B67" s="331">
        <v>8</v>
      </c>
    </row>
    <row r="68" spans="1:2" ht="20.25" customHeight="1" x14ac:dyDescent="0.15">
      <c r="A68" s="314" t="s">
        <v>688</v>
      </c>
      <c r="B68" s="332" t="s">
        <v>689</v>
      </c>
    </row>
    <row r="69" spans="1:2" ht="20.25" customHeight="1" x14ac:dyDescent="0.15">
      <c r="A69" s="104" t="s">
        <v>650</v>
      </c>
      <c r="B69" s="327" t="s">
        <v>690</v>
      </c>
    </row>
    <row r="70" spans="1:2" ht="20.25" customHeight="1" x14ac:dyDescent="0.15">
      <c r="A70" s="104" t="s">
        <v>652</v>
      </c>
      <c r="B70" s="327" t="s">
        <v>673</v>
      </c>
    </row>
    <row r="71" spans="1:2" ht="20.25" customHeight="1" x14ac:dyDescent="0.15">
      <c r="A71" s="104" t="s">
        <v>204</v>
      </c>
      <c r="B71" s="328">
        <v>2012</v>
      </c>
    </row>
    <row r="72" spans="1:2" ht="20.25" customHeight="1" x14ac:dyDescent="0.15">
      <c r="A72" s="329" t="s">
        <v>654</v>
      </c>
      <c r="B72" s="327" t="s">
        <v>677</v>
      </c>
    </row>
    <row r="73" spans="1:2" ht="20.25" customHeight="1" x14ac:dyDescent="0.15">
      <c r="A73" s="104" t="s">
        <v>205</v>
      </c>
      <c r="B73" s="328">
        <v>4</v>
      </c>
    </row>
    <row r="74" spans="1:2" ht="20.25" customHeight="1" x14ac:dyDescent="0.15">
      <c r="A74" s="104" t="s">
        <v>207</v>
      </c>
      <c r="B74" s="327" t="s">
        <v>668</v>
      </c>
    </row>
    <row r="75" spans="1:2" ht="20.25" customHeight="1" x14ac:dyDescent="0.15">
      <c r="A75" s="104" t="s">
        <v>209</v>
      </c>
      <c r="B75" s="327" t="s">
        <v>658</v>
      </c>
    </row>
    <row r="76" spans="1:2" ht="20.25" customHeight="1" x14ac:dyDescent="0.15">
      <c r="A76" s="104" t="s">
        <v>659</v>
      </c>
      <c r="B76" s="327" t="s">
        <v>691</v>
      </c>
    </row>
    <row r="77" spans="1:2" ht="20.25" customHeight="1" x14ac:dyDescent="0.15">
      <c r="A77" s="104" t="s">
        <v>661</v>
      </c>
      <c r="B77" s="327" t="s">
        <v>662</v>
      </c>
    </row>
    <row r="78" spans="1:2" ht="20.25" customHeight="1" x14ac:dyDescent="0.15">
      <c r="A78" s="330" t="s">
        <v>211</v>
      </c>
      <c r="B78" s="331">
        <v>6</v>
      </c>
    </row>
    <row r="79" spans="1:2" ht="20.25" customHeight="1" x14ac:dyDescent="0.15">
      <c r="A79" s="314" t="s">
        <v>692</v>
      </c>
      <c r="B79" s="332" t="s">
        <v>693</v>
      </c>
    </row>
    <row r="80" spans="1:2" ht="20.25" customHeight="1" x14ac:dyDescent="0.15">
      <c r="A80" s="104" t="s">
        <v>650</v>
      </c>
      <c r="B80" s="327" t="s">
        <v>694</v>
      </c>
    </row>
    <row r="81" spans="1:2" ht="20.25" customHeight="1" x14ac:dyDescent="0.15">
      <c r="A81" s="104" t="s">
        <v>652</v>
      </c>
      <c r="B81" s="327" t="s">
        <v>673</v>
      </c>
    </row>
    <row r="82" spans="1:2" ht="20.25" customHeight="1" x14ac:dyDescent="0.15">
      <c r="A82" s="104" t="s">
        <v>204</v>
      </c>
      <c r="B82" s="328">
        <v>2008</v>
      </c>
    </row>
    <row r="83" spans="1:2" ht="20.25" customHeight="1" x14ac:dyDescent="0.15">
      <c r="A83" s="329" t="s">
        <v>654</v>
      </c>
      <c r="B83" s="327" t="s">
        <v>677</v>
      </c>
    </row>
    <row r="84" spans="1:2" ht="20.25" customHeight="1" x14ac:dyDescent="0.15">
      <c r="A84" s="104" t="s">
        <v>205</v>
      </c>
      <c r="B84" s="328">
        <v>6</v>
      </c>
    </row>
    <row r="85" spans="1:2" ht="20.25" customHeight="1" x14ac:dyDescent="0.15">
      <c r="A85" s="104" t="s">
        <v>207</v>
      </c>
      <c r="B85" s="327" t="s">
        <v>208</v>
      </c>
    </row>
    <row r="86" spans="1:2" ht="20.25" customHeight="1" x14ac:dyDescent="0.15">
      <c r="A86" s="104" t="s">
        <v>209</v>
      </c>
      <c r="B86" s="327" t="s">
        <v>658</v>
      </c>
    </row>
    <row r="87" spans="1:2" ht="20.25" customHeight="1" x14ac:dyDescent="0.15">
      <c r="A87" s="104" t="s">
        <v>659</v>
      </c>
      <c r="B87" s="327" t="s">
        <v>691</v>
      </c>
    </row>
    <row r="88" spans="1:2" ht="20.25" customHeight="1" x14ac:dyDescent="0.15">
      <c r="A88" s="104" t="s">
        <v>661</v>
      </c>
      <c r="B88" s="327" t="s">
        <v>662</v>
      </c>
    </row>
    <row r="89" spans="1:2" ht="20.25" customHeight="1" x14ac:dyDescent="0.15">
      <c r="A89" s="330" t="s">
        <v>211</v>
      </c>
      <c r="B89" s="331">
        <v>54</v>
      </c>
    </row>
    <row r="90" spans="1:2" ht="20.25" customHeight="1" x14ac:dyDescent="0.15">
      <c r="A90" s="314" t="s">
        <v>695</v>
      </c>
      <c r="B90" s="332" t="s">
        <v>696</v>
      </c>
    </row>
    <row r="91" spans="1:2" ht="20.25" customHeight="1" x14ac:dyDescent="0.15">
      <c r="A91" s="104" t="s">
        <v>650</v>
      </c>
      <c r="B91" s="138" t="s">
        <v>697</v>
      </c>
    </row>
    <row r="92" spans="1:2" ht="20.25" customHeight="1" x14ac:dyDescent="0.15">
      <c r="A92" s="104" t="s">
        <v>652</v>
      </c>
      <c r="B92" s="327" t="s">
        <v>698</v>
      </c>
    </row>
    <row r="93" spans="1:2" ht="20.25" customHeight="1" x14ac:dyDescent="0.15">
      <c r="A93" s="104" t="s">
        <v>204</v>
      </c>
      <c r="B93" s="328">
        <v>2013</v>
      </c>
    </row>
    <row r="94" spans="1:2" ht="20.25" customHeight="1" x14ac:dyDescent="0.15">
      <c r="A94" s="329" t="s">
        <v>654</v>
      </c>
      <c r="B94" s="327" t="s">
        <v>677</v>
      </c>
    </row>
    <row r="95" spans="1:2" ht="20.25" customHeight="1" x14ac:dyDescent="0.15">
      <c r="A95" s="104" t="s">
        <v>205</v>
      </c>
      <c r="B95" s="328">
        <v>7</v>
      </c>
    </row>
    <row r="96" spans="1:2" ht="20.25" customHeight="1" x14ac:dyDescent="0.15">
      <c r="A96" s="104" t="s">
        <v>207</v>
      </c>
      <c r="B96" s="327" t="s">
        <v>208</v>
      </c>
    </row>
    <row r="97" spans="1:2" ht="20.25" customHeight="1" x14ac:dyDescent="0.15">
      <c r="A97" s="104" t="s">
        <v>209</v>
      </c>
      <c r="B97" s="327" t="s">
        <v>658</v>
      </c>
    </row>
    <row r="98" spans="1:2" ht="20.25" customHeight="1" x14ac:dyDescent="0.15">
      <c r="A98" s="104" t="s">
        <v>659</v>
      </c>
      <c r="B98" s="327" t="s">
        <v>691</v>
      </c>
    </row>
    <row r="99" spans="1:2" ht="20.25" customHeight="1" x14ac:dyDescent="0.15">
      <c r="A99" s="104" t="s">
        <v>661</v>
      </c>
      <c r="B99" s="327" t="s">
        <v>662</v>
      </c>
    </row>
    <row r="100" spans="1:2" ht="20.25" customHeight="1" x14ac:dyDescent="0.15">
      <c r="A100" s="330" t="s">
        <v>211</v>
      </c>
      <c r="B100" s="331">
        <v>6</v>
      </c>
    </row>
    <row r="101" spans="1:2" ht="38.25" customHeight="1" x14ac:dyDescent="0.15">
      <c r="A101" s="314" t="s">
        <v>699</v>
      </c>
      <c r="B101" s="332" t="s">
        <v>700</v>
      </c>
    </row>
    <row r="102" spans="1:2" ht="38.25" customHeight="1" x14ac:dyDescent="0.15">
      <c r="A102" s="104" t="s">
        <v>650</v>
      </c>
      <c r="B102" s="138" t="s">
        <v>701</v>
      </c>
    </row>
    <row r="103" spans="1:2" ht="20.25" customHeight="1" x14ac:dyDescent="0.15">
      <c r="A103" s="104" t="s">
        <v>652</v>
      </c>
      <c r="B103" s="327" t="s">
        <v>702</v>
      </c>
    </row>
    <row r="104" spans="1:2" ht="20.25" customHeight="1" x14ac:dyDescent="0.15">
      <c r="A104" s="104" t="s">
        <v>204</v>
      </c>
      <c r="B104" s="328">
        <v>2014</v>
      </c>
    </row>
    <row r="105" spans="1:2" ht="20.25" customHeight="1" x14ac:dyDescent="0.15">
      <c r="A105" s="329" t="s">
        <v>654</v>
      </c>
      <c r="B105" s="327" t="s">
        <v>677</v>
      </c>
    </row>
    <row r="106" spans="1:2" ht="20.25" customHeight="1" x14ac:dyDescent="0.15">
      <c r="A106" s="104" t="s">
        <v>205</v>
      </c>
      <c r="B106" s="328">
        <v>4</v>
      </c>
    </row>
    <row r="107" spans="1:2" ht="20.25" customHeight="1" x14ac:dyDescent="0.15">
      <c r="A107" s="104" t="s">
        <v>207</v>
      </c>
      <c r="B107" s="327" t="s">
        <v>668</v>
      </c>
    </row>
    <row r="108" spans="1:2" ht="20.25" customHeight="1" x14ac:dyDescent="0.15">
      <c r="A108" s="104" t="s">
        <v>209</v>
      </c>
      <c r="B108" s="327" t="s">
        <v>658</v>
      </c>
    </row>
    <row r="109" spans="1:2" ht="20.25" customHeight="1" x14ac:dyDescent="0.15">
      <c r="A109" s="104" t="s">
        <v>659</v>
      </c>
      <c r="B109" s="327" t="s">
        <v>678</v>
      </c>
    </row>
    <row r="110" spans="1:2" ht="20.25" customHeight="1" x14ac:dyDescent="0.15">
      <c r="A110" s="104" t="s">
        <v>661</v>
      </c>
      <c r="B110" s="327" t="s">
        <v>662</v>
      </c>
    </row>
    <row r="111" spans="1:2" ht="20.25" customHeight="1" x14ac:dyDescent="0.15">
      <c r="A111" s="330" t="s">
        <v>211</v>
      </c>
      <c r="B111" s="331">
        <v>20</v>
      </c>
    </row>
    <row r="112" spans="1:2" ht="20.25" customHeight="1" x14ac:dyDescent="0.15">
      <c r="A112" s="314" t="s">
        <v>703</v>
      </c>
      <c r="B112" s="332" t="s">
        <v>704</v>
      </c>
    </row>
    <row r="113" spans="1:2" ht="92.25" customHeight="1" x14ac:dyDescent="0.15">
      <c r="A113" s="104" t="s">
        <v>650</v>
      </c>
      <c r="B113" s="138" t="s">
        <v>705</v>
      </c>
    </row>
    <row r="114" spans="1:2" ht="20.25" customHeight="1" x14ac:dyDescent="0.15">
      <c r="A114" s="104" t="s">
        <v>652</v>
      </c>
      <c r="B114" s="327" t="s">
        <v>702</v>
      </c>
    </row>
    <row r="115" spans="1:2" ht="20.25" customHeight="1" x14ac:dyDescent="0.15">
      <c r="A115" s="104" t="s">
        <v>204</v>
      </c>
      <c r="B115" s="327" t="s">
        <v>706</v>
      </c>
    </row>
    <row r="116" spans="1:2" ht="20.25" customHeight="1" x14ac:dyDescent="0.15">
      <c r="A116" s="329" t="s">
        <v>654</v>
      </c>
      <c r="B116" s="327" t="s">
        <v>655</v>
      </c>
    </row>
    <row r="117" spans="1:2" ht="20.25" customHeight="1" x14ac:dyDescent="0.15">
      <c r="A117" s="104" t="s">
        <v>205</v>
      </c>
      <c r="B117" s="328">
        <v>4</v>
      </c>
    </row>
    <row r="118" spans="1:2" ht="20.25" customHeight="1" x14ac:dyDescent="0.15">
      <c r="A118" s="104" t="s">
        <v>207</v>
      </c>
      <c r="B118" s="327" t="s">
        <v>668</v>
      </c>
    </row>
    <row r="119" spans="1:2" ht="20.25" customHeight="1" x14ac:dyDescent="0.15">
      <c r="A119" s="104" t="s">
        <v>209</v>
      </c>
      <c r="B119" s="327" t="s">
        <v>658</v>
      </c>
    </row>
    <row r="120" spans="1:2" ht="20.25" customHeight="1" x14ac:dyDescent="0.15">
      <c r="A120" s="104" t="s">
        <v>659</v>
      </c>
      <c r="B120" s="327" t="s">
        <v>660</v>
      </c>
    </row>
    <row r="121" spans="1:2" ht="20.25" customHeight="1" x14ac:dyDescent="0.15">
      <c r="A121" s="104" t="s">
        <v>661</v>
      </c>
      <c r="B121" s="327" t="s">
        <v>662</v>
      </c>
    </row>
    <row r="122" spans="1:2" ht="20.25" customHeight="1" x14ac:dyDescent="0.15">
      <c r="A122" s="330" t="s">
        <v>211</v>
      </c>
      <c r="B122" s="331">
        <v>0</v>
      </c>
    </row>
    <row r="123" spans="1:2" ht="38.25" customHeight="1" x14ac:dyDescent="0.15">
      <c r="A123" s="314" t="s">
        <v>707</v>
      </c>
      <c r="B123" s="332" t="s">
        <v>708</v>
      </c>
    </row>
    <row r="124" spans="1:2" ht="38.25" customHeight="1" x14ac:dyDescent="0.15">
      <c r="A124" s="104" t="s">
        <v>650</v>
      </c>
      <c r="B124" s="138" t="s">
        <v>709</v>
      </c>
    </row>
    <row r="125" spans="1:2" ht="38.25" customHeight="1" x14ac:dyDescent="0.15">
      <c r="A125" s="104" t="s">
        <v>652</v>
      </c>
      <c r="B125" s="138" t="s">
        <v>710</v>
      </c>
    </row>
    <row r="126" spans="1:2" ht="20.25" customHeight="1" x14ac:dyDescent="0.15">
      <c r="A126" s="104" t="s">
        <v>204</v>
      </c>
      <c r="B126" s="327" t="s">
        <v>706</v>
      </c>
    </row>
    <row r="127" spans="1:2" ht="20.25" customHeight="1" x14ac:dyDescent="0.15">
      <c r="A127" s="329" t="s">
        <v>654</v>
      </c>
      <c r="B127" s="327" t="s">
        <v>655</v>
      </c>
    </row>
    <row r="128" spans="1:2" ht="20.25" customHeight="1" x14ac:dyDescent="0.15">
      <c r="A128" s="104" t="s">
        <v>205</v>
      </c>
      <c r="B128" s="328">
        <v>4</v>
      </c>
    </row>
    <row r="129" spans="1:2" ht="20.25" customHeight="1" x14ac:dyDescent="0.15">
      <c r="A129" s="104" t="s">
        <v>207</v>
      </c>
      <c r="B129" s="327" t="s">
        <v>668</v>
      </c>
    </row>
    <row r="130" spans="1:2" ht="20.25" customHeight="1" x14ac:dyDescent="0.15">
      <c r="A130" s="104" t="s">
        <v>209</v>
      </c>
      <c r="B130" s="327" t="s">
        <v>658</v>
      </c>
    </row>
    <row r="131" spans="1:2" ht="20.25" customHeight="1" x14ac:dyDescent="0.15">
      <c r="A131" s="104" t="s">
        <v>659</v>
      </c>
      <c r="B131" s="327" t="s">
        <v>660</v>
      </c>
    </row>
    <row r="132" spans="1:2" ht="20.25" customHeight="1" x14ac:dyDescent="0.15">
      <c r="A132" s="104" t="s">
        <v>661</v>
      </c>
      <c r="B132" s="327" t="s">
        <v>662</v>
      </c>
    </row>
    <row r="133" spans="1:2" ht="20.25" customHeight="1" x14ac:dyDescent="0.15">
      <c r="A133" s="330" t="s">
        <v>211</v>
      </c>
      <c r="B133" s="331">
        <v>0</v>
      </c>
    </row>
    <row r="134" spans="1:2" ht="20.25" customHeight="1" x14ac:dyDescent="0.15">
      <c r="A134" s="314" t="s">
        <v>711</v>
      </c>
      <c r="B134" s="332" t="s">
        <v>712</v>
      </c>
    </row>
    <row r="135" spans="1:2" ht="20.25" customHeight="1" x14ac:dyDescent="0.15">
      <c r="A135" s="104" t="s">
        <v>650</v>
      </c>
      <c r="B135" s="327" t="s">
        <v>713</v>
      </c>
    </row>
    <row r="136" spans="1:2" ht="20.25" customHeight="1" x14ac:dyDescent="0.15">
      <c r="A136" s="104" t="s">
        <v>652</v>
      </c>
      <c r="B136" s="327" t="s">
        <v>702</v>
      </c>
    </row>
    <row r="137" spans="1:2" ht="20.25" customHeight="1" x14ac:dyDescent="0.15">
      <c r="A137" s="104" t="s">
        <v>204</v>
      </c>
      <c r="B137" s="328">
        <v>2016</v>
      </c>
    </row>
    <row r="138" spans="1:2" ht="20.25" customHeight="1" x14ac:dyDescent="0.15">
      <c r="A138" s="329" t="s">
        <v>654</v>
      </c>
      <c r="B138" s="327" t="s">
        <v>677</v>
      </c>
    </row>
    <row r="139" spans="1:2" ht="20.25" customHeight="1" x14ac:dyDescent="0.15">
      <c r="A139" s="104" t="s">
        <v>205</v>
      </c>
      <c r="B139" s="328">
        <v>4</v>
      </c>
    </row>
    <row r="140" spans="1:2" ht="20.25" customHeight="1" x14ac:dyDescent="0.15">
      <c r="A140" s="104" t="s">
        <v>207</v>
      </c>
      <c r="B140" s="327" t="s">
        <v>668</v>
      </c>
    </row>
    <row r="141" spans="1:2" ht="20.25" customHeight="1" x14ac:dyDescent="0.15">
      <c r="A141" s="104" t="s">
        <v>209</v>
      </c>
      <c r="B141" s="327" t="s">
        <v>658</v>
      </c>
    </row>
    <row r="142" spans="1:2" ht="20.25" customHeight="1" x14ac:dyDescent="0.15">
      <c r="A142" s="104" t="s">
        <v>659</v>
      </c>
      <c r="B142" s="327" t="s">
        <v>678</v>
      </c>
    </row>
    <row r="143" spans="1:2" ht="20.25" customHeight="1" x14ac:dyDescent="0.15">
      <c r="A143" s="104" t="s">
        <v>661</v>
      </c>
      <c r="B143" s="327" t="s">
        <v>662</v>
      </c>
    </row>
    <row r="144" spans="1:2" ht="20.25" customHeight="1" x14ac:dyDescent="0.15">
      <c r="A144" s="330" t="s">
        <v>211</v>
      </c>
      <c r="B144" s="331">
        <v>0</v>
      </c>
    </row>
    <row r="145" spans="1:2" ht="38.25" customHeight="1" x14ac:dyDescent="0.15">
      <c r="A145" s="314" t="s">
        <v>714</v>
      </c>
      <c r="B145" s="332" t="s">
        <v>85</v>
      </c>
    </row>
    <row r="146" spans="1:2" ht="20.25" customHeight="1" x14ac:dyDescent="0.15">
      <c r="A146" s="104" t="s">
        <v>650</v>
      </c>
      <c r="B146" s="327" t="s">
        <v>715</v>
      </c>
    </row>
    <row r="147" spans="1:2" ht="20.25" customHeight="1" x14ac:dyDescent="0.15">
      <c r="A147" s="104" t="s">
        <v>652</v>
      </c>
      <c r="B147" s="327" t="s">
        <v>702</v>
      </c>
    </row>
    <row r="148" spans="1:2" ht="20.25" customHeight="1" x14ac:dyDescent="0.15">
      <c r="A148" s="104" t="s">
        <v>204</v>
      </c>
      <c r="B148" s="328">
        <v>2016</v>
      </c>
    </row>
    <row r="149" spans="1:2" ht="20.25" customHeight="1" x14ac:dyDescent="0.15">
      <c r="A149" s="329" t="s">
        <v>654</v>
      </c>
      <c r="B149" s="327" t="s">
        <v>677</v>
      </c>
    </row>
    <row r="150" spans="1:2" ht="20.25" customHeight="1" x14ac:dyDescent="0.15">
      <c r="A150" s="104" t="s">
        <v>205</v>
      </c>
      <c r="B150" s="328">
        <v>6</v>
      </c>
    </row>
    <row r="151" spans="1:2" ht="20.25" customHeight="1" x14ac:dyDescent="0.15">
      <c r="A151" s="104" t="s">
        <v>207</v>
      </c>
      <c r="B151" s="327" t="s">
        <v>208</v>
      </c>
    </row>
    <row r="152" spans="1:2" ht="20.25" customHeight="1" x14ac:dyDescent="0.15">
      <c r="A152" s="104" t="s">
        <v>209</v>
      </c>
      <c r="B152" s="327" t="s">
        <v>658</v>
      </c>
    </row>
    <row r="153" spans="1:2" ht="20.25" customHeight="1" x14ac:dyDescent="0.15">
      <c r="A153" s="104" t="s">
        <v>659</v>
      </c>
      <c r="B153" s="327" t="s">
        <v>678</v>
      </c>
    </row>
    <row r="154" spans="1:2" ht="20.25" customHeight="1" x14ac:dyDescent="0.15">
      <c r="A154" s="104" t="s">
        <v>661</v>
      </c>
      <c r="B154" s="327" t="s">
        <v>662</v>
      </c>
    </row>
    <row r="155" spans="1:2" ht="20.25" customHeight="1" x14ac:dyDescent="0.15">
      <c r="A155" s="330" t="s">
        <v>211</v>
      </c>
      <c r="B155" s="331">
        <v>6</v>
      </c>
    </row>
    <row r="156" spans="1:2" ht="38.25" customHeight="1" x14ac:dyDescent="0.15">
      <c r="A156" s="314" t="s">
        <v>716</v>
      </c>
      <c r="B156" s="332" t="s">
        <v>717</v>
      </c>
    </row>
    <row r="157" spans="1:2" ht="56.25" customHeight="1" x14ac:dyDescent="0.15">
      <c r="A157" s="104" t="s">
        <v>650</v>
      </c>
      <c r="B157" s="138" t="s">
        <v>718</v>
      </c>
    </row>
    <row r="158" spans="1:2" ht="20.25" customHeight="1" x14ac:dyDescent="0.15">
      <c r="A158" s="104" t="s">
        <v>652</v>
      </c>
      <c r="B158" s="327" t="s">
        <v>702</v>
      </c>
    </row>
    <row r="159" spans="1:2" ht="20.25" customHeight="1" x14ac:dyDescent="0.15">
      <c r="A159" s="104" t="s">
        <v>204</v>
      </c>
      <c r="B159" s="328">
        <v>2016</v>
      </c>
    </row>
    <row r="160" spans="1:2" ht="20.25" customHeight="1" x14ac:dyDescent="0.15">
      <c r="A160" s="329" t="s">
        <v>654</v>
      </c>
      <c r="B160" s="327" t="s">
        <v>677</v>
      </c>
    </row>
    <row r="161" spans="1:2" ht="20.25" customHeight="1" x14ac:dyDescent="0.15">
      <c r="A161" s="104" t="s">
        <v>205</v>
      </c>
      <c r="B161" s="328">
        <v>4</v>
      </c>
    </row>
    <row r="162" spans="1:2" ht="20.25" customHeight="1" x14ac:dyDescent="0.15">
      <c r="A162" s="104" t="s">
        <v>207</v>
      </c>
      <c r="B162" s="327" t="s">
        <v>668</v>
      </c>
    </row>
    <row r="163" spans="1:2" ht="20.25" customHeight="1" x14ac:dyDescent="0.15">
      <c r="A163" s="104" t="s">
        <v>209</v>
      </c>
      <c r="B163" s="327" t="s">
        <v>658</v>
      </c>
    </row>
    <row r="164" spans="1:2" ht="20.25" customHeight="1" x14ac:dyDescent="0.15">
      <c r="A164" s="104" t="s">
        <v>659</v>
      </c>
      <c r="B164" s="327" t="s">
        <v>678</v>
      </c>
    </row>
    <row r="165" spans="1:2" ht="20.25" customHeight="1" x14ac:dyDescent="0.15">
      <c r="A165" s="104" t="s">
        <v>661</v>
      </c>
      <c r="B165" s="327" t="s">
        <v>662</v>
      </c>
    </row>
    <row r="166" spans="1:2" ht="21" customHeight="1" x14ac:dyDescent="0.15">
      <c r="A166" s="333" t="s">
        <v>211</v>
      </c>
      <c r="B166" s="334">
        <v>0</v>
      </c>
    </row>
  </sheetData>
  <mergeCells count="1">
    <mergeCell ref="A1:B1"/>
  </mergeCells>
  <pageMargins left="0.60629900000000003" right="0.60629900000000003" top="0.60629900000000003" bottom="0.60629900000000003" header="0.3" footer="0.3"/>
  <pageSetup scale="51" orientation="portrait"/>
  <headerFooter>
    <oddFooter>&amp;C&amp;"Helvetica,Regular"&amp;12&amp;K000000&amp;P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baseColWidth="10" defaultColWidth="8.83203125" defaultRowHeight="13.5" customHeight="1" x14ac:dyDescent="0.15"/>
  <cols>
    <col min="1" max="1" width="29.6640625" style="335" customWidth="1"/>
    <col min="2" max="2" width="9.1640625" style="335" customWidth="1"/>
    <col min="3" max="3" width="10.33203125" style="335" customWidth="1"/>
    <col min="4" max="4" width="11" style="335" customWidth="1"/>
    <col min="5" max="5" width="9.1640625" style="335" customWidth="1"/>
    <col min="6" max="256" width="8.83203125" customWidth="1"/>
  </cols>
  <sheetData>
    <row r="1" spans="1:5" ht="21.5" customHeight="1" x14ac:dyDescent="0.15">
      <c r="A1" s="925" t="s">
        <v>719</v>
      </c>
      <c r="B1" s="985"/>
      <c r="C1" s="985"/>
      <c r="D1" s="985"/>
      <c r="E1" s="986"/>
    </row>
    <row r="2" spans="1:5" ht="20.5" customHeight="1" x14ac:dyDescent="0.15">
      <c r="A2" s="336" t="s">
        <v>720</v>
      </c>
      <c r="B2" s="194" t="s">
        <v>4</v>
      </c>
      <c r="C2" s="194" t="s">
        <v>5</v>
      </c>
      <c r="D2" s="194" t="s">
        <v>6</v>
      </c>
      <c r="E2" s="195" t="s">
        <v>7</v>
      </c>
    </row>
    <row r="3" spans="1:5" ht="20.25" customHeight="1" x14ac:dyDescent="0.15">
      <c r="A3" s="337" t="s">
        <v>220</v>
      </c>
      <c r="B3" s="196">
        <v>2</v>
      </c>
      <c r="C3" s="196">
        <v>0</v>
      </c>
      <c r="D3" s="196">
        <v>12</v>
      </c>
      <c r="E3" s="197">
        <v>1</v>
      </c>
    </row>
    <row r="4" spans="1:5" ht="21" customHeight="1" x14ac:dyDescent="0.15">
      <c r="A4" s="338" t="s">
        <v>221</v>
      </c>
      <c r="B4" s="339">
        <v>66</v>
      </c>
      <c r="C4" s="339">
        <v>0</v>
      </c>
      <c r="D4" s="339">
        <v>98</v>
      </c>
      <c r="E4" s="340">
        <v>5</v>
      </c>
    </row>
  </sheetData>
  <mergeCells count="1">
    <mergeCell ref="A1:E1"/>
  </mergeCells>
  <pageMargins left="0.60629900000000003" right="0.60629900000000003" top="0.60629900000000003" bottom="0.60629900000000003" header="0.3" footer="0.3"/>
  <pageSetup scale="51" orientation="portrait"/>
  <headerFooter>
    <oddFooter>&amp;C&amp;"Helvetica,Regular"&amp;12&amp;K000000&amp;P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baseColWidth="10" defaultColWidth="8.83203125" defaultRowHeight="12.75" customHeight="1" x14ac:dyDescent="0.15"/>
  <cols>
    <col min="1" max="1" width="63.33203125" style="341" customWidth="1"/>
    <col min="2" max="3" width="16.83203125" style="341" customWidth="1"/>
    <col min="4" max="4" width="63" style="341" customWidth="1"/>
    <col min="5" max="5" width="19" style="341" customWidth="1"/>
    <col min="6" max="6" width="11.1640625" style="341" customWidth="1"/>
    <col min="7" max="7" width="11.33203125" style="341" customWidth="1"/>
    <col min="8" max="256" width="8.83203125" customWidth="1"/>
  </cols>
  <sheetData>
    <row r="1" spans="1:7" ht="26.5" customHeight="1" x14ac:dyDescent="0.15">
      <c r="A1" s="1074" t="s">
        <v>721</v>
      </c>
      <c r="B1" s="926"/>
      <c r="C1" s="926"/>
      <c r="D1" s="926"/>
      <c r="E1" s="926"/>
      <c r="F1" s="926"/>
      <c r="G1" s="1075"/>
    </row>
    <row r="2" spans="1:7" ht="39" customHeight="1" x14ac:dyDescent="0.15">
      <c r="A2" s="175" t="s">
        <v>183</v>
      </c>
      <c r="B2" s="100" t="s">
        <v>201</v>
      </c>
      <c r="C2" s="100" t="s">
        <v>69</v>
      </c>
      <c r="D2" s="100" t="s">
        <v>722</v>
      </c>
      <c r="E2" s="100" t="s">
        <v>188</v>
      </c>
      <c r="F2" s="100" t="s">
        <v>723</v>
      </c>
      <c r="G2" s="307" t="s">
        <v>185</v>
      </c>
    </row>
    <row r="3" spans="1:7" ht="92.5" customHeight="1" x14ac:dyDescent="0.15">
      <c r="A3" s="342" t="s">
        <v>724</v>
      </c>
      <c r="B3" s="6">
        <v>15</v>
      </c>
      <c r="C3" s="5" t="s">
        <v>725</v>
      </c>
      <c r="D3" s="343" t="s">
        <v>726</v>
      </c>
      <c r="E3" s="344">
        <v>39429</v>
      </c>
      <c r="F3" s="6">
        <v>8</v>
      </c>
      <c r="G3" s="345" t="s">
        <v>7</v>
      </c>
    </row>
    <row r="4" spans="1:7" ht="38.25" customHeight="1" x14ac:dyDescent="0.15">
      <c r="A4" s="346" t="s">
        <v>727</v>
      </c>
      <c r="B4" s="10">
        <v>18</v>
      </c>
      <c r="C4" s="9" t="s">
        <v>728</v>
      </c>
      <c r="D4" s="288" t="s">
        <v>729</v>
      </c>
      <c r="E4" s="347">
        <v>39861</v>
      </c>
      <c r="F4" s="10">
        <v>8</v>
      </c>
      <c r="G4" s="348" t="s">
        <v>7</v>
      </c>
    </row>
    <row r="5" spans="1:7" ht="74.25" customHeight="1" x14ac:dyDescent="0.15">
      <c r="A5" s="349" t="s">
        <v>730</v>
      </c>
      <c r="B5" s="13">
        <v>15</v>
      </c>
      <c r="C5" s="12" t="s">
        <v>731</v>
      </c>
      <c r="D5" s="287" t="s">
        <v>732</v>
      </c>
      <c r="E5" s="350">
        <v>39861</v>
      </c>
      <c r="F5" s="13">
        <v>8</v>
      </c>
      <c r="G5" s="351" t="s">
        <v>7</v>
      </c>
    </row>
    <row r="6" spans="1:7" ht="56.25" customHeight="1" x14ac:dyDescent="0.15">
      <c r="A6" s="346" t="s">
        <v>733</v>
      </c>
      <c r="B6" s="10">
        <v>15</v>
      </c>
      <c r="C6" s="9" t="s">
        <v>731</v>
      </c>
      <c r="D6" s="288" t="s">
        <v>734</v>
      </c>
      <c r="E6" s="347">
        <v>39861</v>
      </c>
      <c r="F6" s="10">
        <v>8</v>
      </c>
      <c r="G6" s="348" t="s">
        <v>7</v>
      </c>
    </row>
    <row r="7" spans="1:7" ht="56.25" customHeight="1" x14ac:dyDescent="0.15">
      <c r="A7" s="349" t="s">
        <v>735</v>
      </c>
      <c r="B7" s="13">
        <v>51</v>
      </c>
      <c r="C7" s="12" t="s">
        <v>736</v>
      </c>
      <c r="D7" s="287" t="s">
        <v>737</v>
      </c>
      <c r="E7" s="350">
        <v>39861</v>
      </c>
      <c r="F7" s="13">
        <v>8</v>
      </c>
      <c r="G7" s="351" t="s">
        <v>7</v>
      </c>
    </row>
    <row r="8" spans="1:7" ht="56.25" customHeight="1" x14ac:dyDescent="0.15">
      <c r="A8" s="346" t="s">
        <v>738</v>
      </c>
      <c r="B8" s="10">
        <v>52</v>
      </c>
      <c r="C8" s="9" t="s">
        <v>731</v>
      </c>
      <c r="D8" s="288" t="s">
        <v>739</v>
      </c>
      <c r="E8" s="347">
        <v>39861</v>
      </c>
      <c r="F8" s="10">
        <v>8</v>
      </c>
      <c r="G8" s="348" t="s">
        <v>7</v>
      </c>
    </row>
    <row r="9" spans="1:7" ht="74.25" customHeight="1" x14ac:dyDescent="0.15">
      <c r="A9" s="349" t="s">
        <v>740</v>
      </c>
      <c r="B9" s="13">
        <v>15</v>
      </c>
      <c r="C9" s="12" t="s">
        <v>741</v>
      </c>
      <c r="D9" s="287" t="s">
        <v>742</v>
      </c>
      <c r="E9" s="350">
        <v>39861</v>
      </c>
      <c r="F9" s="13">
        <v>8</v>
      </c>
      <c r="G9" s="351" t="s">
        <v>7</v>
      </c>
    </row>
    <row r="10" spans="1:7" ht="74.25" customHeight="1" x14ac:dyDescent="0.15">
      <c r="A10" s="346" t="s">
        <v>743</v>
      </c>
      <c r="B10" s="10">
        <v>39</v>
      </c>
      <c r="C10" s="9" t="s">
        <v>744</v>
      </c>
      <c r="D10" s="288" t="s">
        <v>745</v>
      </c>
      <c r="E10" s="347">
        <v>40163</v>
      </c>
      <c r="F10" s="10">
        <v>8</v>
      </c>
      <c r="G10" s="348" t="s">
        <v>7</v>
      </c>
    </row>
    <row r="11" spans="1:7" ht="74.25" customHeight="1" x14ac:dyDescent="0.15">
      <c r="A11" s="349" t="s">
        <v>746</v>
      </c>
      <c r="B11" s="13">
        <v>14</v>
      </c>
      <c r="C11" s="12" t="s">
        <v>747</v>
      </c>
      <c r="D11" s="287" t="s">
        <v>748</v>
      </c>
      <c r="E11" s="350">
        <v>39861</v>
      </c>
      <c r="F11" s="13">
        <v>8</v>
      </c>
      <c r="G11" s="351" t="s">
        <v>7</v>
      </c>
    </row>
    <row r="12" spans="1:7" ht="74.25" customHeight="1" x14ac:dyDescent="0.15">
      <c r="A12" s="346" t="s">
        <v>749</v>
      </c>
      <c r="B12" s="10">
        <v>15</v>
      </c>
      <c r="C12" s="9" t="s">
        <v>750</v>
      </c>
      <c r="D12" s="288" t="s">
        <v>751</v>
      </c>
      <c r="E12" s="347">
        <v>39861</v>
      </c>
      <c r="F12" s="10">
        <v>8</v>
      </c>
      <c r="G12" s="348" t="s">
        <v>7</v>
      </c>
    </row>
    <row r="13" spans="1:7" ht="20.25" customHeight="1" x14ac:dyDescent="0.15">
      <c r="A13" s="349" t="s">
        <v>752</v>
      </c>
      <c r="B13" s="13">
        <v>61</v>
      </c>
      <c r="C13" s="12" t="s">
        <v>51</v>
      </c>
      <c r="D13" s="287" t="s">
        <v>753</v>
      </c>
      <c r="E13" s="350">
        <v>42432</v>
      </c>
      <c r="F13" s="13">
        <v>8</v>
      </c>
      <c r="G13" s="351" t="s">
        <v>7</v>
      </c>
    </row>
    <row r="14" spans="1:7" ht="20.25" customHeight="1" x14ac:dyDescent="0.15">
      <c r="A14" s="346" t="s">
        <v>754</v>
      </c>
      <c r="B14" s="10">
        <v>67</v>
      </c>
      <c r="C14" s="9" t="s">
        <v>63</v>
      </c>
      <c r="D14" s="288" t="s">
        <v>755</v>
      </c>
      <c r="E14" s="347">
        <v>39927</v>
      </c>
      <c r="F14" s="10">
        <v>8</v>
      </c>
      <c r="G14" s="348" t="s">
        <v>7</v>
      </c>
    </row>
    <row r="15" spans="1:7" ht="20.25" customHeight="1" x14ac:dyDescent="0.15">
      <c r="A15" s="349" t="s">
        <v>147</v>
      </c>
      <c r="B15" s="13">
        <v>71</v>
      </c>
      <c r="C15" s="12" t="s">
        <v>63</v>
      </c>
      <c r="D15" s="287" t="s">
        <v>756</v>
      </c>
      <c r="E15" s="350">
        <v>39728</v>
      </c>
      <c r="F15" s="13">
        <v>8</v>
      </c>
      <c r="G15" s="351" t="s">
        <v>7</v>
      </c>
    </row>
    <row r="16" spans="1:7" ht="38.25" customHeight="1" x14ac:dyDescent="0.15">
      <c r="A16" s="346" t="s">
        <v>757</v>
      </c>
      <c r="B16" s="10">
        <v>62</v>
      </c>
      <c r="C16" s="9" t="s">
        <v>758</v>
      </c>
      <c r="D16" s="288" t="s">
        <v>759</v>
      </c>
      <c r="E16" s="347">
        <v>36161</v>
      </c>
      <c r="F16" s="10">
        <v>6</v>
      </c>
      <c r="G16" s="348" t="s">
        <v>7</v>
      </c>
    </row>
    <row r="17" spans="1:7" ht="20.25" customHeight="1" x14ac:dyDescent="0.15">
      <c r="A17" s="349" t="s">
        <v>760</v>
      </c>
      <c r="B17" s="13">
        <v>61</v>
      </c>
      <c r="C17" s="12" t="s">
        <v>59</v>
      </c>
      <c r="D17" s="287" t="s">
        <v>753</v>
      </c>
      <c r="E17" s="350">
        <v>42587</v>
      </c>
      <c r="F17" s="13">
        <v>8</v>
      </c>
      <c r="G17" s="351" t="s">
        <v>7</v>
      </c>
    </row>
    <row r="18" spans="1:7" ht="20.25" customHeight="1" x14ac:dyDescent="0.15">
      <c r="A18" s="346" t="s">
        <v>134</v>
      </c>
      <c r="B18" s="10">
        <v>61</v>
      </c>
      <c r="C18" s="9" t="s">
        <v>59</v>
      </c>
      <c r="D18" s="288" t="s">
        <v>753</v>
      </c>
      <c r="E18" s="347">
        <v>36161</v>
      </c>
      <c r="F18" s="10">
        <v>6</v>
      </c>
      <c r="G18" s="348" t="s">
        <v>7</v>
      </c>
    </row>
    <row r="19" spans="1:7" ht="20.25" customHeight="1" x14ac:dyDescent="0.15">
      <c r="A19" s="349" t="s">
        <v>436</v>
      </c>
      <c r="B19" s="13">
        <v>67</v>
      </c>
      <c r="C19" s="12" t="s">
        <v>59</v>
      </c>
      <c r="D19" s="287" t="s">
        <v>756</v>
      </c>
      <c r="E19" s="350">
        <v>36161</v>
      </c>
      <c r="F19" s="13">
        <v>6</v>
      </c>
      <c r="G19" s="351" t="s">
        <v>7</v>
      </c>
    </row>
    <row r="20" spans="1:7" ht="74.25" customHeight="1" x14ac:dyDescent="0.15">
      <c r="A20" s="346" t="s">
        <v>147</v>
      </c>
      <c r="B20" s="10">
        <v>71</v>
      </c>
      <c r="C20" s="9" t="s">
        <v>59</v>
      </c>
      <c r="D20" s="288" t="s">
        <v>761</v>
      </c>
      <c r="E20" s="347">
        <v>36161</v>
      </c>
      <c r="F20" s="10">
        <v>6</v>
      </c>
      <c r="G20" s="348" t="s">
        <v>7</v>
      </c>
    </row>
    <row r="21" spans="1:7" ht="38.25" customHeight="1" x14ac:dyDescent="0.15">
      <c r="A21" s="349" t="s">
        <v>125</v>
      </c>
      <c r="B21" s="13">
        <v>73</v>
      </c>
      <c r="C21" s="12" t="s">
        <v>59</v>
      </c>
      <c r="D21" s="287" t="s">
        <v>762</v>
      </c>
      <c r="E21" s="350">
        <v>36161</v>
      </c>
      <c r="F21" s="13">
        <v>6</v>
      </c>
      <c r="G21" s="351" t="s">
        <v>7</v>
      </c>
    </row>
    <row r="22" spans="1:7" ht="20.25" customHeight="1" x14ac:dyDescent="0.15">
      <c r="A22" s="346" t="s">
        <v>763</v>
      </c>
      <c r="B22" s="10">
        <v>73</v>
      </c>
      <c r="C22" s="9" t="s">
        <v>59</v>
      </c>
      <c r="D22" s="288" t="s">
        <v>764</v>
      </c>
      <c r="E22" s="347">
        <v>42587</v>
      </c>
      <c r="F22" s="10">
        <v>8</v>
      </c>
      <c r="G22" s="348" t="s">
        <v>7</v>
      </c>
    </row>
    <row r="23" spans="1:7" ht="20.25" customHeight="1" x14ac:dyDescent="0.15">
      <c r="A23" s="349" t="s">
        <v>123</v>
      </c>
      <c r="B23" s="13">
        <v>81</v>
      </c>
      <c r="C23" s="12" t="s">
        <v>59</v>
      </c>
      <c r="D23" s="287" t="s">
        <v>765</v>
      </c>
      <c r="E23" s="350">
        <v>36161</v>
      </c>
      <c r="F23" s="13">
        <v>6</v>
      </c>
      <c r="G23" s="351" t="s">
        <v>7</v>
      </c>
    </row>
    <row r="24" spans="1:7" ht="74.25" customHeight="1" x14ac:dyDescent="0.15">
      <c r="A24" s="346" t="s">
        <v>766</v>
      </c>
      <c r="B24" s="10">
        <v>11</v>
      </c>
      <c r="C24" s="9" t="s">
        <v>61</v>
      </c>
      <c r="D24" s="288" t="s">
        <v>767</v>
      </c>
      <c r="E24" s="347">
        <v>39429</v>
      </c>
      <c r="F24" s="10">
        <v>8</v>
      </c>
      <c r="G24" s="348" t="s">
        <v>7</v>
      </c>
    </row>
    <row r="25" spans="1:7" ht="254.25" customHeight="1" x14ac:dyDescent="0.15">
      <c r="A25" s="349" t="s">
        <v>768</v>
      </c>
      <c r="B25" s="13">
        <v>17</v>
      </c>
      <c r="C25" s="12" t="s">
        <v>61</v>
      </c>
      <c r="D25" s="287" t="s">
        <v>769</v>
      </c>
      <c r="E25" s="350">
        <v>39429</v>
      </c>
      <c r="F25" s="13">
        <v>8</v>
      </c>
      <c r="G25" s="351" t="s">
        <v>7</v>
      </c>
    </row>
    <row r="26" spans="1:7" ht="74.25" customHeight="1" x14ac:dyDescent="0.15">
      <c r="A26" s="346" t="s">
        <v>770</v>
      </c>
      <c r="B26" s="10">
        <v>18</v>
      </c>
      <c r="C26" s="9" t="s">
        <v>61</v>
      </c>
      <c r="D26" s="288" t="s">
        <v>771</v>
      </c>
      <c r="E26" s="347">
        <v>39429</v>
      </c>
      <c r="F26" s="10">
        <v>8</v>
      </c>
      <c r="G26" s="348" t="s">
        <v>7</v>
      </c>
    </row>
    <row r="27" spans="1:7" ht="20.25" customHeight="1" x14ac:dyDescent="0.15">
      <c r="A27" s="349" t="s">
        <v>772</v>
      </c>
      <c r="B27" s="13">
        <v>62</v>
      </c>
      <c r="C27" s="12" t="s">
        <v>61</v>
      </c>
      <c r="D27" s="287" t="s">
        <v>759</v>
      </c>
      <c r="E27" s="350">
        <v>40022</v>
      </c>
      <c r="F27" s="13">
        <v>8</v>
      </c>
      <c r="G27" s="351" t="s">
        <v>7</v>
      </c>
    </row>
    <row r="28" spans="1:7" ht="20.25" customHeight="1" x14ac:dyDescent="0.15">
      <c r="A28" s="346" t="s">
        <v>773</v>
      </c>
      <c r="B28" s="10">
        <v>11</v>
      </c>
      <c r="C28" s="9" t="s">
        <v>62</v>
      </c>
      <c r="D28" s="288" t="s">
        <v>753</v>
      </c>
      <c r="E28" s="347">
        <v>36161</v>
      </c>
      <c r="F28" s="10">
        <v>6</v>
      </c>
      <c r="G28" s="348" t="s">
        <v>7</v>
      </c>
    </row>
    <row r="29" spans="1:7" ht="20.25" customHeight="1" x14ac:dyDescent="0.15">
      <c r="A29" s="349" t="s">
        <v>120</v>
      </c>
      <c r="B29" s="13">
        <v>75</v>
      </c>
      <c r="C29" s="12" t="s">
        <v>62</v>
      </c>
      <c r="D29" s="287" t="s">
        <v>774</v>
      </c>
      <c r="E29" s="350">
        <v>36161</v>
      </c>
      <c r="F29" s="13">
        <v>6</v>
      </c>
      <c r="G29" s="351" t="s">
        <v>7</v>
      </c>
    </row>
    <row r="30" spans="1:7" ht="20.25" customHeight="1" x14ac:dyDescent="0.15">
      <c r="A30" s="346" t="s">
        <v>572</v>
      </c>
      <c r="B30" s="10">
        <v>75</v>
      </c>
      <c r="C30" s="9" t="s">
        <v>62</v>
      </c>
      <c r="D30" s="288" t="s">
        <v>775</v>
      </c>
      <c r="E30" s="347">
        <v>40817</v>
      </c>
      <c r="F30" s="10">
        <v>8</v>
      </c>
      <c r="G30" s="348" t="s">
        <v>7</v>
      </c>
    </row>
    <row r="31" spans="1:7" ht="38.25" customHeight="1" x14ac:dyDescent="0.15">
      <c r="A31" s="349" t="s">
        <v>479</v>
      </c>
      <c r="B31" s="13">
        <v>12</v>
      </c>
      <c r="C31" s="12" t="s">
        <v>60</v>
      </c>
      <c r="D31" s="287" t="s">
        <v>776</v>
      </c>
      <c r="E31" s="350">
        <v>32874</v>
      </c>
      <c r="F31" s="13">
        <v>6</v>
      </c>
      <c r="G31" s="351" t="s">
        <v>7</v>
      </c>
    </row>
    <row r="32" spans="1:7" ht="56.25" customHeight="1" x14ac:dyDescent="0.15">
      <c r="A32" s="346" t="s">
        <v>454</v>
      </c>
      <c r="B32" s="10">
        <v>12</v>
      </c>
      <c r="C32" s="9" t="s">
        <v>60</v>
      </c>
      <c r="D32" s="288" t="s">
        <v>777</v>
      </c>
      <c r="E32" s="347">
        <v>37570</v>
      </c>
      <c r="F32" s="10">
        <v>6</v>
      </c>
      <c r="G32" s="348" t="s">
        <v>7</v>
      </c>
    </row>
    <row r="33" spans="1:7" ht="56.25" customHeight="1" x14ac:dyDescent="0.15">
      <c r="A33" s="349" t="s">
        <v>778</v>
      </c>
      <c r="B33" s="13">
        <v>14</v>
      </c>
      <c r="C33" s="12" t="s">
        <v>60</v>
      </c>
      <c r="D33" s="287" t="s">
        <v>779</v>
      </c>
      <c r="E33" s="350">
        <v>38466</v>
      </c>
      <c r="F33" s="13">
        <v>8</v>
      </c>
      <c r="G33" s="351" t="s">
        <v>7</v>
      </c>
    </row>
    <row r="34" spans="1:7" ht="110.25" customHeight="1" x14ac:dyDescent="0.15">
      <c r="A34" s="346" t="s">
        <v>780</v>
      </c>
      <c r="B34" s="10">
        <v>14</v>
      </c>
      <c r="C34" s="9" t="s">
        <v>60</v>
      </c>
      <c r="D34" s="288" t="s">
        <v>781</v>
      </c>
      <c r="E34" s="347">
        <v>39562</v>
      </c>
      <c r="F34" s="10">
        <v>8</v>
      </c>
      <c r="G34" s="348" t="s">
        <v>7</v>
      </c>
    </row>
    <row r="35" spans="1:7" ht="110.25" customHeight="1" x14ac:dyDescent="0.15">
      <c r="A35" s="349" t="s">
        <v>782</v>
      </c>
      <c r="B35" s="13">
        <v>14</v>
      </c>
      <c r="C35" s="12" t="s">
        <v>60</v>
      </c>
      <c r="D35" s="287" t="s">
        <v>783</v>
      </c>
      <c r="E35" s="350">
        <v>39562</v>
      </c>
      <c r="F35" s="13">
        <v>8</v>
      </c>
      <c r="G35" s="351" t="s">
        <v>7</v>
      </c>
    </row>
    <row r="36" spans="1:7" ht="38.25" customHeight="1" x14ac:dyDescent="0.15">
      <c r="A36" s="346" t="s">
        <v>784</v>
      </c>
      <c r="B36" s="10">
        <v>14</v>
      </c>
      <c r="C36" s="9" t="s">
        <v>60</v>
      </c>
      <c r="D36" s="288" t="s">
        <v>785</v>
      </c>
      <c r="E36" s="347">
        <v>36161</v>
      </c>
      <c r="F36" s="10">
        <v>6</v>
      </c>
      <c r="G36" s="348" t="s">
        <v>7</v>
      </c>
    </row>
    <row r="37" spans="1:7" ht="38.25" customHeight="1" x14ac:dyDescent="0.15">
      <c r="A37" s="349" t="s">
        <v>786</v>
      </c>
      <c r="B37" s="13">
        <v>14</v>
      </c>
      <c r="C37" s="12" t="s">
        <v>60</v>
      </c>
      <c r="D37" s="287" t="s">
        <v>787</v>
      </c>
      <c r="E37" s="350">
        <v>39562</v>
      </c>
      <c r="F37" s="13">
        <v>8</v>
      </c>
      <c r="G37" s="351" t="s">
        <v>7</v>
      </c>
    </row>
    <row r="38" spans="1:7" ht="20.25" customHeight="1" x14ac:dyDescent="0.15">
      <c r="A38" s="346" t="s">
        <v>504</v>
      </c>
      <c r="B38" s="10">
        <v>15</v>
      </c>
      <c r="C38" s="9" t="s">
        <v>60</v>
      </c>
      <c r="D38" s="288" t="s">
        <v>788</v>
      </c>
      <c r="E38" s="347">
        <v>36161</v>
      </c>
      <c r="F38" s="10">
        <v>8</v>
      </c>
      <c r="G38" s="348" t="s">
        <v>7</v>
      </c>
    </row>
    <row r="39" spans="1:7" ht="20.25" customHeight="1" x14ac:dyDescent="0.15">
      <c r="A39" s="349" t="s">
        <v>789</v>
      </c>
      <c r="B39" s="13">
        <v>15</v>
      </c>
      <c r="C39" s="12" t="s">
        <v>60</v>
      </c>
      <c r="D39" s="287" t="s">
        <v>790</v>
      </c>
      <c r="E39" s="350">
        <v>39562</v>
      </c>
      <c r="F39" s="13">
        <v>8</v>
      </c>
      <c r="G39" s="351" t="s">
        <v>7</v>
      </c>
    </row>
    <row r="40" spans="1:7" ht="20.25" customHeight="1" x14ac:dyDescent="0.15">
      <c r="A40" s="346" t="s">
        <v>791</v>
      </c>
      <c r="B40" s="10">
        <v>15</v>
      </c>
      <c r="C40" s="9" t="s">
        <v>60</v>
      </c>
      <c r="D40" s="288" t="s">
        <v>790</v>
      </c>
      <c r="E40" s="347">
        <v>39562</v>
      </c>
      <c r="F40" s="10">
        <v>6</v>
      </c>
      <c r="G40" s="348" t="s">
        <v>7</v>
      </c>
    </row>
    <row r="41" spans="1:7" ht="21" customHeight="1" x14ac:dyDescent="0.15">
      <c r="A41" s="352" t="s">
        <v>792</v>
      </c>
      <c r="B41" s="353">
        <v>15</v>
      </c>
      <c r="C41" s="354" t="s">
        <v>60</v>
      </c>
      <c r="D41" s="355" t="s">
        <v>737</v>
      </c>
      <c r="E41" s="356">
        <v>39562</v>
      </c>
      <c r="F41" s="353">
        <v>8</v>
      </c>
      <c r="G41" s="357" t="s">
        <v>7</v>
      </c>
    </row>
  </sheetData>
  <mergeCells count="1">
    <mergeCell ref="A1:G1"/>
  </mergeCells>
  <pageMargins left="0.60629900000000003" right="0.7" top="0.60629900000000003" bottom="0.60629900000000003" header="0.3" footer="0.3"/>
  <pageSetup scale="40" orientation="portrait"/>
  <headerFooter>
    <oddFooter>&amp;C&amp;"Helvetica,Regular"&amp;12&amp;K000000&amp;P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2"/>
  <sheetViews>
    <sheetView showGridLines="0" workbookViewId="0"/>
  </sheetViews>
  <sheetFormatPr baseColWidth="10" defaultColWidth="8.83203125" defaultRowHeight="12.75" customHeight="1" x14ac:dyDescent="0.15"/>
  <cols>
    <col min="1" max="1" width="74.83203125" style="358" customWidth="1"/>
    <col min="2" max="2" width="51.33203125" style="358" customWidth="1"/>
    <col min="3" max="256" width="8.83203125" customWidth="1"/>
  </cols>
  <sheetData>
    <row r="1" spans="1:2" ht="49.25" customHeight="1" x14ac:dyDescent="0.15">
      <c r="A1" s="1076" t="s">
        <v>793</v>
      </c>
      <c r="B1" s="1077"/>
    </row>
    <row r="2" spans="1:2" ht="20.25" customHeight="1" x14ac:dyDescent="0.15">
      <c r="A2" s="314" t="s">
        <v>77</v>
      </c>
      <c r="B2" s="332" t="s">
        <v>572</v>
      </c>
    </row>
    <row r="3" spans="1:2" ht="20.25" customHeight="1" x14ac:dyDescent="0.15">
      <c r="A3" s="183" t="s">
        <v>201</v>
      </c>
      <c r="B3" s="185">
        <v>75</v>
      </c>
    </row>
    <row r="4" spans="1:2" ht="20.25" customHeight="1" x14ac:dyDescent="0.15">
      <c r="A4" s="359" t="s">
        <v>794</v>
      </c>
      <c r="B4" s="360" t="s">
        <v>795</v>
      </c>
    </row>
    <row r="5" spans="1:2" ht="20.25" customHeight="1" x14ac:dyDescent="0.15">
      <c r="A5" s="310" t="s">
        <v>796</v>
      </c>
      <c r="B5" s="361" t="s">
        <v>775</v>
      </c>
    </row>
    <row r="6" spans="1:2" ht="20.25" customHeight="1" x14ac:dyDescent="0.15">
      <c r="A6" s="309" t="s">
        <v>204</v>
      </c>
      <c r="B6" s="362">
        <v>40817</v>
      </c>
    </row>
    <row r="7" spans="1:2" ht="20.25" customHeight="1" x14ac:dyDescent="0.15">
      <c r="A7" s="310" t="s">
        <v>205</v>
      </c>
      <c r="B7" s="361" t="s">
        <v>797</v>
      </c>
    </row>
    <row r="8" spans="1:2" ht="20.25" customHeight="1" x14ac:dyDescent="0.15">
      <c r="A8" s="309" t="s">
        <v>207</v>
      </c>
      <c r="B8" s="360" t="s">
        <v>657</v>
      </c>
    </row>
    <row r="9" spans="1:2" ht="74.25" customHeight="1" x14ac:dyDescent="0.15">
      <c r="A9" s="310" t="s">
        <v>209</v>
      </c>
      <c r="B9" s="361" t="s">
        <v>798</v>
      </c>
    </row>
    <row r="10" spans="1:2" ht="20.25" customHeight="1" x14ac:dyDescent="0.15">
      <c r="A10" s="363" t="s">
        <v>211</v>
      </c>
      <c r="B10" s="364">
        <v>6</v>
      </c>
    </row>
    <row r="11" spans="1:2" ht="20.25" customHeight="1" x14ac:dyDescent="0.15">
      <c r="A11" s="314" t="s">
        <v>77</v>
      </c>
      <c r="B11" s="332" t="s">
        <v>766</v>
      </c>
    </row>
    <row r="12" spans="1:2" ht="20.25" customHeight="1" x14ac:dyDescent="0.15">
      <c r="A12" s="183" t="s">
        <v>201</v>
      </c>
      <c r="B12" s="185">
        <v>11</v>
      </c>
    </row>
    <row r="13" spans="1:2" ht="20.25" customHeight="1" x14ac:dyDescent="0.15">
      <c r="A13" s="188" t="s">
        <v>794</v>
      </c>
      <c r="B13" s="138" t="s">
        <v>799</v>
      </c>
    </row>
    <row r="14" spans="1:2" ht="74.25" customHeight="1" x14ac:dyDescent="0.15">
      <c r="A14" s="186" t="s">
        <v>796</v>
      </c>
      <c r="B14" s="138" t="s">
        <v>767</v>
      </c>
    </row>
    <row r="15" spans="1:2" ht="20.25" customHeight="1" x14ac:dyDescent="0.15">
      <c r="A15" s="186" t="s">
        <v>204</v>
      </c>
      <c r="B15" s="138" t="s">
        <v>800</v>
      </c>
    </row>
    <row r="16" spans="1:2" ht="20.25" customHeight="1" x14ac:dyDescent="0.15">
      <c r="A16" s="186" t="s">
        <v>205</v>
      </c>
      <c r="B16" s="138" t="s">
        <v>797</v>
      </c>
    </row>
    <row r="17" spans="1:2" ht="20.25" customHeight="1" x14ac:dyDescent="0.15">
      <c r="A17" s="186" t="s">
        <v>207</v>
      </c>
      <c r="B17" s="138" t="s">
        <v>657</v>
      </c>
    </row>
    <row r="18" spans="1:2" ht="74.25" customHeight="1" x14ac:dyDescent="0.15">
      <c r="A18" s="186" t="s">
        <v>209</v>
      </c>
      <c r="B18" s="138" t="s">
        <v>798</v>
      </c>
    </row>
    <row r="19" spans="1:2" ht="20.25" customHeight="1" x14ac:dyDescent="0.15">
      <c r="A19" s="365" t="s">
        <v>211</v>
      </c>
      <c r="B19" s="366">
        <v>87</v>
      </c>
    </row>
    <row r="20" spans="1:2" ht="20.25" customHeight="1" x14ac:dyDescent="0.15">
      <c r="A20" s="314" t="s">
        <v>77</v>
      </c>
      <c r="B20" s="332" t="s">
        <v>479</v>
      </c>
    </row>
    <row r="21" spans="1:2" ht="20.25" customHeight="1" x14ac:dyDescent="0.15">
      <c r="A21" s="183" t="s">
        <v>201</v>
      </c>
      <c r="B21" s="185">
        <v>12</v>
      </c>
    </row>
    <row r="22" spans="1:2" ht="20.25" customHeight="1" x14ac:dyDescent="0.15">
      <c r="A22" s="188" t="s">
        <v>794</v>
      </c>
      <c r="B22" s="138" t="s">
        <v>801</v>
      </c>
    </row>
    <row r="23" spans="1:2" ht="38.25" customHeight="1" x14ac:dyDescent="0.15">
      <c r="A23" s="186" t="s">
        <v>796</v>
      </c>
      <c r="B23" s="138" t="s">
        <v>776</v>
      </c>
    </row>
    <row r="24" spans="1:2" ht="20.25" customHeight="1" x14ac:dyDescent="0.15">
      <c r="A24" s="186" t="s">
        <v>204</v>
      </c>
      <c r="B24" s="138" t="s">
        <v>802</v>
      </c>
    </row>
    <row r="25" spans="1:2" ht="20.25" customHeight="1" x14ac:dyDescent="0.15">
      <c r="A25" s="186" t="s">
        <v>205</v>
      </c>
      <c r="B25" s="138" t="s">
        <v>206</v>
      </c>
    </row>
    <row r="26" spans="1:2" ht="20.25" customHeight="1" x14ac:dyDescent="0.15">
      <c r="A26" s="186" t="s">
        <v>207</v>
      </c>
      <c r="B26" s="138" t="s">
        <v>657</v>
      </c>
    </row>
    <row r="27" spans="1:2" ht="74.25" customHeight="1" x14ac:dyDescent="0.15">
      <c r="A27" s="186" t="s">
        <v>209</v>
      </c>
      <c r="B27" s="138" t="s">
        <v>798</v>
      </c>
    </row>
    <row r="28" spans="1:2" ht="20.25" customHeight="1" x14ac:dyDescent="0.15">
      <c r="A28" s="365" t="s">
        <v>211</v>
      </c>
      <c r="B28" s="366">
        <v>55</v>
      </c>
    </row>
    <row r="29" spans="1:2" ht="20.25" customHeight="1" x14ac:dyDescent="0.15">
      <c r="A29" s="314" t="s">
        <v>77</v>
      </c>
      <c r="B29" s="332" t="s">
        <v>454</v>
      </c>
    </row>
    <row r="30" spans="1:2" ht="20.25" customHeight="1" x14ac:dyDescent="0.15">
      <c r="A30" s="183" t="s">
        <v>201</v>
      </c>
      <c r="B30" s="185">
        <v>12</v>
      </c>
    </row>
    <row r="31" spans="1:2" ht="20.25" customHeight="1" x14ac:dyDescent="0.15">
      <c r="A31" s="188" t="s">
        <v>794</v>
      </c>
      <c r="B31" s="138" t="s">
        <v>801</v>
      </c>
    </row>
    <row r="32" spans="1:2" ht="56.25" customHeight="1" x14ac:dyDescent="0.15">
      <c r="A32" s="186" t="s">
        <v>796</v>
      </c>
      <c r="B32" s="138" t="s">
        <v>777</v>
      </c>
    </row>
    <row r="33" spans="1:2" ht="20.25" customHeight="1" x14ac:dyDescent="0.15">
      <c r="A33" s="186" t="s">
        <v>204</v>
      </c>
      <c r="B33" s="138" t="s">
        <v>803</v>
      </c>
    </row>
    <row r="34" spans="1:2" ht="20.25" customHeight="1" x14ac:dyDescent="0.15">
      <c r="A34" s="186" t="s">
        <v>205</v>
      </c>
      <c r="B34" s="138" t="s">
        <v>206</v>
      </c>
    </row>
    <row r="35" spans="1:2" ht="20.25" customHeight="1" x14ac:dyDescent="0.15">
      <c r="A35" s="186" t="s">
        <v>207</v>
      </c>
      <c r="B35" s="138" t="s">
        <v>657</v>
      </c>
    </row>
    <row r="36" spans="1:2" ht="74.25" customHeight="1" x14ac:dyDescent="0.15">
      <c r="A36" s="186" t="s">
        <v>209</v>
      </c>
      <c r="B36" s="138" t="s">
        <v>798</v>
      </c>
    </row>
    <row r="37" spans="1:2" ht="20.25" customHeight="1" x14ac:dyDescent="0.15">
      <c r="A37" s="365" t="s">
        <v>211</v>
      </c>
      <c r="B37" s="366">
        <v>42</v>
      </c>
    </row>
    <row r="38" spans="1:2" ht="20.25" customHeight="1" x14ac:dyDescent="0.15">
      <c r="A38" s="314" t="s">
        <v>77</v>
      </c>
      <c r="B38" s="332" t="s">
        <v>778</v>
      </c>
    </row>
    <row r="39" spans="1:2" ht="20.25" customHeight="1" x14ac:dyDescent="0.15">
      <c r="A39" s="183" t="s">
        <v>201</v>
      </c>
      <c r="B39" s="185">
        <v>14</v>
      </c>
    </row>
    <row r="40" spans="1:2" ht="20.25" customHeight="1" x14ac:dyDescent="0.15">
      <c r="A40" s="188" t="s">
        <v>794</v>
      </c>
      <c r="B40" s="138" t="s">
        <v>801</v>
      </c>
    </row>
    <row r="41" spans="1:2" ht="74.25" customHeight="1" x14ac:dyDescent="0.15">
      <c r="A41" s="186" t="s">
        <v>796</v>
      </c>
      <c r="B41" s="138" t="s">
        <v>779</v>
      </c>
    </row>
    <row r="42" spans="1:2" ht="20.25" customHeight="1" x14ac:dyDescent="0.15">
      <c r="A42" s="186" t="s">
        <v>204</v>
      </c>
      <c r="B42" s="138" t="s">
        <v>804</v>
      </c>
    </row>
    <row r="43" spans="1:2" ht="20.25" customHeight="1" x14ac:dyDescent="0.15">
      <c r="A43" s="186" t="s">
        <v>205</v>
      </c>
      <c r="B43" s="138" t="s">
        <v>797</v>
      </c>
    </row>
    <row r="44" spans="1:2" ht="20.25" customHeight="1" x14ac:dyDescent="0.15">
      <c r="A44" s="186" t="s">
        <v>207</v>
      </c>
      <c r="B44" s="138" t="s">
        <v>657</v>
      </c>
    </row>
    <row r="45" spans="1:2" ht="74.25" customHeight="1" x14ac:dyDescent="0.15">
      <c r="A45" s="186" t="s">
        <v>209</v>
      </c>
      <c r="B45" s="138" t="s">
        <v>798</v>
      </c>
    </row>
    <row r="46" spans="1:2" ht="20.25" customHeight="1" x14ac:dyDescent="0.15">
      <c r="A46" s="365" t="s">
        <v>211</v>
      </c>
      <c r="B46" s="366">
        <v>27</v>
      </c>
    </row>
    <row r="47" spans="1:2" ht="20.25" customHeight="1" x14ac:dyDescent="0.15">
      <c r="A47" s="314" t="s">
        <v>77</v>
      </c>
      <c r="B47" s="332" t="s">
        <v>780</v>
      </c>
    </row>
    <row r="48" spans="1:2" ht="20.25" customHeight="1" x14ac:dyDescent="0.15">
      <c r="A48" s="183" t="s">
        <v>201</v>
      </c>
      <c r="B48" s="185">
        <v>14</v>
      </c>
    </row>
    <row r="49" spans="1:2" ht="20.25" customHeight="1" x14ac:dyDescent="0.15">
      <c r="A49" s="188" t="s">
        <v>794</v>
      </c>
      <c r="B49" s="138" t="s">
        <v>801</v>
      </c>
    </row>
    <row r="50" spans="1:2" ht="110.25" customHeight="1" x14ac:dyDescent="0.15">
      <c r="A50" s="186" t="s">
        <v>796</v>
      </c>
      <c r="B50" s="138" t="s">
        <v>781</v>
      </c>
    </row>
    <row r="51" spans="1:2" ht="20.25" customHeight="1" x14ac:dyDescent="0.15">
      <c r="A51" s="186" t="s">
        <v>204</v>
      </c>
      <c r="B51" s="138" t="s">
        <v>805</v>
      </c>
    </row>
    <row r="52" spans="1:2" ht="20.25" customHeight="1" x14ac:dyDescent="0.15">
      <c r="A52" s="186" t="s">
        <v>205</v>
      </c>
      <c r="B52" s="138" t="s">
        <v>797</v>
      </c>
    </row>
    <row r="53" spans="1:2" ht="20.25" customHeight="1" x14ac:dyDescent="0.15">
      <c r="A53" s="186" t="s">
        <v>207</v>
      </c>
      <c r="B53" s="138" t="s">
        <v>657</v>
      </c>
    </row>
    <row r="54" spans="1:2" ht="74.25" customHeight="1" x14ac:dyDescent="0.15">
      <c r="A54" s="186" t="s">
        <v>209</v>
      </c>
      <c r="B54" s="138" t="s">
        <v>798</v>
      </c>
    </row>
    <row r="55" spans="1:2" ht="20.25" customHeight="1" x14ac:dyDescent="0.15">
      <c r="A55" s="365" t="s">
        <v>211</v>
      </c>
      <c r="B55" s="366">
        <v>72</v>
      </c>
    </row>
    <row r="56" spans="1:2" ht="20.25" customHeight="1" x14ac:dyDescent="0.15">
      <c r="A56" s="314" t="s">
        <v>77</v>
      </c>
      <c r="B56" s="332" t="s">
        <v>782</v>
      </c>
    </row>
    <row r="57" spans="1:2" ht="20.25" customHeight="1" x14ac:dyDescent="0.15">
      <c r="A57" s="183" t="s">
        <v>201</v>
      </c>
      <c r="B57" s="185">
        <v>14</v>
      </c>
    </row>
    <row r="58" spans="1:2" ht="20.25" customHeight="1" x14ac:dyDescent="0.15">
      <c r="A58" s="188" t="s">
        <v>794</v>
      </c>
      <c r="B58" s="138" t="s">
        <v>801</v>
      </c>
    </row>
    <row r="59" spans="1:2" ht="128.25" customHeight="1" x14ac:dyDescent="0.15">
      <c r="A59" s="186" t="s">
        <v>796</v>
      </c>
      <c r="B59" s="138" t="s">
        <v>783</v>
      </c>
    </row>
    <row r="60" spans="1:2" ht="20.25" customHeight="1" x14ac:dyDescent="0.15">
      <c r="A60" s="186" t="s">
        <v>204</v>
      </c>
      <c r="B60" s="138" t="s">
        <v>805</v>
      </c>
    </row>
    <row r="61" spans="1:2" ht="20.25" customHeight="1" x14ac:dyDescent="0.15">
      <c r="A61" s="186" t="s">
        <v>205</v>
      </c>
      <c r="B61" s="138" t="s">
        <v>797</v>
      </c>
    </row>
    <row r="62" spans="1:2" ht="20.25" customHeight="1" x14ac:dyDescent="0.15">
      <c r="A62" s="186" t="s">
        <v>207</v>
      </c>
      <c r="B62" s="138" t="s">
        <v>657</v>
      </c>
    </row>
    <row r="63" spans="1:2" ht="74.25" customHeight="1" x14ac:dyDescent="0.15">
      <c r="A63" s="186" t="s">
        <v>209</v>
      </c>
      <c r="B63" s="138" t="s">
        <v>798</v>
      </c>
    </row>
    <row r="64" spans="1:2" ht="20.25" customHeight="1" x14ac:dyDescent="0.15">
      <c r="A64" s="365" t="s">
        <v>211</v>
      </c>
      <c r="B64" s="366">
        <v>55</v>
      </c>
    </row>
    <row r="65" spans="1:2" ht="38.25" customHeight="1" x14ac:dyDescent="0.15">
      <c r="A65" s="314" t="s">
        <v>77</v>
      </c>
      <c r="B65" s="332" t="s">
        <v>784</v>
      </c>
    </row>
    <row r="66" spans="1:2" ht="20.25" customHeight="1" x14ac:dyDescent="0.15">
      <c r="A66" s="183" t="s">
        <v>201</v>
      </c>
      <c r="B66" s="185">
        <v>14</v>
      </c>
    </row>
    <row r="67" spans="1:2" ht="20.25" customHeight="1" x14ac:dyDescent="0.15">
      <c r="A67" s="188" t="s">
        <v>794</v>
      </c>
      <c r="B67" s="138" t="s">
        <v>801</v>
      </c>
    </row>
    <row r="68" spans="1:2" ht="56.25" customHeight="1" x14ac:dyDescent="0.15">
      <c r="A68" s="186" t="s">
        <v>796</v>
      </c>
      <c r="B68" s="138" t="s">
        <v>785</v>
      </c>
    </row>
    <row r="69" spans="1:2" ht="20.25" customHeight="1" x14ac:dyDescent="0.15">
      <c r="A69" s="186" t="s">
        <v>204</v>
      </c>
      <c r="B69" s="138" t="s">
        <v>806</v>
      </c>
    </row>
    <row r="70" spans="1:2" ht="20.25" customHeight="1" x14ac:dyDescent="0.15">
      <c r="A70" s="186" t="s">
        <v>205</v>
      </c>
      <c r="B70" s="138" t="s">
        <v>206</v>
      </c>
    </row>
    <row r="71" spans="1:2" ht="20.25" customHeight="1" x14ac:dyDescent="0.15">
      <c r="A71" s="186" t="s">
        <v>207</v>
      </c>
      <c r="B71" s="138" t="s">
        <v>657</v>
      </c>
    </row>
    <row r="72" spans="1:2" ht="74.25" customHeight="1" x14ac:dyDescent="0.15">
      <c r="A72" s="186" t="s">
        <v>209</v>
      </c>
      <c r="B72" s="138" t="s">
        <v>798</v>
      </c>
    </row>
    <row r="73" spans="1:2" ht="20.25" customHeight="1" x14ac:dyDescent="0.15">
      <c r="A73" s="365" t="s">
        <v>211</v>
      </c>
      <c r="B73" s="366">
        <v>29</v>
      </c>
    </row>
    <row r="74" spans="1:2" ht="38.25" customHeight="1" x14ac:dyDescent="0.15">
      <c r="A74" s="314" t="s">
        <v>77</v>
      </c>
      <c r="B74" s="332" t="s">
        <v>746</v>
      </c>
    </row>
    <row r="75" spans="1:2" ht="20.25" customHeight="1" x14ac:dyDescent="0.15">
      <c r="A75" s="183" t="s">
        <v>201</v>
      </c>
      <c r="B75" s="185">
        <v>14</v>
      </c>
    </row>
    <row r="76" spans="1:2" ht="74.25" customHeight="1" x14ac:dyDescent="0.15">
      <c r="A76" s="188" t="s">
        <v>794</v>
      </c>
      <c r="B76" s="138" t="s">
        <v>807</v>
      </c>
    </row>
    <row r="77" spans="1:2" ht="56.25" customHeight="1" x14ac:dyDescent="0.15">
      <c r="A77" s="186" t="s">
        <v>796</v>
      </c>
      <c r="B77" s="138" t="s">
        <v>748</v>
      </c>
    </row>
    <row r="78" spans="1:2" ht="38.25" customHeight="1" x14ac:dyDescent="0.15">
      <c r="A78" s="186" t="s">
        <v>204</v>
      </c>
      <c r="B78" s="138" t="s">
        <v>808</v>
      </c>
    </row>
    <row r="79" spans="1:2" ht="20.25" customHeight="1" x14ac:dyDescent="0.15">
      <c r="A79" s="186" t="s">
        <v>205</v>
      </c>
      <c r="B79" s="138" t="s">
        <v>797</v>
      </c>
    </row>
    <row r="80" spans="1:2" ht="20.25" customHeight="1" x14ac:dyDescent="0.15">
      <c r="A80" s="186" t="s">
        <v>207</v>
      </c>
      <c r="B80" s="138" t="s">
        <v>657</v>
      </c>
    </row>
    <row r="81" spans="1:2" ht="74.25" customHeight="1" x14ac:dyDescent="0.15">
      <c r="A81" s="186" t="s">
        <v>209</v>
      </c>
      <c r="B81" s="138" t="s">
        <v>798</v>
      </c>
    </row>
    <row r="82" spans="1:2" ht="20.25" customHeight="1" x14ac:dyDescent="0.15">
      <c r="A82" s="365" t="s">
        <v>211</v>
      </c>
      <c r="B82" s="366">
        <v>110</v>
      </c>
    </row>
    <row r="83" spans="1:2" ht="56.25" customHeight="1" x14ac:dyDescent="0.15">
      <c r="A83" s="314" t="s">
        <v>77</v>
      </c>
      <c r="B83" s="332" t="s">
        <v>786</v>
      </c>
    </row>
    <row r="84" spans="1:2" ht="20.25" customHeight="1" x14ac:dyDescent="0.15">
      <c r="A84" s="183" t="s">
        <v>201</v>
      </c>
      <c r="B84" s="185">
        <v>14</v>
      </c>
    </row>
    <row r="85" spans="1:2" ht="20.25" customHeight="1" x14ac:dyDescent="0.15">
      <c r="A85" s="188" t="s">
        <v>794</v>
      </c>
      <c r="B85" s="138" t="s">
        <v>801</v>
      </c>
    </row>
    <row r="86" spans="1:2" ht="20.25" customHeight="1" x14ac:dyDescent="0.15">
      <c r="A86" s="186" t="s">
        <v>796</v>
      </c>
      <c r="B86" s="138" t="s">
        <v>787</v>
      </c>
    </row>
    <row r="87" spans="1:2" ht="20.25" customHeight="1" x14ac:dyDescent="0.15">
      <c r="A87" s="186" t="s">
        <v>204</v>
      </c>
      <c r="B87" s="138" t="s">
        <v>805</v>
      </c>
    </row>
    <row r="88" spans="1:2" ht="20.25" customHeight="1" x14ac:dyDescent="0.15">
      <c r="A88" s="186" t="s">
        <v>205</v>
      </c>
      <c r="B88" s="138" t="s">
        <v>797</v>
      </c>
    </row>
    <row r="89" spans="1:2" ht="20.25" customHeight="1" x14ac:dyDescent="0.15">
      <c r="A89" s="186" t="s">
        <v>207</v>
      </c>
      <c r="B89" s="138" t="s">
        <v>657</v>
      </c>
    </row>
    <row r="90" spans="1:2" ht="74.25" customHeight="1" x14ac:dyDescent="0.15">
      <c r="A90" s="186" t="s">
        <v>209</v>
      </c>
      <c r="B90" s="138" t="s">
        <v>798</v>
      </c>
    </row>
    <row r="91" spans="1:2" ht="20.25" customHeight="1" x14ac:dyDescent="0.15">
      <c r="A91" s="365" t="s">
        <v>211</v>
      </c>
      <c r="B91" s="366">
        <v>12</v>
      </c>
    </row>
    <row r="92" spans="1:2" ht="20.25" customHeight="1" x14ac:dyDescent="0.15">
      <c r="A92" s="314" t="s">
        <v>77</v>
      </c>
      <c r="B92" s="332" t="s">
        <v>504</v>
      </c>
    </row>
    <row r="93" spans="1:2" ht="20.25" customHeight="1" x14ac:dyDescent="0.15">
      <c r="A93" s="183" t="s">
        <v>201</v>
      </c>
      <c r="B93" s="185">
        <v>15</v>
      </c>
    </row>
    <row r="94" spans="1:2" ht="20.25" customHeight="1" x14ac:dyDescent="0.15">
      <c r="A94" s="188" t="s">
        <v>794</v>
      </c>
      <c r="B94" s="138" t="s">
        <v>801</v>
      </c>
    </row>
    <row r="95" spans="1:2" ht="20.25" customHeight="1" x14ac:dyDescent="0.15">
      <c r="A95" s="186" t="s">
        <v>796</v>
      </c>
      <c r="B95" s="138" t="s">
        <v>788</v>
      </c>
    </row>
    <row r="96" spans="1:2" ht="20.25" customHeight="1" x14ac:dyDescent="0.15">
      <c r="A96" s="186" t="s">
        <v>204</v>
      </c>
      <c r="B96" s="367">
        <v>36161</v>
      </c>
    </row>
    <row r="97" spans="1:2" ht="20.25" customHeight="1" x14ac:dyDescent="0.15">
      <c r="A97" s="186" t="s">
        <v>205</v>
      </c>
      <c r="B97" s="138" t="s">
        <v>797</v>
      </c>
    </row>
    <row r="98" spans="1:2" ht="20.25" customHeight="1" x14ac:dyDescent="0.15">
      <c r="A98" s="186" t="s">
        <v>207</v>
      </c>
      <c r="B98" s="138" t="s">
        <v>657</v>
      </c>
    </row>
    <row r="99" spans="1:2" ht="74.25" customHeight="1" x14ac:dyDescent="0.15">
      <c r="A99" s="186" t="s">
        <v>209</v>
      </c>
      <c r="B99" s="138" t="s">
        <v>798</v>
      </c>
    </row>
    <row r="100" spans="1:2" ht="20.25" customHeight="1" x14ac:dyDescent="0.15">
      <c r="A100" s="365" t="s">
        <v>211</v>
      </c>
      <c r="B100" s="366">
        <v>104</v>
      </c>
    </row>
    <row r="101" spans="1:2" ht="20.25" customHeight="1" x14ac:dyDescent="0.15">
      <c r="A101" s="314" t="s">
        <v>77</v>
      </c>
      <c r="B101" s="332" t="s">
        <v>789</v>
      </c>
    </row>
    <row r="102" spans="1:2" ht="20.25" customHeight="1" x14ac:dyDescent="0.15">
      <c r="A102" s="183" t="s">
        <v>201</v>
      </c>
      <c r="B102" s="185">
        <v>15</v>
      </c>
    </row>
    <row r="103" spans="1:2" ht="20.25" customHeight="1" x14ac:dyDescent="0.15">
      <c r="A103" s="188" t="s">
        <v>794</v>
      </c>
      <c r="B103" s="138" t="s">
        <v>801</v>
      </c>
    </row>
    <row r="104" spans="1:2" ht="20.25" customHeight="1" x14ac:dyDescent="0.15">
      <c r="A104" s="186" t="s">
        <v>796</v>
      </c>
      <c r="B104" s="138" t="s">
        <v>790</v>
      </c>
    </row>
    <row r="105" spans="1:2" ht="20.25" customHeight="1" x14ac:dyDescent="0.15">
      <c r="A105" s="186" t="s">
        <v>204</v>
      </c>
      <c r="B105" s="138" t="s">
        <v>805</v>
      </c>
    </row>
    <row r="106" spans="1:2" ht="20.25" customHeight="1" x14ac:dyDescent="0.15">
      <c r="A106" s="186" t="s">
        <v>205</v>
      </c>
      <c r="B106" s="138" t="s">
        <v>797</v>
      </c>
    </row>
    <row r="107" spans="1:2" ht="20.25" customHeight="1" x14ac:dyDescent="0.15">
      <c r="A107" s="186" t="s">
        <v>207</v>
      </c>
      <c r="B107" s="138" t="s">
        <v>657</v>
      </c>
    </row>
    <row r="108" spans="1:2" ht="74.25" customHeight="1" x14ac:dyDescent="0.15">
      <c r="A108" s="186" t="s">
        <v>209</v>
      </c>
      <c r="B108" s="138" t="s">
        <v>798</v>
      </c>
    </row>
    <row r="109" spans="1:2" ht="20.25" customHeight="1" x14ac:dyDescent="0.15">
      <c r="A109" s="365" t="s">
        <v>211</v>
      </c>
      <c r="B109" s="366">
        <v>79</v>
      </c>
    </row>
    <row r="110" spans="1:2" ht="20.25" customHeight="1" x14ac:dyDescent="0.15">
      <c r="A110" s="314" t="s">
        <v>77</v>
      </c>
      <c r="B110" s="332" t="s">
        <v>749</v>
      </c>
    </row>
    <row r="111" spans="1:2" ht="20.25" customHeight="1" x14ac:dyDescent="0.15">
      <c r="A111" s="183" t="s">
        <v>201</v>
      </c>
      <c r="B111" s="185">
        <v>15</v>
      </c>
    </row>
    <row r="112" spans="1:2" ht="74.25" customHeight="1" x14ac:dyDescent="0.15">
      <c r="A112" s="188" t="s">
        <v>794</v>
      </c>
      <c r="B112" s="138" t="s">
        <v>809</v>
      </c>
    </row>
    <row r="113" spans="1:2" ht="38.25" customHeight="1" x14ac:dyDescent="0.15">
      <c r="A113" s="186" t="s">
        <v>796</v>
      </c>
      <c r="B113" s="138" t="s">
        <v>751</v>
      </c>
    </row>
    <row r="114" spans="1:2" ht="20.25" customHeight="1" x14ac:dyDescent="0.15">
      <c r="A114" s="186" t="s">
        <v>204</v>
      </c>
      <c r="B114" s="138" t="s">
        <v>810</v>
      </c>
    </row>
    <row r="115" spans="1:2" ht="20.25" customHeight="1" x14ac:dyDescent="0.15">
      <c r="A115" s="186" t="s">
        <v>205</v>
      </c>
      <c r="B115" s="138" t="s">
        <v>797</v>
      </c>
    </row>
    <row r="116" spans="1:2" ht="20.25" customHeight="1" x14ac:dyDescent="0.15">
      <c r="A116" s="186" t="s">
        <v>207</v>
      </c>
      <c r="B116" s="138" t="s">
        <v>657</v>
      </c>
    </row>
    <row r="117" spans="1:2" ht="74.25" customHeight="1" x14ac:dyDescent="0.15">
      <c r="A117" s="186" t="s">
        <v>209</v>
      </c>
      <c r="B117" s="138" t="s">
        <v>798</v>
      </c>
    </row>
    <row r="118" spans="1:2" ht="20.25" customHeight="1" x14ac:dyDescent="0.15">
      <c r="A118" s="365" t="s">
        <v>211</v>
      </c>
      <c r="B118" s="366">
        <v>79</v>
      </c>
    </row>
    <row r="119" spans="1:2" ht="20.25" customHeight="1" x14ac:dyDescent="0.15">
      <c r="A119" s="314" t="s">
        <v>77</v>
      </c>
      <c r="B119" s="332" t="s">
        <v>791</v>
      </c>
    </row>
    <row r="120" spans="1:2" ht="20.25" customHeight="1" x14ac:dyDescent="0.15">
      <c r="A120" s="183" t="s">
        <v>201</v>
      </c>
      <c r="B120" s="185">
        <v>15</v>
      </c>
    </row>
    <row r="121" spans="1:2" ht="20.25" customHeight="1" x14ac:dyDescent="0.15">
      <c r="A121" s="188" t="s">
        <v>794</v>
      </c>
      <c r="B121" s="138" t="s">
        <v>801</v>
      </c>
    </row>
    <row r="122" spans="1:2" ht="20.25" customHeight="1" x14ac:dyDescent="0.15">
      <c r="A122" s="186" t="s">
        <v>796</v>
      </c>
      <c r="B122" s="138" t="s">
        <v>790</v>
      </c>
    </row>
    <row r="123" spans="1:2" ht="20.25" customHeight="1" x14ac:dyDescent="0.15">
      <c r="A123" s="186" t="s">
        <v>204</v>
      </c>
      <c r="B123" s="138" t="s">
        <v>805</v>
      </c>
    </row>
    <row r="124" spans="1:2" ht="20.25" customHeight="1" x14ac:dyDescent="0.15">
      <c r="A124" s="186" t="s">
        <v>205</v>
      </c>
      <c r="B124" s="138" t="s">
        <v>206</v>
      </c>
    </row>
    <row r="125" spans="1:2" ht="20.25" customHeight="1" x14ac:dyDescent="0.15">
      <c r="A125" s="186" t="s">
        <v>207</v>
      </c>
      <c r="B125" s="138" t="s">
        <v>657</v>
      </c>
    </row>
    <row r="126" spans="1:2" ht="74.25" customHeight="1" x14ac:dyDescent="0.15">
      <c r="A126" s="186" t="s">
        <v>209</v>
      </c>
      <c r="B126" s="138" t="s">
        <v>798</v>
      </c>
    </row>
    <row r="127" spans="1:2" ht="20.25" customHeight="1" x14ac:dyDescent="0.15">
      <c r="A127" s="365" t="s">
        <v>211</v>
      </c>
      <c r="B127" s="366">
        <v>41</v>
      </c>
    </row>
    <row r="128" spans="1:2" ht="38.25" customHeight="1" x14ac:dyDescent="0.15">
      <c r="A128" s="314" t="s">
        <v>77</v>
      </c>
      <c r="B128" s="332" t="s">
        <v>730</v>
      </c>
    </row>
    <row r="129" spans="1:2" ht="20.25" customHeight="1" x14ac:dyDescent="0.15">
      <c r="A129" s="183" t="s">
        <v>201</v>
      </c>
      <c r="B129" s="185">
        <v>15</v>
      </c>
    </row>
    <row r="130" spans="1:2" ht="56.25" customHeight="1" x14ac:dyDescent="0.15">
      <c r="A130" s="188" t="s">
        <v>794</v>
      </c>
      <c r="B130" s="138" t="s">
        <v>811</v>
      </c>
    </row>
    <row r="131" spans="1:2" ht="74.25" customHeight="1" x14ac:dyDescent="0.15">
      <c r="A131" s="186" t="s">
        <v>796</v>
      </c>
      <c r="B131" s="138" t="s">
        <v>732</v>
      </c>
    </row>
    <row r="132" spans="1:2" ht="20.25" customHeight="1" x14ac:dyDescent="0.15">
      <c r="A132" s="186" t="s">
        <v>204</v>
      </c>
      <c r="B132" s="138" t="s">
        <v>810</v>
      </c>
    </row>
    <row r="133" spans="1:2" ht="20.25" customHeight="1" x14ac:dyDescent="0.15">
      <c r="A133" s="186" t="s">
        <v>205</v>
      </c>
      <c r="B133" s="138" t="s">
        <v>797</v>
      </c>
    </row>
    <row r="134" spans="1:2" ht="20.25" customHeight="1" x14ac:dyDescent="0.15">
      <c r="A134" s="186" t="s">
        <v>207</v>
      </c>
      <c r="B134" s="138" t="s">
        <v>657</v>
      </c>
    </row>
    <row r="135" spans="1:2" ht="74.25" customHeight="1" x14ac:dyDescent="0.15">
      <c r="A135" s="186" t="s">
        <v>209</v>
      </c>
      <c r="B135" s="138" t="s">
        <v>798</v>
      </c>
    </row>
    <row r="136" spans="1:2" ht="20.25" customHeight="1" x14ac:dyDescent="0.15">
      <c r="A136" s="365" t="s">
        <v>211</v>
      </c>
      <c r="B136" s="366">
        <v>44</v>
      </c>
    </row>
    <row r="137" spans="1:2" ht="20.25" customHeight="1" x14ac:dyDescent="0.15">
      <c r="A137" s="314" t="s">
        <v>77</v>
      </c>
      <c r="B137" s="332" t="s">
        <v>733</v>
      </c>
    </row>
    <row r="138" spans="1:2" ht="20.25" customHeight="1" x14ac:dyDescent="0.15">
      <c r="A138" s="183" t="s">
        <v>201</v>
      </c>
      <c r="B138" s="185">
        <v>15</v>
      </c>
    </row>
    <row r="139" spans="1:2" ht="56.25" customHeight="1" x14ac:dyDescent="0.15">
      <c r="A139" s="188" t="s">
        <v>794</v>
      </c>
      <c r="B139" s="138" t="s">
        <v>811</v>
      </c>
    </row>
    <row r="140" spans="1:2" ht="38.25" customHeight="1" x14ac:dyDescent="0.15">
      <c r="A140" s="186" t="s">
        <v>796</v>
      </c>
      <c r="B140" s="138" t="s">
        <v>734</v>
      </c>
    </row>
    <row r="141" spans="1:2" ht="20.25" customHeight="1" x14ac:dyDescent="0.15">
      <c r="A141" s="186" t="s">
        <v>204</v>
      </c>
      <c r="B141" s="138" t="s">
        <v>810</v>
      </c>
    </row>
    <row r="142" spans="1:2" ht="20.25" customHeight="1" x14ac:dyDescent="0.15">
      <c r="A142" s="186" t="s">
        <v>205</v>
      </c>
      <c r="B142" s="138" t="s">
        <v>797</v>
      </c>
    </row>
    <row r="143" spans="1:2" ht="20.25" customHeight="1" x14ac:dyDescent="0.15">
      <c r="A143" s="186" t="s">
        <v>207</v>
      </c>
      <c r="B143" s="138" t="s">
        <v>657</v>
      </c>
    </row>
    <row r="144" spans="1:2" ht="74.25" customHeight="1" x14ac:dyDescent="0.15">
      <c r="A144" s="186" t="s">
        <v>209</v>
      </c>
      <c r="B144" s="138" t="s">
        <v>798</v>
      </c>
    </row>
    <row r="145" spans="1:2" ht="20.25" customHeight="1" x14ac:dyDescent="0.15">
      <c r="A145" s="365" t="s">
        <v>211</v>
      </c>
      <c r="B145" s="366">
        <v>83</v>
      </c>
    </row>
    <row r="146" spans="1:2" ht="56.25" customHeight="1" x14ac:dyDescent="0.15">
      <c r="A146" s="314" t="s">
        <v>77</v>
      </c>
      <c r="B146" s="332" t="s">
        <v>740</v>
      </c>
    </row>
    <row r="147" spans="1:2" ht="20.25" customHeight="1" x14ac:dyDescent="0.15">
      <c r="A147" s="183" t="s">
        <v>201</v>
      </c>
      <c r="B147" s="185">
        <v>15</v>
      </c>
    </row>
    <row r="148" spans="1:2" ht="74.25" customHeight="1" x14ac:dyDescent="0.15">
      <c r="A148" s="188" t="s">
        <v>794</v>
      </c>
      <c r="B148" s="138" t="s">
        <v>812</v>
      </c>
    </row>
    <row r="149" spans="1:2" ht="20.25" customHeight="1" x14ac:dyDescent="0.15">
      <c r="A149" s="186" t="s">
        <v>796</v>
      </c>
      <c r="B149" s="138" t="s">
        <v>742</v>
      </c>
    </row>
    <row r="150" spans="1:2" ht="38.25" customHeight="1" x14ac:dyDescent="0.15">
      <c r="A150" s="186" t="s">
        <v>204</v>
      </c>
      <c r="B150" s="138" t="s">
        <v>808</v>
      </c>
    </row>
    <row r="151" spans="1:2" ht="20.25" customHeight="1" x14ac:dyDescent="0.15">
      <c r="A151" s="186" t="s">
        <v>205</v>
      </c>
      <c r="B151" s="138" t="s">
        <v>797</v>
      </c>
    </row>
    <row r="152" spans="1:2" ht="20.25" customHeight="1" x14ac:dyDescent="0.15">
      <c r="A152" s="186" t="s">
        <v>207</v>
      </c>
      <c r="B152" s="138" t="s">
        <v>657</v>
      </c>
    </row>
    <row r="153" spans="1:2" ht="74.25" customHeight="1" x14ac:dyDescent="0.15">
      <c r="A153" s="186" t="s">
        <v>209</v>
      </c>
      <c r="B153" s="138" t="s">
        <v>798</v>
      </c>
    </row>
    <row r="154" spans="1:2" ht="20.25" customHeight="1" x14ac:dyDescent="0.15">
      <c r="A154" s="365" t="s">
        <v>211</v>
      </c>
      <c r="B154" s="366">
        <v>214</v>
      </c>
    </row>
    <row r="155" spans="1:2" ht="20.25" customHeight="1" x14ac:dyDescent="0.15">
      <c r="A155" s="314" t="s">
        <v>77</v>
      </c>
      <c r="B155" s="332" t="s">
        <v>792</v>
      </c>
    </row>
    <row r="156" spans="1:2" ht="20.25" customHeight="1" x14ac:dyDescent="0.15">
      <c r="A156" s="183" t="s">
        <v>201</v>
      </c>
      <c r="B156" s="185">
        <v>15</v>
      </c>
    </row>
    <row r="157" spans="1:2" ht="20.25" customHeight="1" x14ac:dyDescent="0.15">
      <c r="A157" s="188" t="s">
        <v>794</v>
      </c>
      <c r="B157" s="138" t="s">
        <v>801</v>
      </c>
    </row>
    <row r="158" spans="1:2" ht="20.25" customHeight="1" x14ac:dyDescent="0.15">
      <c r="A158" s="186" t="s">
        <v>796</v>
      </c>
      <c r="B158" s="138" t="s">
        <v>737</v>
      </c>
    </row>
    <row r="159" spans="1:2" ht="20.25" customHeight="1" x14ac:dyDescent="0.15">
      <c r="A159" s="186" t="s">
        <v>204</v>
      </c>
      <c r="B159" s="367">
        <v>39562</v>
      </c>
    </row>
    <row r="160" spans="1:2" ht="20.25" customHeight="1" x14ac:dyDescent="0.15">
      <c r="A160" s="186" t="s">
        <v>205</v>
      </c>
      <c r="B160" s="138" t="s">
        <v>797</v>
      </c>
    </row>
    <row r="161" spans="1:2" ht="20.25" customHeight="1" x14ac:dyDescent="0.15">
      <c r="A161" s="186" t="s">
        <v>207</v>
      </c>
      <c r="B161" s="138" t="s">
        <v>657</v>
      </c>
    </row>
    <row r="162" spans="1:2" ht="74.25" customHeight="1" x14ac:dyDescent="0.15">
      <c r="A162" s="186" t="s">
        <v>209</v>
      </c>
      <c r="B162" s="138" t="s">
        <v>798</v>
      </c>
    </row>
    <row r="163" spans="1:2" ht="20.25" customHeight="1" x14ac:dyDescent="0.15">
      <c r="A163" s="365" t="s">
        <v>211</v>
      </c>
      <c r="B163" s="366">
        <v>98</v>
      </c>
    </row>
    <row r="164" spans="1:2" ht="38.25" customHeight="1" x14ac:dyDescent="0.15">
      <c r="A164" s="314" t="s">
        <v>77</v>
      </c>
      <c r="B164" s="332" t="s">
        <v>724</v>
      </c>
    </row>
    <row r="165" spans="1:2" ht="20.25" customHeight="1" x14ac:dyDescent="0.15">
      <c r="A165" s="183" t="s">
        <v>201</v>
      </c>
      <c r="B165" s="185">
        <v>15</v>
      </c>
    </row>
    <row r="166" spans="1:2" ht="56.25" customHeight="1" x14ac:dyDescent="0.15">
      <c r="A166" s="188" t="s">
        <v>794</v>
      </c>
      <c r="B166" s="138" t="s">
        <v>813</v>
      </c>
    </row>
    <row r="167" spans="1:2" ht="92.25" customHeight="1" x14ac:dyDescent="0.15">
      <c r="A167" s="186" t="s">
        <v>796</v>
      </c>
      <c r="B167" s="138" t="s">
        <v>726</v>
      </c>
    </row>
    <row r="168" spans="1:2" ht="20.25" customHeight="1" x14ac:dyDescent="0.15">
      <c r="A168" s="186" t="s">
        <v>204</v>
      </c>
      <c r="B168" s="138" t="s">
        <v>800</v>
      </c>
    </row>
    <row r="169" spans="1:2" ht="20.25" customHeight="1" x14ac:dyDescent="0.15">
      <c r="A169" s="186" t="s">
        <v>205</v>
      </c>
      <c r="B169" s="138" t="s">
        <v>797</v>
      </c>
    </row>
    <row r="170" spans="1:2" ht="20.25" customHeight="1" x14ac:dyDescent="0.15">
      <c r="A170" s="186" t="s">
        <v>207</v>
      </c>
      <c r="B170" s="138" t="s">
        <v>657</v>
      </c>
    </row>
    <row r="171" spans="1:2" ht="20.25" customHeight="1" x14ac:dyDescent="0.15">
      <c r="A171" s="186" t="s">
        <v>209</v>
      </c>
      <c r="B171" s="328"/>
    </row>
    <row r="172" spans="1:2" ht="20.25" customHeight="1" x14ac:dyDescent="0.15">
      <c r="A172" s="365" t="s">
        <v>211</v>
      </c>
      <c r="B172" s="366">
        <v>98</v>
      </c>
    </row>
    <row r="173" spans="1:2" ht="20.25" customHeight="1" x14ac:dyDescent="0.15">
      <c r="A173" s="314" t="s">
        <v>77</v>
      </c>
      <c r="B173" s="332" t="s">
        <v>768</v>
      </c>
    </row>
    <row r="174" spans="1:2" ht="20.25" customHeight="1" x14ac:dyDescent="0.15">
      <c r="A174" s="183" t="s">
        <v>201</v>
      </c>
      <c r="B174" s="185">
        <v>17</v>
      </c>
    </row>
    <row r="175" spans="1:2" ht="20.25" customHeight="1" x14ac:dyDescent="0.15">
      <c r="A175" s="188" t="s">
        <v>794</v>
      </c>
      <c r="B175" s="138" t="s">
        <v>799</v>
      </c>
    </row>
    <row r="176" spans="1:2" ht="272.25" customHeight="1" x14ac:dyDescent="0.15">
      <c r="A176" s="186" t="s">
        <v>796</v>
      </c>
      <c r="B176" s="138" t="s">
        <v>769</v>
      </c>
    </row>
    <row r="177" spans="1:2" ht="20.25" customHeight="1" x14ac:dyDescent="0.15">
      <c r="A177" s="186" t="s">
        <v>204</v>
      </c>
      <c r="B177" s="138" t="s">
        <v>800</v>
      </c>
    </row>
    <row r="178" spans="1:2" ht="20.25" customHeight="1" x14ac:dyDescent="0.15">
      <c r="A178" s="186" t="s">
        <v>205</v>
      </c>
      <c r="B178" s="138" t="s">
        <v>797</v>
      </c>
    </row>
    <row r="179" spans="1:2" ht="20.25" customHeight="1" x14ac:dyDescent="0.15">
      <c r="A179" s="186" t="s">
        <v>207</v>
      </c>
      <c r="B179" s="138" t="s">
        <v>657</v>
      </c>
    </row>
    <row r="180" spans="1:2" ht="74.25" customHeight="1" x14ac:dyDescent="0.15">
      <c r="A180" s="186" t="s">
        <v>209</v>
      </c>
      <c r="B180" s="138" t="s">
        <v>798</v>
      </c>
    </row>
    <row r="181" spans="1:2" ht="20.25" customHeight="1" x14ac:dyDescent="0.15">
      <c r="A181" s="365" t="s">
        <v>211</v>
      </c>
      <c r="B181" s="366">
        <v>336</v>
      </c>
    </row>
    <row r="182" spans="1:2" ht="20.25" customHeight="1" x14ac:dyDescent="0.15">
      <c r="A182" s="314" t="s">
        <v>77</v>
      </c>
      <c r="B182" s="332" t="s">
        <v>770</v>
      </c>
    </row>
    <row r="183" spans="1:2" ht="20.25" customHeight="1" x14ac:dyDescent="0.15">
      <c r="A183" s="183" t="s">
        <v>201</v>
      </c>
      <c r="B183" s="185">
        <v>18</v>
      </c>
    </row>
    <row r="184" spans="1:2" ht="20.25" customHeight="1" x14ac:dyDescent="0.15">
      <c r="A184" s="188" t="s">
        <v>794</v>
      </c>
      <c r="B184" s="138" t="s">
        <v>799</v>
      </c>
    </row>
    <row r="185" spans="1:2" ht="74.25" customHeight="1" x14ac:dyDescent="0.15">
      <c r="A185" s="186" t="s">
        <v>796</v>
      </c>
      <c r="B185" s="138" t="s">
        <v>771</v>
      </c>
    </row>
    <row r="186" spans="1:2" ht="20.25" customHeight="1" x14ac:dyDescent="0.15">
      <c r="A186" s="186" t="s">
        <v>204</v>
      </c>
      <c r="B186" s="138" t="s">
        <v>800</v>
      </c>
    </row>
    <row r="187" spans="1:2" ht="20.25" customHeight="1" x14ac:dyDescent="0.15">
      <c r="A187" s="186" t="s">
        <v>205</v>
      </c>
      <c r="B187" s="138" t="s">
        <v>797</v>
      </c>
    </row>
    <row r="188" spans="1:2" ht="20.25" customHeight="1" x14ac:dyDescent="0.15">
      <c r="A188" s="186" t="s">
        <v>207</v>
      </c>
      <c r="B188" s="138" t="s">
        <v>657</v>
      </c>
    </row>
    <row r="189" spans="1:2" ht="74.25" customHeight="1" x14ac:dyDescent="0.15">
      <c r="A189" s="186" t="s">
        <v>209</v>
      </c>
      <c r="B189" s="138" t="s">
        <v>798</v>
      </c>
    </row>
    <row r="190" spans="1:2" ht="20.25" customHeight="1" x14ac:dyDescent="0.15">
      <c r="A190" s="365" t="s">
        <v>211</v>
      </c>
      <c r="B190" s="366">
        <v>128</v>
      </c>
    </row>
    <row r="191" spans="1:2" ht="38.25" customHeight="1" x14ac:dyDescent="0.15">
      <c r="A191" s="314" t="s">
        <v>77</v>
      </c>
      <c r="B191" s="332" t="s">
        <v>727</v>
      </c>
    </row>
    <row r="192" spans="1:2" ht="20.25" customHeight="1" x14ac:dyDescent="0.15">
      <c r="A192" s="183" t="s">
        <v>201</v>
      </c>
      <c r="B192" s="185">
        <v>18</v>
      </c>
    </row>
    <row r="193" spans="1:2" ht="38.25" customHeight="1" x14ac:dyDescent="0.15">
      <c r="A193" s="188" t="s">
        <v>794</v>
      </c>
      <c r="B193" s="138" t="s">
        <v>814</v>
      </c>
    </row>
    <row r="194" spans="1:2" ht="38.25" customHeight="1" x14ac:dyDescent="0.15">
      <c r="A194" s="186" t="s">
        <v>796</v>
      </c>
      <c r="B194" s="138" t="s">
        <v>729</v>
      </c>
    </row>
    <row r="195" spans="1:2" ht="20.25" customHeight="1" x14ac:dyDescent="0.15">
      <c r="A195" s="186" t="s">
        <v>204</v>
      </c>
      <c r="B195" s="138" t="s">
        <v>810</v>
      </c>
    </row>
    <row r="196" spans="1:2" ht="20.25" customHeight="1" x14ac:dyDescent="0.15">
      <c r="A196" s="186" t="s">
        <v>205</v>
      </c>
      <c r="B196" s="138" t="s">
        <v>797</v>
      </c>
    </row>
    <row r="197" spans="1:2" ht="20.25" customHeight="1" x14ac:dyDescent="0.15">
      <c r="A197" s="186" t="s">
        <v>207</v>
      </c>
      <c r="B197" s="138" t="s">
        <v>657</v>
      </c>
    </row>
    <row r="198" spans="1:2" ht="74.25" customHeight="1" x14ac:dyDescent="0.15">
      <c r="A198" s="186" t="s">
        <v>209</v>
      </c>
      <c r="B198" s="138" t="s">
        <v>798</v>
      </c>
    </row>
    <row r="199" spans="1:2" ht="20.25" customHeight="1" x14ac:dyDescent="0.15">
      <c r="A199" s="365" t="s">
        <v>211</v>
      </c>
      <c r="B199" s="366">
        <v>38</v>
      </c>
    </row>
    <row r="200" spans="1:2" ht="20.25" customHeight="1" x14ac:dyDescent="0.15">
      <c r="A200" s="314" t="s">
        <v>77</v>
      </c>
      <c r="B200" s="332" t="s">
        <v>743</v>
      </c>
    </row>
    <row r="201" spans="1:2" ht="20.25" customHeight="1" x14ac:dyDescent="0.15">
      <c r="A201" s="183" t="s">
        <v>201</v>
      </c>
      <c r="B201" s="185">
        <v>39</v>
      </c>
    </row>
    <row r="202" spans="1:2" ht="74.25" customHeight="1" x14ac:dyDescent="0.15">
      <c r="A202" s="188" t="s">
        <v>794</v>
      </c>
      <c r="B202" s="138" t="s">
        <v>815</v>
      </c>
    </row>
    <row r="203" spans="1:2" ht="92.25" customHeight="1" x14ac:dyDescent="0.15">
      <c r="A203" s="186" t="s">
        <v>796</v>
      </c>
      <c r="B203" s="138" t="s">
        <v>745</v>
      </c>
    </row>
    <row r="204" spans="1:2" ht="20.25" customHeight="1" x14ac:dyDescent="0.15">
      <c r="A204" s="186" t="s">
        <v>204</v>
      </c>
      <c r="B204" s="138" t="s">
        <v>816</v>
      </c>
    </row>
    <row r="205" spans="1:2" ht="20.25" customHeight="1" x14ac:dyDescent="0.15">
      <c r="A205" s="186" t="s">
        <v>205</v>
      </c>
      <c r="B205" s="138" t="s">
        <v>797</v>
      </c>
    </row>
    <row r="206" spans="1:2" ht="20.25" customHeight="1" x14ac:dyDescent="0.15">
      <c r="A206" s="186" t="s">
        <v>207</v>
      </c>
      <c r="B206" s="138" t="s">
        <v>657</v>
      </c>
    </row>
    <row r="207" spans="1:2" ht="74.25" customHeight="1" x14ac:dyDescent="0.15">
      <c r="A207" s="186" t="s">
        <v>209</v>
      </c>
      <c r="B207" s="138" t="s">
        <v>798</v>
      </c>
    </row>
    <row r="208" spans="1:2" ht="20.25" customHeight="1" x14ac:dyDescent="0.15">
      <c r="A208" s="365" t="s">
        <v>211</v>
      </c>
      <c r="B208" s="366">
        <v>35</v>
      </c>
    </row>
    <row r="209" spans="1:2" ht="20.25" customHeight="1" x14ac:dyDescent="0.15">
      <c r="A209" s="314" t="s">
        <v>77</v>
      </c>
      <c r="B209" s="332" t="s">
        <v>735</v>
      </c>
    </row>
    <row r="210" spans="1:2" ht="20.25" customHeight="1" x14ac:dyDescent="0.15">
      <c r="A210" s="183" t="s">
        <v>201</v>
      </c>
      <c r="B210" s="185">
        <v>51</v>
      </c>
    </row>
    <row r="211" spans="1:2" ht="56.25" customHeight="1" x14ac:dyDescent="0.15">
      <c r="A211" s="188" t="s">
        <v>794</v>
      </c>
      <c r="B211" s="138" t="s">
        <v>811</v>
      </c>
    </row>
    <row r="212" spans="1:2" ht="20.25" customHeight="1" x14ac:dyDescent="0.15">
      <c r="A212" s="186" t="s">
        <v>796</v>
      </c>
      <c r="B212" s="138" t="s">
        <v>737</v>
      </c>
    </row>
    <row r="213" spans="1:2" ht="20.25" customHeight="1" x14ac:dyDescent="0.15">
      <c r="A213" s="186" t="s">
        <v>204</v>
      </c>
      <c r="B213" s="138" t="s">
        <v>810</v>
      </c>
    </row>
    <row r="214" spans="1:2" ht="20.25" customHeight="1" x14ac:dyDescent="0.15">
      <c r="A214" s="186" t="s">
        <v>205</v>
      </c>
      <c r="B214" s="138" t="s">
        <v>797</v>
      </c>
    </row>
    <row r="215" spans="1:2" ht="20.25" customHeight="1" x14ac:dyDescent="0.15">
      <c r="A215" s="186" t="s">
        <v>207</v>
      </c>
      <c r="B215" s="138" t="s">
        <v>657</v>
      </c>
    </row>
    <row r="216" spans="1:2" ht="74.25" customHeight="1" x14ac:dyDescent="0.15">
      <c r="A216" s="186" t="s">
        <v>209</v>
      </c>
      <c r="B216" s="138" t="s">
        <v>798</v>
      </c>
    </row>
    <row r="217" spans="1:2" ht="20.25" customHeight="1" x14ac:dyDescent="0.15">
      <c r="A217" s="365" t="s">
        <v>211</v>
      </c>
      <c r="B217" s="366">
        <v>51</v>
      </c>
    </row>
    <row r="218" spans="1:2" ht="38.25" customHeight="1" x14ac:dyDescent="0.15">
      <c r="A218" s="314" t="s">
        <v>77</v>
      </c>
      <c r="B218" s="332" t="s">
        <v>738</v>
      </c>
    </row>
    <row r="219" spans="1:2" ht="20.25" customHeight="1" x14ac:dyDescent="0.15">
      <c r="A219" s="183" t="s">
        <v>201</v>
      </c>
      <c r="B219" s="185">
        <v>52</v>
      </c>
    </row>
    <row r="220" spans="1:2" ht="56.25" customHeight="1" x14ac:dyDescent="0.15">
      <c r="A220" s="188" t="s">
        <v>794</v>
      </c>
      <c r="B220" s="138" t="s">
        <v>811</v>
      </c>
    </row>
    <row r="221" spans="1:2" ht="56.25" customHeight="1" x14ac:dyDescent="0.15">
      <c r="A221" s="186" t="s">
        <v>796</v>
      </c>
      <c r="B221" s="138" t="s">
        <v>739</v>
      </c>
    </row>
    <row r="222" spans="1:2" ht="20.25" customHeight="1" x14ac:dyDescent="0.15">
      <c r="A222" s="186" t="s">
        <v>204</v>
      </c>
      <c r="B222" s="138" t="s">
        <v>810</v>
      </c>
    </row>
    <row r="223" spans="1:2" ht="20.25" customHeight="1" x14ac:dyDescent="0.15">
      <c r="A223" s="186" t="s">
        <v>205</v>
      </c>
      <c r="B223" s="138" t="s">
        <v>797</v>
      </c>
    </row>
    <row r="224" spans="1:2" ht="20.25" customHeight="1" x14ac:dyDescent="0.15">
      <c r="A224" s="186" t="s">
        <v>207</v>
      </c>
      <c r="B224" s="138" t="s">
        <v>657</v>
      </c>
    </row>
    <row r="225" spans="1:2" ht="74.25" customHeight="1" x14ac:dyDescent="0.15">
      <c r="A225" s="186" t="s">
        <v>209</v>
      </c>
      <c r="B225" s="138" t="s">
        <v>798</v>
      </c>
    </row>
    <row r="226" spans="1:2" ht="20.25" customHeight="1" x14ac:dyDescent="0.15">
      <c r="A226" s="365" t="s">
        <v>211</v>
      </c>
      <c r="B226" s="366">
        <v>22</v>
      </c>
    </row>
    <row r="227" spans="1:2" ht="20.25" customHeight="1" x14ac:dyDescent="0.15">
      <c r="A227" s="314" t="s">
        <v>77</v>
      </c>
      <c r="B227" s="332" t="s">
        <v>752</v>
      </c>
    </row>
    <row r="228" spans="1:2" ht="20.25" customHeight="1" x14ac:dyDescent="0.15">
      <c r="A228" s="183" t="s">
        <v>201</v>
      </c>
      <c r="B228" s="185">
        <v>61</v>
      </c>
    </row>
    <row r="229" spans="1:2" ht="20.25" customHeight="1" x14ac:dyDescent="0.15">
      <c r="A229" s="188" t="s">
        <v>794</v>
      </c>
      <c r="B229" s="138" t="s">
        <v>817</v>
      </c>
    </row>
    <row r="230" spans="1:2" ht="20.25" customHeight="1" x14ac:dyDescent="0.15">
      <c r="A230" s="186" t="s">
        <v>796</v>
      </c>
      <c r="B230" s="138" t="s">
        <v>753</v>
      </c>
    </row>
    <row r="231" spans="1:2" ht="20.25" customHeight="1" x14ac:dyDescent="0.15">
      <c r="A231" s="186" t="s">
        <v>204</v>
      </c>
      <c r="B231" s="138" t="s">
        <v>818</v>
      </c>
    </row>
    <row r="232" spans="1:2" ht="20.25" customHeight="1" x14ac:dyDescent="0.15">
      <c r="A232" s="186" t="s">
        <v>205</v>
      </c>
      <c r="B232" s="138" t="s">
        <v>797</v>
      </c>
    </row>
    <row r="233" spans="1:2" ht="20.25" customHeight="1" x14ac:dyDescent="0.15">
      <c r="A233" s="186" t="s">
        <v>207</v>
      </c>
      <c r="B233" s="138" t="s">
        <v>657</v>
      </c>
    </row>
    <row r="234" spans="1:2" ht="74.25" customHeight="1" x14ac:dyDescent="0.15">
      <c r="A234" s="186" t="s">
        <v>209</v>
      </c>
      <c r="B234" s="138" t="s">
        <v>798</v>
      </c>
    </row>
    <row r="235" spans="1:2" ht="20.25" customHeight="1" x14ac:dyDescent="0.15">
      <c r="A235" s="365" t="s">
        <v>211</v>
      </c>
      <c r="B235" s="366">
        <v>0</v>
      </c>
    </row>
    <row r="236" spans="1:2" ht="20.25" customHeight="1" x14ac:dyDescent="0.15">
      <c r="A236" s="314" t="s">
        <v>77</v>
      </c>
      <c r="B236" s="332" t="s">
        <v>760</v>
      </c>
    </row>
    <row r="237" spans="1:2" ht="20.25" customHeight="1" x14ac:dyDescent="0.15">
      <c r="A237" s="183" t="s">
        <v>201</v>
      </c>
      <c r="B237" s="185">
        <v>61</v>
      </c>
    </row>
    <row r="238" spans="1:2" ht="20.25" customHeight="1" x14ac:dyDescent="0.15">
      <c r="A238" s="188" t="s">
        <v>794</v>
      </c>
      <c r="B238" s="138" t="s">
        <v>819</v>
      </c>
    </row>
    <row r="239" spans="1:2" ht="20.25" customHeight="1" x14ac:dyDescent="0.15">
      <c r="A239" s="186" t="s">
        <v>796</v>
      </c>
      <c r="B239" s="138" t="s">
        <v>753</v>
      </c>
    </row>
    <row r="240" spans="1:2" ht="20.25" customHeight="1" x14ac:dyDescent="0.15">
      <c r="A240" s="186" t="s">
        <v>204</v>
      </c>
      <c r="B240" s="138" t="s">
        <v>820</v>
      </c>
    </row>
    <row r="241" spans="1:2" ht="20.25" customHeight="1" x14ac:dyDescent="0.15">
      <c r="A241" s="186" t="s">
        <v>205</v>
      </c>
      <c r="B241" s="138" t="s">
        <v>797</v>
      </c>
    </row>
    <row r="242" spans="1:2" ht="20.25" customHeight="1" x14ac:dyDescent="0.15">
      <c r="A242" s="186" t="s">
        <v>207</v>
      </c>
      <c r="B242" s="138" t="s">
        <v>657</v>
      </c>
    </row>
    <row r="243" spans="1:2" ht="74.25" customHeight="1" x14ac:dyDescent="0.15">
      <c r="A243" s="186" t="s">
        <v>209</v>
      </c>
      <c r="B243" s="138" t="s">
        <v>798</v>
      </c>
    </row>
    <row r="244" spans="1:2" ht="20.25" customHeight="1" x14ac:dyDescent="0.15">
      <c r="A244" s="365" t="s">
        <v>211</v>
      </c>
      <c r="B244" s="366"/>
    </row>
    <row r="245" spans="1:2" ht="20.25" customHeight="1" x14ac:dyDescent="0.15">
      <c r="A245" s="314" t="s">
        <v>77</v>
      </c>
      <c r="B245" s="332" t="s">
        <v>134</v>
      </c>
    </row>
    <row r="246" spans="1:2" ht="20.25" customHeight="1" x14ac:dyDescent="0.15">
      <c r="A246" s="183" t="s">
        <v>201</v>
      </c>
      <c r="B246" s="185">
        <v>61</v>
      </c>
    </row>
    <row r="247" spans="1:2" ht="20.25" customHeight="1" x14ac:dyDescent="0.15">
      <c r="A247" s="188" t="s">
        <v>794</v>
      </c>
      <c r="B247" s="138" t="s">
        <v>819</v>
      </c>
    </row>
    <row r="248" spans="1:2" ht="20.25" customHeight="1" x14ac:dyDescent="0.15">
      <c r="A248" s="186" t="s">
        <v>796</v>
      </c>
      <c r="B248" s="138" t="s">
        <v>753</v>
      </c>
    </row>
    <row r="249" spans="1:2" ht="20.25" customHeight="1" x14ac:dyDescent="0.15">
      <c r="A249" s="186" t="s">
        <v>204</v>
      </c>
      <c r="B249" s="138" t="s">
        <v>806</v>
      </c>
    </row>
    <row r="250" spans="1:2" ht="20.25" customHeight="1" x14ac:dyDescent="0.15">
      <c r="A250" s="186" t="s">
        <v>205</v>
      </c>
      <c r="B250" s="138" t="s">
        <v>206</v>
      </c>
    </row>
    <row r="251" spans="1:2" ht="20.25" customHeight="1" x14ac:dyDescent="0.15">
      <c r="A251" s="186" t="s">
        <v>207</v>
      </c>
      <c r="B251" s="138" t="s">
        <v>657</v>
      </c>
    </row>
    <row r="252" spans="1:2" ht="74.25" customHeight="1" x14ac:dyDescent="0.15">
      <c r="A252" s="186" t="s">
        <v>209</v>
      </c>
      <c r="B252" s="138" t="s">
        <v>798</v>
      </c>
    </row>
    <row r="253" spans="1:2" ht="20.25" customHeight="1" x14ac:dyDescent="0.15">
      <c r="A253" s="365" t="s">
        <v>211</v>
      </c>
      <c r="B253" s="366">
        <v>50</v>
      </c>
    </row>
    <row r="254" spans="1:2" ht="20.25" customHeight="1" x14ac:dyDescent="0.15">
      <c r="A254" s="314" t="s">
        <v>77</v>
      </c>
      <c r="B254" s="332" t="s">
        <v>773</v>
      </c>
    </row>
    <row r="255" spans="1:2" ht="20.25" customHeight="1" x14ac:dyDescent="0.15">
      <c r="A255" s="183" t="s">
        <v>201</v>
      </c>
      <c r="B255" s="185">
        <v>11</v>
      </c>
    </row>
    <row r="256" spans="1:2" ht="20.25" customHeight="1" x14ac:dyDescent="0.15">
      <c r="A256" s="188" t="s">
        <v>794</v>
      </c>
      <c r="B256" s="138" t="s">
        <v>795</v>
      </c>
    </row>
    <row r="257" spans="1:2" ht="20.25" customHeight="1" x14ac:dyDescent="0.15">
      <c r="A257" s="186" t="s">
        <v>796</v>
      </c>
      <c r="B257" s="138" t="s">
        <v>753</v>
      </c>
    </row>
    <row r="258" spans="1:2" ht="20.25" customHeight="1" x14ac:dyDescent="0.15">
      <c r="A258" s="186" t="s">
        <v>204</v>
      </c>
      <c r="B258" s="138" t="s">
        <v>806</v>
      </c>
    </row>
    <row r="259" spans="1:2" ht="20.25" customHeight="1" x14ac:dyDescent="0.15">
      <c r="A259" s="186" t="s">
        <v>205</v>
      </c>
      <c r="B259" s="138" t="s">
        <v>206</v>
      </c>
    </row>
    <row r="260" spans="1:2" ht="20.25" customHeight="1" x14ac:dyDescent="0.15">
      <c r="A260" s="186" t="s">
        <v>207</v>
      </c>
      <c r="B260" s="138" t="s">
        <v>657</v>
      </c>
    </row>
    <row r="261" spans="1:2" ht="74.25" customHeight="1" x14ac:dyDescent="0.15">
      <c r="A261" s="186" t="s">
        <v>209</v>
      </c>
      <c r="B261" s="138" t="s">
        <v>798</v>
      </c>
    </row>
    <row r="262" spans="1:2" ht="20.25" customHeight="1" x14ac:dyDescent="0.15">
      <c r="A262" s="365" t="s">
        <v>211</v>
      </c>
      <c r="B262" s="366">
        <v>28</v>
      </c>
    </row>
    <row r="263" spans="1:2" ht="20.25" customHeight="1" x14ac:dyDescent="0.15">
      <c r="A263" s="314" t="s">
        <v>77</v>
      </c>
      <c r="B263" s="332" t="s">
        <v>757</v>
      </c>
    </row>
    <row r="264" spans="1:2" ht="20.25" customHeight="1" x14ac:dyDescent="0.15">
      <c r="A264" s="183" t="s">
        <v>201</v>
      </c>
      <c r="B264" s="185">
        <v>62</v>
      </c>
    </row>
    <row r="265" spans="1:2" ht="56.25" customHeight="1" x14ac:dyDescent="0.15">
      <c r="A265" s="188" t="s">
        <v>794</v>
      </c>
      <c r="B265" s="138" t="s">
        <v>821</v>
      </c>
    </row>
    <row r="266" spans="1:2" ht="20.25" customHeight="1" x14ac:dyDescent="0.15">
      <c r="A266" s="186" t="s">
        <v>796</v>
      </c>
      <c r="B266" s="138" t="s">
        <v>759</v>
      </c>
    </row>
    <row r="267" spans="1:2" ht="20.25" customHeight="1" x14ac:dyDescent="0.15">
      <c r="A267" s="186" t="s">
        <v>204</v>
      </c>
      <c r="B267" s="138" t="s">
        <v>806</v>
      </c>
    </row>
    <row r="268" spans="1:2" ht="20.25" customHeight="1" x14ac:dyDescent="0.15">
      <c r="A268" s="186" t="s">
        <v>205</v>
      </c>
      <c r="B268" s="138" t="s">
        <v>206</v>
      </c>
    </row>
    <row r="269" spans="1:2" ht="20.25" customHeight="1" x14ac:dyDescent="0.15">
      <c r="A269" s="186" t="s">
        <v>207</v>
      </c>
      <c r="B269" s="138" t="s">
        <v>657</v>
      </c>
    </row>
    <row r="270" spans="1:2" ht="74.25" customHeight="1" x14ac:dyDescent="0.15">
      <c r="A270" s="186" t="s">
        <v>209</v>
      </c>
      <c r="B270" s="138" t="s">
        <v>798</v>
      </c>
    </row>
    <row r="271" spans="1:2" ht="20.25" customHeight="1" x14ac:dyDescent="0.15">
      <c r="A271" s="365" t="s">
        <v>211</v>
      </c>
      <c r="B271" s="366">
        <v>82</v>
      </c>
    </row>
    <row r="272" spans="1:2" ht="38.25" customHeight="1" x14ac:dyDescent="0.15">
      <c r="A272" s="314" t="s">
        <v>77</v>
      </c>
      <c r="B272" s="332" t="s">
        <v>772</v>
      </c>
    </row>
    <row r="273" spans="1:2" ht="20.25" customHeight="1" x14ac:dyDescent="0.15">
      <c r="A273" s="183" t="s">
        <v>201</v>
      </c>
      <c r="B273" s="185">
        <v>62</v>
      </c>
    </row>
    <row r="274" spans="1:2" ht="20.25" customHeight="1" x14ac:dyDescent="0.15">
      <c r="A274" s="188" t="s">
        <v>794</v>
      </c>
      <c r="B274" s="138" t="s">
        <v>799</v>
      </c>
    </row>
    <row r="275" spans="1:2" ht="20.25" customHeight="1" x14ac:dyDescent="0.15">
      <c r="A275" s="186" t="s">
        <v>796</v>
      </c>
      <c r="B275" s="138" t="s">
        <v>759</v>
      </c>
    </row>
    <row r="276" spans="1:2" ht="20.25" customHeight="1" x14ac:dyDescent="0.15">
      <c r="A276" s="186" t="s">
        <v>204</v>
      </c>
      <c r="B276" s="138" t="s">
        <v>822</v>
      </c>
    </row>
    <row r="277" spans="1:2" ht="20.25" customHeight="1" x14ac:dyDescent="0.15">
      <c r="A277" s="186" t="s">
        <v>205</v>
      </c>
      <c r="B277" s="138" t="s">
        <v>797</v>
      </c>
    </row>
    <row r="278" spans="1:2" ht="20.25" customHeight="1" x14ac:dyDescent="0.15">
      <c r="A278" s="186" t="s">
        <v>207</v>
      </c>
      <c r="B278" s="138" t="s">
        <v>657</v>
      </c>
    </row>
    <row r="279" spans="1:2" ht="74.25" customHeight="1" x14ac:dyDescent="0.15">
      <c r="A279" s="186" t="s">
        <v>209</v>
      </c>
      <c r="B279" s="138" t="s">
        <v>798</v>
      </c>
    </row>
    <row r="280" spans="1:2" ht="20.25" customHeight="1" x14ac:dyDescent="0.15">
      <c r="A280" s="365" t="s">
        <v>211</v>
      </c>
      <c r="B280" s="366">
        <v>105</v>
      </c>
    </row>
    <row r="281" spans="1:2" ht="20.25" customHeight="1" x14ac:dyDescent="0.15">
      <c r="A281" s="314" t="s">
        <v>77</v>
      </c>
      <c r="B281" s="332" t="s">
        <v>436</v>
      </c>
    </row>
    <row r="282" spans="1:2" ht="20.25" customHeight="1" x14ac:dyDescent="0.15">
      <c r="A282" s="183" t="s">
        <v>201</v>
      </c>
      <c r="B282" s="185">
        <v>67</v>
      </c>
    </row>
    <row r="283" spans="1:2" ht="20.25" customHeight="1" x14ac:dyDescent="0.15">
      <c r="A283" s="188" t="s">
        <v>794</v>
      </c>
      <c r="B283" s="138" t="s">
        <v>819</v>
      </c>
    </row>
    <row r="284" spans="1:2" ht="20.25" customHeight="1" x14ac:dyDescent="0.15">
      <c r="A284" s="186" t="s">
        <v>796</v>
      </c>
      <c r="B284" s="138" t="s">
        <v>756</v>
      </c>
    </row>
    <row r="285" spans="1:2" ht="20.25" customHeight="1" x14ac:dyDescent="0.15">
      <c r="A285" s="186" t="s">
        <v>204</v>
      </c>
      <c r="B285" s="138" t="s">
        <v>806</v>
      </c>
    </row>
    <row r="286" spans="1:2" ht="20.25" customHeight="1" x14ac:dyDescent="0.15">
      <c r="A286" s="186" t="s">
        <v>205</v>
      </c>
      <c r="B286" s="138" t="s">
        <v>206</v>
      </c>
    </row>
    <row r="287" spans="1:2" ht="20.25" customHeight="1" x14ac:dyDescent="0.15">
      <c r="A287" s="186" t="s">
        <v>207</v>
      </c>
      <c r="B287" s="138" t="s">
        <v>657</v>
      </c>
    </row>
    <row r="288" spans="1:2" ht="74.25" customHeight="1" x14ac:dyDescent="0.15">
      <c r="A288" s="186" t="s">
        <v>209</v>
      </c>
      <c r="B288" s="138" t="s">
        <v>798</v>
      </c>
    </row>
    <row r="289" spans="1:2" ht="20.25" customHeight="1" x14ac:dyDescent="0.15">
      <c r="A289" s="365" t="s">
        <v>211</v>
      </c>
      <c r="B289" s="366">
        <v>27</v>
      </c>
    </row>
    <row r="290" spans="1:2" ht="20.25" customHeight="1" x14ac:dyDescent="0.15">
      <c r="A290" s="314" t="s">
        <v>77</v>
      </c>
      <c r="B290" s="332" t="s">
        <v>754</v>
      </c>
    </row>
    <row r="291" spans="1:2" ht="20.25" customHeight="1" x14ac:dyDescent="0.15">
      <c r="A291" s="183" t="s">
        <v>201</v>
      </c>
      <c r="B291" s="185">
        <v>67</v>
      </c>
    </row>
    <row r="292" spans="1:2" ht="20.25" customHeight="1" x14ac:dyDescent="0.15">
      <c r="A292" s="188" t="s">
        <v>794</v>
      </c>
      <c r="B292" s="138" t="s">
        <v>823</v>
      </c>
    </row>
    <row r="293" spans="1:2" ht="20.25" customHeight="1" x14ac:dyDescent="0.15">
      <c r="A293" s="186" t="s">
        <v>796</v>
      </c>
      <c r="B293" s="138" t="s">
        <v>755</v>
      </c>
    </row>
    <row r="294" spans="1:2" ht="20.25" customHeight="1" x14ac:dyDescent="0.15">
      <c r="A294" s="186" t="s">
        <v>204</v>
      </c>
      <c r="B294" s="138" t="s">
        <v>824</v>
      </c>
    </row>
    <row r="295" spans="1:2" ht="20.25" customHeight="1" x14ac:dyDescent="0.15">
      <c r="A295" s="186" t="s">
        <v>205</v>
      </c>
      <c r="B295" s="138" t="s">
        <v>797</v>
      </c>
    </row>
    <row r="296" spans="1:2" ht="20.25" customHeight="1" x14ac:dyDescent="0.15">
      <c r="A296" s="186" t="s">
        <v>207</v>
      </c>
      <c r="B296" s="138" t="s">
        <v>657</v>
      </c>
    </row>
    <row r="297" spans="1:2" ht="74.25" customHeight="1" x14ac:dyDescent="0.15">
      <c r="A297" s="186" t="s">
        <v>209</v>
      </c>
      <c r="B297" s="138" t="s">
        <v>798</v>
      </c>
    </row>
    <row r="298" spans="1:2" ht="20.25" customHeight="1" x14ac:dyDescent="0.15">
      <c r="A298" s="365" t="s">
        <v>211</v>
      </c>
      <c r="B298" s="366">
        <v>89</v>
      </c>
    </row>
    <row r="299" spans="1:2" ht="20.25" customHeight="1" x14ac:dyDescent="0.15">
      <c r="A299" s="314" t="s">
        <v>77</v>
      </c>
      <c r="B299" s="332" t="s">
        <v>147</v>
      </c>
    </row>
    <row r="300" spans="1:2" ht="20.25" customHeight="1" x14ac:dyDescent="0.15">
      <c r="A300" s="183" t="s">
        <v>201</v>
      </c>
      <c r="B300" s="185">
        <v>71</v>
      </c>
    </row>
    <row r="301" spans="1:2" ht="20.25" customHeight="1" x14ac:dyDescent="0.15">
      <c r="A301" s="188" t="s">
        <v>794</v>
      </c>
      <c r="B301" s="138" t="s">
        <v>819</v>
      </c>
    </row>
    <row r="302" spans="1:2" ht="74.25" customHeight="1" x14ac:dyDescent="0.15">
      <c r="A302" s="186" t="s">
        <v>796</v>
      </c>
      <c r="B302" s="138" t="s">
        <v>761</v>
      </c>
    </row>
    <row r="303" spans="1:2" ht="20.25" customHeight="1" x14ac:dyDescent="0.15">
      <c r="A303" s="186" t="s">
        <v>204</v>
      </c>
      <c r="B303" s="138" t="s">
        <v>806</v>
      </c>
    </row>
    <row r="304" spans="1:2" ht="20.25" customHeight="1" x14ac:dyDescent="0.15">
      <c r="A304" s="186" t="s">
        <v>205</v>
      </c>
      <c r="B304" s="138" t="s">
        <v>206</v>
      </c>
    </row>
    <row r="305" spans="1:2" ht="20.25" customHeight="1" x14ac:dyDescent="0.15">
      <c r="A305" s="186" t="s">
        <v>207</v>
      </c>
      <c r="B305" s="138" t="s">
        <v>657</v>
      </c>
    </row>
    <row r="306" spans="1:2" ht="74.25" customHeight="1" x14ac:dyDescent="0.15">
      <c r="A306" s="186" t="s">
        <v>209</v>
      </c>
      <c r="B306" s="138" t="s">
        <v>798</v>
      </c>
    </row>
    <row r="307" spans="1:2" ht="20.25" customHeight="1" x14ac:dyDescent="0.15">
      <c r="A307" s="365" t="s">
        <v>211</v>
      </c>
      <c r="B307" s="368">
        <v>377</v>
      </c>
    </row>
    <row r="308" spans="1:2" ht="20.25" customHeight="1" x14ac:dyDescent="0.15">
      <c r="A308" s="314" t="s">
        <v>77</v>
      </c>
      <c r="B308" s="332" t="s">
        <v>147</v>
      </c>
    </row>
    <row r="309" spans="1:2" ht="20.25" customHeight="1" x14ac:dyDescent="0.15">
      <c r="A309" s="183" t="s">
        <v>201</v>
      </c>
      <c r="B309" s="185">
        <v>71</v>
      </c>
    </row>
    <row r="310" spans="1:2" ht="20.25" customHeight="1" x14ac:dyDescent="0.15">
      <c r="A310" s="188" t="s">
        <v>794</v>
      </c>
      <c r="B310" s="138" t="s">
        <v>823</v>
      </c>
    </row>
    <row r="311" spans="1:2" ht="20.25" customHeight="1" x14ac:dyDescent="0.15">
      <c r="A311" s="186" t="s">
        <v>796</v>
      </c>
      <c r="B311" s="138" t="s">
        <v>756</v>
      </c>
    </row>
    <row r="312" spans="1:2" ht="20.25" customHeight="1" x14ac:dyDescent="0.15">
      <c r="A312" s="186" t="s">
        <v>204</v>
      </c>
      <c r="B312" s="138" t="s">
        <v>825</v>
      </c>
    </row>
    <row r="313" spans="1:2" ht="20.25" customHeight="1" x14ac:dyDescent="0.15">
      <c r="A313" s="186" t="s">
        <v>205</v>
      </c>
      <c r="B313" s="138" t="s">
        <v>797</v>
      </c>
    </row>
    <row r="314" spans="1:2" ht="20.25" customHeight="1" x14ac:dyDescent="0.15">
      <c r="A314" s="186" t="s">
        <v>207</v>
      </c>
      <c r="B314" s="138" t="s">
        <v>657</v>
      </c>
    </row>
    <row r="315" spans="1:2" ht="74.25" customHeight="1" x14ac:dyDescent="0.15">
      <c r="A315" s="186" t="s">
        <v>209</v>
      </c>
      <c r="B315" s="138" t="s">
        <v>798</v>
      </c>
    </row>
    <row r="316" spans="1:2" ht="20.25" customHeight="1" x14ac:dyDescent="0.15">
      <c r="A316" s="365" t="s">
        <v>211</v>
      </c>
      <c r="B316" s="366">
        <v>27</v>
      </c>
    </row>
    <row r="317" spans="1:2" ht="20.25" customHeight="1" x14ac:dyDescent="0.15">
      <c r="A317" s="314" t="s">
        <v>77</v>
      </c>
      <c r="B317" s="332" t="s">
        <v>125</v>
      </c>
    </row>
    <row r="318" spans="1:2" ht="20.25" customHeight="1" x14ac:dyDescent="0.15">
      <c r="A318" s="183" t="s">
        <v>201</v>
      </c>
      <c r="B318" s="185">
        <v>73</v>
      </c>
    </row>
    <row r="319" spans="1:2" ht="20.25" customHeight="1" x14ac:dyDescent="0.15">
      <c r="A319" s="188" t="s">
        <v>794</v>
      </c>
      <c r="B319" s="138" t="s">
        <v>819</v>
      </c>
    </row>
    <row r="320" spans="1:2" ht="38.25" customHeight="1" x14ac:dyDescent="0.15">
      <c r="A320" s="186" t="s">
        <v>796</v>
      </c>
      <c r="B320" s="138" t="s">
        <v>762</v>
      </c>
    </row>
    <row r="321" spans="1:2" ht="20.25" customHeight="1" x14ac:dyDescent="0.15">
      <c r="A321" s="186" t="s">
        <v>204</v>
      </c>
      <c r="B321" s="138" t="s">
        <v>806</v>
      </c>
    </row>
    <row r="322" spans="1:2" ht="20.25" customHeight="1" x14ac:dyDescent="0.15">
      <c r="A322" s="186" t="s">
        <v>205</v>
      </c>
      <c r="B322" s="138" t="s">
        <v>206</v>
      </c>
    </row>
    <row r="323" spans="1:2" ht="20.25" customHeight="1" x14ac:dyDescent="0.15">
      <c r="A323" s="186" t="s">
        <v>207</v>
      </c>
      <c r="B323" s="138" t="s">
        <v>657</v>
      </c>
    </row>
    <row r="324" spans="1:2" ht="74.25" customHeight="1" x14ac:dyDescent="0.15">
      <c r="A324" s="186" t="s">
        <v>209</v>
      </c>
      <c r="B324" s="138" t="s">
        <v>798</v>
      </c>
    </row>
    <row r="325" spans="1:2" ht="20.25" customHeight="1" x14ac:dyDescent="0.15">
      <c r="A325" s="365" t="s">
        <v>211</v>
      </c>
      <c r="B325" s="366">
        <v>380</v>
      </c>
    </row>
    <row r="326" spans="1:2" ht="20.25" customHeight="1" x14ac:dyDescent="0.15">
      <c r="A326" s="314" t="s">
        <v>77</v>
      </c>
      <c r="B326" s="332" t="s">
        <v>763</v>
      </c>
    </row>
    <row r="327" spans="1:2" ht="20.25" customHeight="1" x14ac:dyDescent="0.15">
      <c r="A327" s="183" t="s">
        <v>201</v>
      </c>
      <c r="B327" s="185">
        <v>73</v>
      </c>
    </row>
    <row r="328" spans="1:2" ht="20.25" customHeight="1" x14ac:dyDescent="0.15">
      <c r="A328" s="188" t="s">
        <v>794</v>
      </c>
      <c r="B328" s="138" t="s">
        <v>819</v>
      </c>
    </row>
    <row r="329" spans="1:2" ht="20.25" customHeight="1" x14ac:dyDescent="0.15">
      <c r="A329" s="186" t="s">
        <v>796</v>
      </c>
      <c r="B329" s="138" t="s">
        <v>764</v>
      </c>
    </row>
    <row r="330" spans="1:2" ht="20.25" customHeight="1" x14ac:dyDescent="0.15">
      <c r="A330" s="186" t="s">
        <v>204</v>
      </c>
      <c r="B330" s="138" t="s">
        <v>820</v>
      </c>
    </row>
    <row r="331" spans="1:2" ht="20.25" customHeight="1" x14ac:dyDescent="0.15">
      <c r="A331" s="186" t="s">
        <v>205</v>
      </c>
      <c r="B331" s="138" t="s">
        <v>797</v>
      </c>
    </row>
    <row r="332" spans="1:2" ht="20.25" customHeight="1" x14ac:dyDescent="0.15">
      <c r="A332" s="186" t="s">
        <v>207</v>
      </c>
      <c r="B332" s="138" t="s">
        <v>657</v>
      </c>
    </row>
    <row r="333" spans="1:2" ht="74.25" customHeight="1" x14ac:dyDescent="0.15">
      <c r="A333" s="186" t="s">
        <v>209</v>
      </c>
      <c r="B333" s="138" t="s">
        <v>798</v>
      </c>
    </row>
    <row r="334" spans="1:2" ht="20.25" customHeight="1" x14ac:dyDescent="0.15">
      <c r="A334" s="365" t="s">
        <v>211</v>
      </c>
      <c r="B334" s="366">
        <v>0</v>
      </c>
    </row>
    <row r="335" spans="1:2" ht="20.25" customHeight="1" x14ac:dyDescent="0.15">
      <c r="A335" s="314" t="s">
        <v>77</v>
      </c>
      <c r="B335" s="332" t="s">
        <v>120</v>
      </c>
    </row>
    <row r="336" spans="1:2" ht="20.25" customHeight="1" x14ac:dyDescent="0.15">
      <c r="A336" s="183" t="s">
        <v>201</v>
      </c>
      <c r="B336" s="185">
        <v>75</v>
      </c>
    </row>
    <row r="337" spans="1:2" ht="20.25" customHeight="1" x14ac:dyDescent="0.15">
      <c r="A337" s="369" t="s">
        <v>794</v>
      </c>
      <c r="B337" s="361" t="s">
        <v>795</v>
      </c>
    </row>
    <row r="338" spans="1:2" ht="20.25" customHeight="1" x14ac:dyDescent="0.15">
      <c r="A338" s="309" t="s">
        <v>796</v>
      </c>
      <c r="B338" s="360" t="s">
        <v>774</v>
      </c>
    </row>
    <row r="339" spans="1:2" ht="20.25" customHeight="1" x14ac:dyDescent="0.15">
      <c r="A339" s="310" t="s">
        <v>204</v>
      </c>
      <c r="B339" s="361" t="s">
        <v>806</v>
      </c>
    </row>
    <row r="340" spans="1:2" ht="20.25" customHeight="1" x14ac:dyDescent="0.15">
      <c r="A340" s="309" t="s">
        <v>205</v>
      </c>
      <c r="B340" s="360" t="s">
        <v>206</v>
      </c>
    </row>
    <row r="341" spans="1:2" ht="20.25" customHeight="1" x14ac:dyDescent="0.15">
      <c r="A341" s="310" t="s">
        <v>207</v>
      </c>
      <c r="B341" s="361" t="s">
        <v>657</v>
      </c>
    </row>
    <row r="342" spans="1:2" ht="74.25" customHeight="1" x14ac:dyDescent="0.15">
      <c r="A342" s="309" t="s">
        <v>209</v>
      </c>
      <c r="B342" s="360" t="s">
        <v>798</v>
      </c>
    </row>
    <row r="343" spans="1:2" ht="20.25" customHeight="1" x14ac:dyDescent="0.15">
      <c r="A343" s="370" t="s">
        <v>211</v>
      </c>
      <c r="B343" s="371">
        <v>148</v>
      </c>
    </row>
    <row r="344" spans="1:2" ht="20.25" customHeight="1" x14ac:dyDescent="0.15">
      <c r="A344" s="314" t="s">
        <v>77</v>
      </c>
      <c r="B344" s="332" t="s">
        <v>123</v>
      </c>
    </row>
    <row r="345" spans="1:2" ht="20.25" customHeight="1" x14ac:dyDescent="0.15">
      <c r="A345" s="183" t="s">
        <v>201</v>
      </c>
      <c r="B345" s="185">
        <v>81</v>
      </c>
    </row>
    <row r="346" spans="1:2" ht="20.25" customHeight="1" x14ac:dyDescent="0.15">
      <c r="A346" s="359" t="s">
        <v>794</v>
      </c>
      <c r="B346" s="360" t="s">
        <v>819</v>
      </c>
    </row>
    <row r="347" spans="1:2" ht="20.25" customHeight="1" x14ac:dyDescent="0.15">
      <c r="A347" s="310" t="s">
        <v>796</v>
      </c>
      <c r="B347" s="361" t="s">
        <v>765</v>
      </c>
    </row>
    <row r="348" spans="1:2" ht="20.25" customHeight="1" x14ac:dyDescent="0.15">
      <c r="A348" s="309" t="s">
        <v>204</v>
      </c>
      <c r="B348" s="360" t="s">
        <v>806</v>
      </c>
    </row>
    <row r="349" spans="1:2" ht="20.25" customHeight="1" x14ac:dyDescent="0.15">
      <c r="A349" s="310" t="s">
        <v>205</v>
      </c>
      <c r="B349" s="361" t="s">
        <v>206</v>
      </c>
    </row>
    <row r="350" spans="1:2" ht="20.25" customHeight="1" x14ac:dyDescent="0.15">
      <c r="A350" s="309" t="s">
        <v>207</v>
      </c>
      <c r="B350" s="360" t="s">
        <v>657</v>
      </c>
    </row>
    <row r="351" spans="1:2" ht="74.25" customHeight="1" x14ac:dyDescent="0.15">
      <c r="A351" s="310" t="s">
        <v>209</v>
      </c>
      <c r="B351" s="361" t="s">
        <v>798</v>
      </c>
    </row>
    <row r="352" spans="1:2" ht="21" customHeight="1" x14ac:dyDescent="0.15">
      <c r="A352" s="372" t="s">
        <v>211</v>
      </c>
      <c r="B352" s="373">
        <v>150</v>
      </c>
    </row>
  </sheetData>
  <mergeCells count="1">
    <mergeCell ref="A1:B1"/>
  </mergeCells>
  <pageMargins left="0.60629900000000003" right="0.60629900000000003" top="0.60629900000000003" bottom="0.60629900000000003" header="0.3" footer="0.3"/>
  <pageSetup scale="63" orientation="portrait"/>
  <headerFooter>
    <oddFooter>&amp;C&amp;"Helvetica,Regular"&amp;12&amp;K000000&amp;P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baseColWidth="10" defaultColWidth="8.83203125" defaultRowHeight="13.5" customHeight="1" x14ac:dyDescent="0.15"/>
  <cols>
    <col min="1" max="1" width="59.1640625" style="374" customWidth="1"/>
    <col min="2" max="2" width="12.83203125" style="374" customWidth="1"/>
    <col min="3" max="3" width="13.83203125" style="374" customWidth="1"/>
    <col min="4" max="4" width="15.5" style="374" customWidth="1"/>
    <col min="5" max="5" width="12.83203125" style="374" customWidth="1"/>
    <col min="6" max="256" width="8.83203125" customWidth="1"/>
  </cols>
  <sheetData>
    <row r="1" spans="1:5" ht="21.5" customHeight="1" x14ac:dyDescent="0.15">
      <c r="A1" s="1078" t="s">
        <v>826</v>
      </c>
      <c r="B1" s="985"/>
      <c r="C1" s="985"/>
      <c r="D1" s="985"/>
      <c r="E1" s="986"/>
    </row>
    <row r="2" spans="1:5" ht="56.5" customHeight="1" x14ac:dyDescent="0.15">
      <c r="A2" s="375" t="s">
        <v>720</v>
      </c>
      <c r="B2" s="376" t="s">
        <v>216</v>
      </c>
      <c r="C2" s="376" t="s">
        <v>217</v>
      </c>
      <c r="D2" s="376" t="s">
        <v>218</v>
      </c>
      <c r="E2" s="377" t="s">
        <v>219</v>
      </c>
    </row>
    <row r="3" spans="1:5" ht="20.25" customHeight="1" x14ac:dyDescent="0.15">
      <c r="A3" s="310" t="s">
        <v>220</v>
      </c>
      <c r="B3" s="378"/>
      <c r="C3" s="378"/>
      <c r="D3" s="378"/>
      <c r="E3" s="379">
        <v>49</v>
      </c>
    </row>
    <row r="4" spans="1:5" ht="21" customHeight="1" x14ac:dyDescent="0.15">
      <c r="A4" s="324" t="s">
        <v>221</v>
      </c>
      <c r="B4" s="380"/>
      <c r="C4" s="380"/>
      <c r="D4" s="380"/>
      <c r="E4" s="381">
        <v>3219</v>
      </c>
    </row>
  </sheetData>
  <mergeCells count="1">
    <mergeCell ref="A1:E1"/>
  </mergeCells>
  <pageMargins left="0.60629900000000003" right="0.60629900000000003" top="0.60629900000000003" bottom="0.60629900000000003" header="0.3" footer="0.3"/>
  <pageSetup scale="63" orientation="portrait"/>
  <headerFooter>
    <oddFooter>&amp;C&amp;"Helvetica,Regular"&amp;12&amp;K000000&amp;P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baseColWidth="10" defaultColWidth="8.83203125" defaultRowHeight="12.75" customHeight="1" x14ac:dyDescent="0.15"/>
  <cols>
    <col min="1" max="1" width="12.83203125" style="382" customWidth="1"/>
    <col min="2" max="2" width="49.33203125" style="382" customWidth="1"/>
    <col min="3" max="3" width="42.1640625" style="382" customWidth="1"/>
    <col min="4" max="4" width="53" style="382" customWidth="1"/>
    <col min="5" max="5" width="10.1640625" style="382" customWidth="1"/>
    <col min="6" max="6" width="7.33203125" style="382" customWidth="1"/>
    <col min="7" max="7" width="59.33203125" style="382" customWidth="1"/>
    <col min="8" max="8" width="10" style="382" customWidth="1"/>
    <col min="9" max="256" width="8.83203125" customWidth="1"/>
  </cols>
  <sheetData>
    <row r="1" spans="1:8" ht="23.75" customHeight="1" x14ac:dyDescent="0.15">
      <c r="A1" s="1083" t="s">
        <v>827</v>
      </c>
      <c r="B1" s="1084"/>
      <c r="C1" s="1084"/>
      <c r="D1" s="1084"/>
      <c r="E1" s="1084"/>
      <c r="F1" s="1084"/>
      <c r="G1" s="1084"/>
      <c r="H1" s="1085"/>
    </row>
    <row r="2" spans="1:8" ht="8.5" customHeight="1" x14ac:dyDescent="0.15">
      <c r="A2" s="890" t="s">
        <v>69</v>
      </c>
      <c r="B2" s="880" t="s">
        <v>828</v>
      </c>
      <c r="C2" s="880" t="s">
        <v>829</v>
      </c>
      <c r="D2" s="880" t="s">
        <v>830</v>
      </c>
      <c r="E2" s="880" t="s">
        <v>185</v>
      </c>
      <c r="F2" s="880" t="s">
        <v>831</v>
      </c>
      <c r="G2" s="880" t="s">
        <v>832</v>
      </c>
      <c r="H2" s="921" t="s">
        <v>833</v>
      </c>
    </row>
    <row r="3" spans="1:8" ht="30" customHeight="1" x14ac:dyDescent="0.15">
      <c r="A3" s="1082"/>
      <c r="B3" s="1080"/>
      <c r="C3" s="1080"/>
      <c r="D3" s="1080"/>
      <c r="E3" s="1081"/>
      <c r="F3" s="1081"/>
      <c r="G3" s="1080"/>
      <c r="H3" s="1079"/>
    </row>
    <row r="4" spans="1:8" ht="38.5" customHeight="1" x14ac:dyDescent="0.15">
      <c r="A4" s="383" t="s">
        <v>51</v>
      </c>
      <c r="B4" s="384" t="s">
        <v>834</v>
      </c>
      <c r="C4" s="384" t="s">
        <v>835</v>
      </c>
      <c r="D4" s="384" t="s">
        <v>696</v>
      </c>
      <c r="E4" s="385" t="s">
        <v>4</v>
      </c>
      <c r="F4" s="386">
        <v>3.5</v>
      </c>
      <c r="G4" s="384" t="s">
        <v>836</v>
      </c>
      <c r="H4" s="387"/>
    </row>
    <row r="5" spans="1:8" ht="56.25" customHeight="1" x14ac:dyDescent="0.15">
      <c r="A5" s="388" t="s">
        <v>59</v>
      </c>
      <c r="B5" s="108" t="s">
        <v>837</v>
      </c>
      <c r="C5" s="108" t="s">
        <v>838</v>
      </c>
      <c r="D5" s="108" t="s">
        <v>839</v>
      </c>
      <c r="E5" s="12" t="s">
        <v>7</v>
      </c>
      <c r="F5" s="13">
        <v>3</v>
      </c>
      <c r="G5" s="108" t="s">
        <v>840</v>
      </c>
      <c r="H5" s="351" t="s">
        <v>841</v>
      </c>
    </row>
    <row r="6" spans="1:8" ht="56.25" customHeight="1" x14ac:dyDescent="0.15">
      <c r="A6" s="388" t="s">
        <v>59</v>
      </c>
      <c r="B6" s="105" t="s">
        <v>842</v>
      </c>
      <c r="C6" s="105" t="s">
        <v>843</v>
      </c>
      <c r="D6" s="105" t="s">
        <v>844</v>
      </c>
      <c r="E6" s="9" t="s">
        <v>6</v>
      </c>
      <c r="F6" s="10">
        <v>2</v>
      </c>
      <c r="G6" s="105" t="s">
        <v>845</v>
      </c>
      <c r="H6" s="348" t="s">
        <v>841</v>
      </c>
    </row>
    <row r="7" spans="1:8" ht="20.25" customHeight="1" x14ac:dyDescent="0.15">
      <c r="A7" s="388" t="s">
        <v>59</v>
      </c>
      <c r="B7" s="108" t="s">
        <v>712</v>
      </c>
      <c r="C7" s="108" t="s">
        <v>96</v>
      </c>
      <c r="D7" s="108" t="s">
        <v>712</v>
      </c>
      <c r="E7" s="12" t="s">
        <v>6</v>
      </c>
      <c r="F7" s="13">
        <v>2</v>
      </c>
      <c r="G7" s="108" t="s">
        <v>713</v>
      </c>
      <c r="H7" s="14"/>
    </row>
    <row r="8" spans="1:8" ht="56.25" customHeight="1" x14ac:dyDescent="0.15">
      <c r="A8" s="388" t="s">
        <v>59</v>
      </c>
      <c r="B8" s="105" t="s">
        <v>846</v>
      </c>
      <c r="C8" s="105" t="s">
        <v>847</v>
      </c>
      <c r="D8" s="105" t="s">
        <v>848</v>
      </c>
      <c r="E8" s="9" t="s">
        <v>4</v>
      </c>
      <c r="F8" s="10">
        <v>3</v>
      </c>
      <c r="G8" s="105" t="s">
        <v>849</v>
      </c>
      <c r="H8" s="11"/>
    </row>
    <row r="9" spans="1:8" ht="146.25" customHeight="1" x14ac:dyDescent="0.15">
      <c r="A9" s="388" t="s">
        <v>61</v>
      </c>
      <c r="B9" s="108" t="s">
        <v>850</v>
      </c>
      <c r="C9" s="108" t="s">
        <v>851</v>
      </c>
      <c r="D9" s="108" t="s">
        <v>852</v>
      </c>
      <c r="E9" s="12" t="s">
        <v>6</v>
      </c>
      <c r="F9" s="13">
        <v>2</v>
      </c>
      <c r="G9" s="108" t="s">
        <v>853</v>
      </c>
      <c r="H9" s="351" t="s">
        <v>841</v>
      </c>
    </row>
    <row r="10" spans="1:8" ht="74.25" customHeight="1" x14ac:dyDescent="0.15">
      <c r="A10" s="388" t="s">
        <v>62</v>
      </c>
      <c r="B10" s="105" t="s">
        <v>854</v>
      </c>
      <c r="C10" s="105" t="s">
        <v>855</v>
      </c>
      <c r="D10" s="105" t="s">
        <v>839</v>
      </c>
      <c r="E10" s="9" t="s">
        <v>6</v>
      </c>
      <c r="F10" s="10">
        <v>1.5</v>
      </c>
      <c r="G10" s="105" t="s">
        <v>856</v>
      </c>
      <c r="H10" s="348" t="s">
        <v>841</v>
      </c>
    </row>
    <row r="11" spans="1:8" ht="128.25" customHeight="1" x14ac:dyDescent="0.15">
      <c r="A11" s="388" t="s">
        <v>63</v>
      </c>
      <c r="B11" s="108" t="s">
        <v>857</v>
      </c>
      <c r="C11" s="108" t="s">
        <v>103</v>
      </c>
      <c r="D11" s="108" t="s">
        <v>858</v>
      </c>
      <c r="E11" s="12" t="s">
        <v>6</v>
      </c>
      <c r="F11" s="13">
        <v>2</v>
      </c>
      <c r="G11" s="108" t="s">
        <v>859</v>
      </c>
      <c r="H11" s="351" t="s">
        <v>860</v>
      </c>
    </row>
    <row r="12" spans="1:8" ht="20.25" customHeight="1" x14ac:dyDescent="0.15">
      <c r="A12" s="388" t="s">
        <v>63</v>
      </c>
      <c r="B12" s="105" t="s">
        <v>861</v>
      </c>
      <c r="C12" s="105" t="s">
        <v>862</v>
      </c>
      <c r="D12" s="105" t="s">
        <v>689</v>
      </c>
      <c r="E12" s="9" t="s">
        <v>6</v>
      </c>
      <c r="F12" s="10">
        <v>2</v>
      </c>
      <c r="G12" s="105" t="s">
        <v>863</v>
      </c>
      <c r="H12" s="11"/>
    </row>
    <row r="13" spans="1:8" ht="38.25" customHeight="1" x14ac:dyDescent="0.15">
      <c r="A13" s="388" t="s">
        <v>63</v>
      </c>
      <c r="B13" s="108" t="s">
        <v>864</v>
      </c>
      <c r="C13" s="108" t="s">
        <v>865</v>
      </c>
      <c r="D13" s="108" t="s">
        <v>693</v>
      </c>
      <c r="E13" s="12" t="s">
        <v>4</v>
      </c>
      <c r="F13" s="13">
        <v>3</v>
      </c>
      <c r="G13" s="108" t="s">
        <v>866</v>
      </c>
      <c r="H13" s="14"/>
    </row>
    <row r="14" spans="1:8" ht="38.25" customHeight="1" x14ac:dyDescent="0.15">
      <c r="A14" s="388" t="s">
        <v>63</v>
      </c>
      <c r="B14" s="105" t="s">
        <v>867</v>
      </c>
      <c r="C14" s="105" t="s">
        <v>865</v>
      </c>
      <c r="D14" s="105" t="s">
        <v>868</v>
      </c>
      <c r="E14" s="9" t="s">
        <v>6</v>
      </c>
      <c r="F14" s="10">
        <v>2</v>
      </c>
      <c r="G14" s="105" t="s">
        <v>869</v>
      </c>
      <c r="H14" s="11"/>
    </row>
    <row r="15" spans="1:8" ht="56.25" customHeight="1" x14ac:dyDescent="0.15">
      <c r="A15" s="388" t="s">
        <v>63</v>
      </c>
      <c r="B15" s="108" t="s">
        <v>870</v>
      </c>
      <c r="C15" s="108" t="s">
        <v>871</v>
      </c>
      <c r="D15" s="108" t="s">
        <v>872</v>
      </c>
      <c r="E15" s="12" t="s">
        <v>6</v>
      </c>
      <c r="F15" s="13">
        <v>2</v>
      </c>
      <c r="G15" s="108" t="s">
        <v>873</v>
      </c>
      <c r="H15" s="351" t="s">
        <v>874</v>
      </c>
    </row>
    <row r="16" spans="1:8" ht="56.25" customHeight="1" x14ac:dyDescent="0.15">
      <c r="A16" s="388" t="s">
        <v>63</v>
      </c>
      <c r="B16" s="105" t="s">
        <v>717</v>
      </c>
      <c r="C16" s="105" t="s">
        <v>103</v>
      </c>
      <c r="D16" s="105" t="s">
        <v>717</v>
      </c>
      <c r="E16" s="9" t="s">
        <v>6</v>
      </c>
      <c r="F16" s="10">
        <v>2</v>
      </c>
      <c r="G16" s="105" t="s">
        <v>875</v>
      </c>
      <c r="H16" s="11"/>
    </row>
    <row r="17" spans="1:8" ht="92.25" customHeight="1" x14ac:dyDescent="0.15">
      <c r="A17" s="388" t="s">
        <v>64</v>
      </c>
      <c r="B17" s="287" t="s">
        <v>876</v>
      </c>
      <c r="C17" s="108" t="s">
        <v>877</v>
      </c>
      <c r="D17" s="108" t="s">
        <v>878</v>
      </c>
      <c r="E17" s="12" t="s">
        <v>6</v>
      </c>
      <c r="F17" s="13">
        <v>2</v>
      </c>
      <c r="G17" s="108" t="s">
        <v>879</v>
      </c>
      <c r="H17" s="351" t="s">
        <v>874</v>
      </c>
    </row>
    <row r="18" spans="1:8" ht="147" customHeight="1" x14ac:dyDescent="0.15">
      <c r="A18" s="389" t="s">
        <v>65</v>
      </c>
      <c r="B18" s="121" t="s">
        <v>880</v>
      </c>
      <c r="C18" s="121" t="s">
        <v>881</v>
      </c>
      <c r="D18" s="121" t="s">
        <v>882</v>
      </c>
      <c r="E18" s="122" t="s">
        <v>6</v>
      </c>
      <c r="F18" s="123">
        <v>2</v>
      </c>
      <c r="G18" s="121" t="s">
        <v>883</v>
      </c>
      <c r="H18" s="390" t="s">
        <v>841</v>
      </c>
    </row>
  </sheetData>
  <mergeCells count="9">
    <mergeCell ref="C2:C3"/>
    <mergeCell ref="A2:A3"/>
    <mergeCell ref="B2:B3"/>
    <mergeCell ref="A1:H1"/>
    <mergeCell ref="H2:H3"/>
    <mergeCell ref="G2:G3"/>
    <mergeCell ref="F2:F3"/>
    <mergeCell ref="E2:E3"/>
    <mergeCell ref="D2:D3"/>
  </mergeCells>
  <hyperlinks>
    <hyperlink ref="B4" r:id="rId1"/>
    <hyperlink ref="B5" r:id="rId2"/>
    <hyperlink ref="B6" r:id="rId3"/>
    <hyperlink ref="B9" r:id="rId4"/>
    <hyperlink ref="B10" r:id="rId5"/>
    <hyperlink ref="B11" r:id="rId6"/>
    <hyperlink ref="B12" r:id="rId7"/>
    <hyperlink ref="B13" r:id="rId8"/>
    <hyperlink ref="B14" r:id="rId9"/>
    <hyperlink ref="B18" r:id="rId10"/>
  </hyperlinks>
  <pageMargins left="0.60629900000000003" right="0.60629900000000003" top="0.60629900000000003" bottom="0.78740200000000005" header="0.3" footer="0.3"/>
  <pageSetup scale="43" orientation="landscape"/>
  <headerFooter>
    <oddFooter>&amp;C&amp;"Helvetica,Regular"&amp;12&amp;K000000&amp;P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6"/>
  <sheetViews>
    <sheetView showGridLines="0" workbookViewId="0"/>
  </sheetViews>
  <sheetFormatPr baseColWidth="10" defaultColWidth="17.33203125" defaultRowHeight="15" customHeight="1" x14ac:dyDescent="0.15"/>
  <cols>
    <col min="1" max="1" width="49.6640625" style="22" customWidth="1"/>
    <col min="2" max="2" width="14.5" style="22" customWidth="1"/>
    <col min="3" max="22" width="10.83203125" style="22" customWidth="1"/>
    <col min="23" max="256" width="17.33203125" customWidth="1"/>
  </cols>
  <sheetData>
    <row r="1" spans="1:22" ht="23.75" customHeight="1" x14ac:dyDescent="0.15">
      <c r="A1" s="893" t="s">
        <v>40</v>
      </c>
      <c r="B1" s="876"/>
      <c r="C1" s="876"/>
      <c r="D1" s="876"/>
      <c r="E1" s="876"/>
      <c r="F1" s="876"/>
      <c r="G1" s="876"/>
      <c r="H1" s="876"/>
      <c r="I1" s="876"/>
      <c r="J1" s="876"/>
      <c r="K1" s="876"/>
      <c r="L1" s="876"/>
      <c r="M1" s="876"/>
      <c r="N1" s="876"/>
      <c r="O1" s="876"/>
      <c r="P1" s="876"/>
      <c r="Q1" s="876"/>
      <c r="R1" s="876"/>
      <c r="S1" s="876"/>
      <c r="T1" s="876"/>
      <c r="U1" s="876"/>
      <c r="V1" s="877"/>
    </row>
    <row r="2" spans="1:22" ht="23.75" customHeight="1" x14ac:dyDescent="0.15">
      <c r="A2" s="894" t="s">
        <v>1</v>
      </c>
      <c r="B2" s="880" t="s">
        <v>2</v>
      </c>
      <c r="C2" s="887" t="s">
        <v>3</v>
      </c>
      <c r="D2" s="888"/>
      <c r="E2" s="888"/>
      <c r="F2" s="888"/>
      <c r="G2" s="888"/>
      <c r="H2" s="888"/>
      <c r="I2" s="888"/>
      <c r="J2" s="888"/>
      <c r="K2" s="888"/>
      <c r="L2" s="888"/>
      <c r="M2" s="888"/>
      <c r="N2" s="888"/>
      <c r="O2" s="888"/>
      <c r="P2" s="888"/>
      <c r="Q2" s="888"/>
      <c r="R2" s="888"/>
      <c r="S2" s="888"/>
      <c r="T2" s="888"/>
      <c r="U2" s="888"/>
      <c r="V2" s="889"/>
    </row>
    <row r="3" spans="1:22" ht="23.75" customHeight="1" x14ac:dyDescent="0.15">
      <c r="A3" s="891"/>
      <c r="B3" s="881"/>
      <c r="C3" s="883" t="s">
        <v>4</v>
      </c>
      <c r="D3" s="884"/>
      <c r="E3" s="884"/>
      <c r="F3" s="886"/>
      <c r="G3" s="883" t="s">
        <v>5</v>
      </c>
      <c r="H3" s="884"/>
      <c r="I3" s="884"/>
      <c r="J3" s="886"/>
      <c r="K3" s="883" t="s">
        <v>6</v>
      </c>
      <c r="L3" s="884"/>
      <c r="M3" s="884"/>
      <c r="N3" s="886"/>
      <c r="O3" s="883" t="s">
        <v>7</v>
      </c>
      <c r="P3" s="884"/>
      <c r="Q3" s="884"/>
      <c r="R3" s="886"/>
      <c r="S3" s="883" t="s">
        <v>8</v>
      </c>
      <c r="T3" s="884"/>
      <c r="U3" s="884"/>
      <c r="V3" s="885"/>
    </row>
    <row r="4" spans="1:22" ht="23.75" customHeight="1" x14ac:dyDescent="0.15">
      <c r="A4" s="892"/>
      <c r="B4" s="882"/>
      <c r="C4" s="2" t="s">
        <v>9</v>
      </c>
      <c r="D4" s="2" t="s">
        <v>10</v>
      </c>
      <c r="E4" s="2" t="s">
        <v>8</v>
      </c>
      <c r="F4" s="2" t="s">
        <v>12</v>
      </c>
      <c r="G4" s="2" t="s">
        <v>9</v>
      </c>
      <c r="H4" s="2" t="s">
        <v>10</v>
      </c>
      <c r="I4" s="2" t="s">
        <v>8</v>
      </c>
      <c r="J4" s="2" t="s">
        <v>12</v>
      </c>
      <c r="K4" s="2" t="s">
        <v>9</v>
      </c>
      <c r="L4" s="2" t="s">
        <v>10</v>
      </c>
      <c r="M4" s="2" t="s">
        <v>8</v>
      </c>
      <c r="N4" s="2" t="s">
        <v>12</v>
      </c>
      <c r="O4" s="2" t="s">
        <v>9</v>
      </c>
      <c r="P4" s="2" t="s">
        <v>10</v>
      </c>
      <c r="Q4" s="2" t="s">
        <v>8</v>
      </c>
      <c r="R4" s="2" t="s">
        <v>12</v>
      </c>
      <c r="S4" s="2" t="s">
        <v>9</v>
      </c>
      <c r="T4" s="2" t="s">
        <v>10</v>
      </c>
      <c r="U4" s="2" t="s">
        <v>8</v>
      </c>
      <c r="V4" s="3" t="s">
        <v>12</v>
      </c>
    </row>
    <row r="5" spans="1:22" ht="23.75" customHeight="1" x14ac:dyDescent="0.15">
      <c r="A5" s="4" t="s">
        <v>13</v>
      </c>
      <c r="B5" s="5" t="s">
        <v>14</v>
      </c>
      <c r="C5" s="6">
        <v>11</v>
      </c>
      <c r="D5" s="6">
        <v>2</v>
      </c>
      <c r="E5" s="6">
        <v>13</v>
      </c>
      <c r="F5" s="6">
        <v>11</v>
      </c>
      <c r="G5" s="6">
        <v>0</v>
      </c>
      <c r="H5" s="6">
        <v>0</v>
      </c>
      <c r="I5" s="6">
        <v>0</v>
      </c>
      <c r="J5" s="6">
        <v>0</v>
      </c>
      <c r="K5" s="6">
        <v>11</v>
      </c>
      <c r="L5" s="6">
        <v>3</v>
      </c>
      <c r="M5" s="6">
        <v>14</v>
      </c>
      <c r="N5" s="6">
        <v>11</v>
      </c>
      <c r="O5" s="6">
        <v>35</v>
      </c>
      <c r="P5" s="6">
        <v>37</v>
      </c>
      <c r="Q5" s="6">
        <v>72</v>
      </c>
      <c r="R5" s="6">
        <v>37</v>
      </c>
      <c r="S5" s="6">
        <v>57</v>
      </c>
      <c r="T5" s="6">
        <v>42</v>
      </c>
      <c r="U5" s="6">
        <v>99</v>
      </c>
      <c r="V5" s="7">
        <v>59</v>
      </c>
    </row>
    <row r="6" spans="1:22" ht="23.75" customHeight="1" x14ac:dyDescent="0.15">
      <c r="A6" s="8" t="s">
        <v>15</v>
      </c>
      <c r="B6" s="9" t="s">
        <v>16</v>
      </c>
      <c r="C6" s="10">
        <v>2</v>
      </c>
      <c r="D6" s="10">
        <v>0</v>
      </c>
      <c r="E6" s="10">
        <v>2</v>
      </c>
      <c r="F6" s="10">
        <v>2</v>
      </c>
      <c r="G6" s="10">
        <v>0</v>
      </c>
      <c r="H6" s="10">
        <v>0</v>
      </c>
      <c r="I6" s="10">
        <v>0</v>
      </c>
      <c r="J6" s="10">
        <v>0</v>
      </c>
      <c r="K6" s="10">
        <v>0</v>
      </c>
      <c r="L6" s="10">
        <v>0</v>
      </c>
      <c r="M6" s="10">
        <v>0</v>
      </c>
      <c r="N6" s="10">
        <v>0</v>
      </c>
      <c r="O6" s="10">
        <v>2</v>
      </c>
      <c r="P6" s="10">
        <v>2</v>
      </c>
      <c r="Q6" s="10">
        <v>4</v>
      </c>
      <c r="R6" s="10">
        <v>2</v>
      </c>
      <c r="S6" s="10">
        <v>4</v>
      </c>
      <c r="T6" s="10">
        <v>2</v>
      </c>
      <c r="U6" s="10">
        <v>6</v>
      </c>
      <c r="V6" s="11">
        <v>4</v>
      </c>
    </row>
    <row r="7" spans="1:22" ht="23.75" customHeight="1" x14ac:dyDescent="0.15">
      <c r="A7" s="8" t="s">
        <v>17</v>
      </c>
      <c r="B7" s="12" t="s">
        <v>18</v>
      </c>
      <c r="C7" s="13">
        <v>0</v>
      </c>
      <c r="D7" s="13">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4">
        <v>0</v>
      </c>
    </row>
    <row r="8" spans="1:22" ht="23.75" customHeight="1" x14ac:dyDescent="0.15">
      <c r="A8" s="8" t="s">
        <v>19</v>
      </c>
      <c r="B8" s="9" t="s">
        <v>20</v>
      </c>
      <c r="C8" s="10">
        <v>4</v>
      </c>
      <c r="D8" s="10">
        <v>3</v>
      </c>
      <c r="E8" s="10">
        <v>7</v>
      </c>
      <c r="F8" s="10">
        <v>4</v>
      </c>
      <c r="G8" s="10">
        <v>3</v>
      </c>
      <c r="H8" s="10">
        <v>0</v>
      </c>
      <c r="I8" s="10">
        <v>3</v>
      </c>
      <c r="J8" s="10">
        <v>3</v>
      </c>
      <c r="K8" s="10">
        <v>3</v>
      </c>
      <c r="L8" s="10">
        <v>1</v>
      </c>
      <c r="M8" s="10">
        <v>4</v>
      </c>
      <c r="N8" s="10">
        <v>3</v>
      </c>
      <c r="O8" s="10">
        <v>32</v>
      </c>
      <c r="P8" s="10">
        <v>39</v>
      </c>
      <c r="Q8" s="10">
        <v>71</v>
      </c>
      <c r="R8" s="10">
        <v>39</v>
      </c>
      <c r="S8" s="10">
        <v>42</v>
      </c>
      <c r="T8" s="10">
        <v>43</v>
      </c>
      <c r="U8" s="10">
        <v>85</v>
      </c>
      <c r="V8" s="11">
        <v>49</v>
      </c>
    </row>
    <row r="9" spans="1:22" ht="23.75" customHeight="1" x14ac:dyDescent="0.15">
      <c r="A9" s="8" t="s">
        <v>21</v>
      </c>
      <c r="B9" s="12" t="s">
        <v>22</v>
      </c>
      <c r="C9" s="13">
        <v>16</v>
      </c>
      <c r="D9" s="13">
        <v>7</v>
      </c>
      <c r="E9" s="13">
        <v>23</v>
      </c>
      <c r="F9" s="13">
        <v>16</v>
      </c>
      <c r="G9" s="13">
        <v>3</v>
      </c>
      <c r="H9" s="13">
        <v>1</v>
      </c>
      <c r="I9" s="13">
        <v>4</v>
      </c>
      <c r="J9" s="13">
        <v>3</v>
      </c>
      <c r="K9" s="13">
        <v>17</v>
      </c>
      <c r="L9" s="13">
        <v>8</v>
      </c>
      <c r="M9" s="13">
        <v>25</v>
      </c>
      <c r="N9" s="13">
        <v>17</v>
      </c>
      <c r="O9" s="13">
        <v>13</v>
      </c>
      <c r="P9" s="13">
        <v>12</v>
      </c>
      <c r="Q9" s="13">
        <v>25</v>
      </c>
      <c r="R9" s="13">
        <v>13</v>
      </c>
      <c r="S9" s="13">
        <v>49</v>
      </c>
      <c r="T9" s="13">
        <v>28</v>
      </c>
      <c r="U9" s="13">
        <v>77</v>
      </c>
      <c r="V9" s="14">
        <v>49</v>
      </c>
    </row>
    <row r="10" spans="1:22" ht="23.75" customHeight="1" x14ac:dyDescent="0.15">
      <c r="A10" s="8" t="s">
        <v>23</v>
      </c>
      <c r="B10" s="9" t="s">
        <v>24</v>
      </c>
      <c r="C10" s="10">
        <v>1</v>
      </c>
      <c r="D10" s="10">
        <v>0</v>
      </c>
      <c r="E10" s="10">
        <v>1</v>
      </c>
      <c r="F10" s="10">
        <v>1</v>
      </c>
      <c r="G10" s="10">
        <v>0</v>
      </c>
      <c r="H10" s="10">
        <v>0</v>
      </c>
      <c r="I10" s="10">
        <v>0</v>
      </c>
      <c r="J10" s="10">
        <v>0</v>
      </c>
      <c r="K10" s="10">
        <v>1</v>
      </c>
      <c r="L10" s="10">
        <v>0</v>
      </c>
      <c r="M10" s="10">
        <v>1</v>
      </c>
      <c r="N10" s="10">
        <v>1</v>
      </c>
      <c r="O10" s="10">
        <v>2</v>
      </c>
      <c r="P10" s="10">
        <v>2</v>
      </c>
      <c r="Q10" s="10">
        <v>4</v>
      </c>
      <c r="R10" s="10">
        <v>2</v>
      </c>
      <c r="S10" s="10">
        <v>4</v>
      </c>
      <c r="T10" s="10">
        <v>2</v>
      </c>
      <c r="U10" s="10">
        <v>6</v>
      </c>
      <c r="V10" s="11">
        <v>4</v>
      </c>
    </row>
    <row r="11" spans="1:22" ht="23.75" customHeight="1" x14ac:dyDescent="0.15">
      <c r="A11" s="8" t="s">
        <v>25</v>
      </c>
      <c r="B11" s="13">
        <v>68</v>
      </c>
      <c r="C11" s="13">
        <v>0</v>
      </c>
      <c r="D11" s="13">
        <v>0</v>
      </c>
      <c r="E11" s="13">
        <v>0</v>
      </c>
      <c r="F11" s="13">
        <v>0</v>
      </c>
      <c r="G11" s="13">
        <v>1</v>
      </c>
      <c r="H11" s="13">
        <v>0</v>
      </c>
      <c r="I11" s="13">
        <v>1</v>
      </c>
      <c r="J11" s="13">
        <v>1</v>
      </c>
      <c r="K11" s="13">
        <v>0</v>
      </c>
      <c r="L11" s="13">
        <v>0</v>
      </c>
      <c r="M11" s="13">
        <v>0</v>
      </c>
      <c r="N11" s="13">
        <v>0</v>
      </c>
      <c r="O11" s="13">
        <v>1</v>
      </c>
      <c r="P11" s="13">
        <v>1</v>
      </c>
      <c r="Q11" s="13">
        <v>2</v>
      </c>
      <c r="R11" s="13">
        <v>1</v>
      </c>
      <c r="S11" s="13">
        <v>2</v>
      </c>
      <c r="T11" s="13">
        <v>1</v>
      </c>
      <c r="U11" s="13">
        <v>3</v>
      </c>
      <c r="V11" s="14">
        <v>2</v>
      </c>
    </row>
    <row r="12" spans="1:22" ht="23.75" customHeight="1" x14ac:dyDescent="0.15">
      <c r="A12" s="8" t="s">
        <v>26</v>
      </c>
      <c r="B12" s="9" t="s">
        <v>27</v>
      </c>
      <c r="C12" s="10">
        <v>5</v>
      </c>
      <c r="D12" s="10">
        <v>6</v>
      </c>
      <c r="E12" s="10">
        <v>11</v>
      </c>
      <c r="F12" s="10">
        <v>6</v>
      </c>
      <c r="G12" s="10">
        <v>2</v>
      </c>
      <c r="H12" s="10">
        <v>1</v>
      </c>
      <c r="I12" s="10">
        <v>3</v>
      </c>
      <c r="J12" s="10">
        <v>2</v>
      </c>
      <c r="K12" s="10">
        <v>6</v>
      </c>
      <c r="L12" s="10">
        <v>5</v>
      </c>
      <c r="M12" s="10">
        <v>11</v>
      </c>
      <c r="N12" s="10">
        <v>7</v>
      </c>
      <c r="O12" s="10">
        <v>3</v>
      </c>
      <c r="P12" s="10">
        <v>3</v>
      </c>
      <c r="Q12" s="10">
        <v>6</v>
      </c>
      <c r="R12" s="10">
        <v>3</v>
      </c>
      <c r="S12" s="10">
        <v>16</v>
      </c>
      <c r="T12" s="10">
        <v>15</v>
      </c>
      <c r="U12" s="10">
        <v>31</v>
      </c>
      <c r="V12" s="11">
        <v>18</v>
      </c>
    </row>
    <row r="13" spans="1:22" ht="23.75" customHeight="1" x14ac:dyDescent="0.15">
      <c r="A13" s="8" t="s">
        <v>28</v>
      </c>
      <c r="B13" s="13">
        <v>77</v>
      </c>
      <c r="C13" s="13">
        <v>1</v>
      </c>
      <c r="D13" s="13">
        <v>0</v>
      </c>
      <c r="E13" s="13">
        <v>1</v>
      </c>
      <c r="F13" s="13">
        <v>1</v>
      </c>
      <c r="G13" s="13">
        <v>1</v>
      </c>
      <c r="H13" s="13">
        <v>1</v>
      </c>
      <c r="I13" s="13">
        <v>2</v>
      </c>
      <c r="J13" s="13">
        <v>1</v>
      </c>
      <c r="K13" s="13">
        <v>1</v>
      </c>
      <c r="L13" s="13">
        <v>1</v>
      </c>
      <c r="M13" s="13">
        <v>2</v>
      </c>
      <c r="N13" s="13">
        <v>1</v>
      </c>
      <c r="O13" s="13">
        <v>1</v>
      </c>
      <c r="P13" s="13">
        <v>1</v>
      </c>
      <c r="Q13" s="13">
        <v>2</v>
      </c>
      <c r="R13" s="13">
        <v>1</v>
      </c>
      <c r="S13" s="13">
        <v>4</v>
      </c>
      <c r="T13" s="13">
        <v>3</v>
      </c>
      <c r="U13" s="13">
        <v>7</v>
      </c>
      <c r="V13" s="14">
        <v>4</v>
      </c>
    </row>
    <row r="14" spans="1:22" ht="23.75" customHeight="1" x14ac:dyDescent="0.15">
      <c r="A14" s="8" t="s">
        <v>29</v>
      </c>
      <c r="B14" s="9" t="s">
        <v>30</v>
      </c>
      <c r="C14" s="10">
        <v>1</v>
      </c>
      <c r="D14" s="10">
        <v>0</v>
      </c>
      <c r="E14" s="10">
        <v>1</v>
      </c>
      <c r="F14" s="10">
        <v>1</v>
      </c>
      <c r="G14" s="10">
        <v>1</v>
      </c>
      <c r="H14" s="10">
        <v>0</v>
      </c>
      <c r="I14" s="10">
        <v>1</v>
      </c>
      <c r="J14" s="10">
        <v>1</v>
      </c>
      <c r="K14" s="10">
        <v>1</v>
      </c>
      <c r="L14" s="10">
        <v>0</v>
      </c>
      <c r="M14" s="10">
        <v>1</v>
      </c>
      <c r="N14" s="10">
        <v>1</v>
      </c>
      <c r="O14" s="10">
        <v>1</v>
      </c>
      <c r="P14" s="10">
        <v>1</v>
      </c>
      <c r="Q14" s="10">
        <v>2</v>
      </c>
      <c r="R14" s="10">
        <v>1</v>
      </c>
      <c r="S14" s="10">
        <v>4</v>
      </c>
      <c r="T14" s="10">
        <v>1</v>
      </c>
      <c r="U14" s="10">
        <v>5</v>
      </c>
      <c r="V14" s="11">
        <v>4</v>
      </c>
    </row>
    <row r="15" spans="1:22" ht="23.75" customHeight="1" x14ac:dyDescent="0.15">
      <c r="A15" s="15" t="s">
        <v>31</v>
      </c>
      <c r="B15" s="16" t="s">
        <v>32</v>
      </c>
      <c r="C15" s="17">
        <v>41</v>
      </c>
      <c r="D15" s="17">
        <v>18</v>
      </c>
      <c r="E15" s="17">
        <v>59</v>
      </c>
      <c r="F15" s="17">
        <v>42</v>
      </c>
      <c r="G15" s="17">
        <v>11</v>
      </c>
      <c r="H15" s="17">
        <v>3</v>
      </c>
      <c r="I15" s="17">
        <v>14</v>
      </c>
      <c r="J15" s="17">
        <v>11</v>
      </c>
      <c r="K15" s="17">
        <v>40</v>
      </c>
      <c r="L15" s="17">
        <v>18</v>
      </c>
      <c r="M15" s="17">
        <v>58</v>
      </c>
      <c r="N15" s="17">
        <v>41</v>
      </c>
      <c r="O15" s="17">
        <v>90</v>
      </c>
      <c r="P15" s="17">
        <v>98</v>
      </c>
      <c r="Q15" s="17">
        <v>188</v>
      </c>
      <c r="R15" s="17">
        <v>99</v>
      </c>
      <c r="S15" s="17">
        <v>182</v>
      </c>
      <c r="T15" s="17">
        <v>137</v>
      </c>
      <c r="U15" s="17">
        <v>319</v>
      </c>
      <c r="V15" s="18">
        <v>193</v>
      </c>
    </row>
    <row r="16" spans="1:22" ht="23.75" customHeight="1" x14ac:dyDescent="0.15">
      <c r="A16" s="19"/>
      <c r="B16" s="19"/>
      <c r="C16" s="19"/>
      <c r="D16" s="19"/>
      <c r="E16" s="19"/>
      <c r="F16" s="19"/>
      <c r="G16" s="19"/>
      <c r="H16" s="19"/>
      <c r="I16" s="19"/>
      <c r="J16" s="19"/>
      <c r="K16" s="19"/>
      <c r="L16" s="19"/>
      <c r="M16" s="19"/>
      <c r="N16" s="19"/>
      <c r="O16" s="19"/>
      <c r="P16" s="19"/>
      <c r="Q16" s="19"/>
      <c r="R16" s="19"/>
      <c r="S16" s="19"/>
      <c r="T16" s="19"/>
      <c r="U16" s="19"/>
      <c r="V16" s="19"/>
    </row>
    <row r="17" spans="1:22" ht="23.75" customHeight="1" x14ac:dyDescent="0.15">
      <c r="A17" s="873" t="s">
        <v>33</v>
      </c>
      <c r="B17" s="879"/>
      <c r="C17" s="879"/>
      <c r="D17" s="879"/>
      <c r="E17" s="879"/>
      <c r="F17" s="879"/>
      <c r="G17" s="879"/>
      <c r="H17" s="879"/>
      <c r="I17" s="21"/>
      <c r="J17" s="21"/>
      <c r="K17" s="21"/>
      <c r="L17" s="21"/>
      <c r="M17" s="21"/>
      <c r="N17" s="21"/>
      <c r="O17" s="21"/>
      <c r="P17" s="21"/>
      <c r="Q17" s="21"/>
      <c r="R17" s="21"/>
      <c r="S17" s="21"/>
      <c r="T17" s="21"/>
      <c r="U17" s="21"/>
      <c r="V17" s="21"/>
    </row>
    <row r="18" spans="1:22" ht="23.75" customHeight="1" x14ac:dyDescent="0.15">
      <c r="A18" s="873" t="s">
        <v>34</v>
      </c>
      <c r="B18" s="879"/>
      <c r="C18" s="879"/>
      <c r="D18" s="879"/>
      <c r="E18" s="879"/>
      <c r="F18" s="879"/>
      <c r="G18" s="879"/>
      <c r="H18" s="879"/>
      <c r="I18" s="21"/>
      <c r="J18" s="21"/>
      <c r="K18" s="21"/>
      <c r="L18" s="21"/>
      <c r="M18" s="21"/>
      <c r="N18" s="21"/>
      <c r="O18" s="21"/>
      <c r="P18" s="21"/>
      <c r="Q18" s="21"/>
      <c r="R18" s="21"/>
      <c r="S18" s="21"/>
      <c r="T18" s="21"/>
      <c r="U18" s="21"/>
      <c r="V18" s="21"/>
    </row>
    <row r="19" spans="1:22" ht="23.75" customHeight="1" x14ac:dyDescent="0.15">
      <c r="A19" s="873"/>
      <c r="B19" s="874"/>
      <c r="C19" s="874"/>
      <c r="D19" s="874"/>
      <c r="E19" s="874"/>
      <c r="F19" s="874"/>
      <c r="G19" s="874"/>
      <c r="H19" s="874"/>
      <c r="I19" s="21"/>
      <c r="J19" s="21"/>
      <c r="K19" s="21"/>
      <c r="L19" s="21"/>
      <c r="M19" s="21"/>
      <c r="N19" s="21"/>
      <c r="O19" s="21"/>
      <c r="P19" s="21"/>
      <c r="Q19" s="21"/>
      <c r="R19" s="21"/>
      <c r="S19" s="21"/>
      <c r="T19" s="21"/>
      <c r="U19" s="21"/>
      <c r="V19" s="21"/>
    </row>
    <row r="20" spans="1:22" ht="23.75" customHeight="1" x14ac:dyDescent="0.15">
      <c r="A20" s="873" t="s">
        <v>35</v>
      </c>
      <c r="B20" s="874"/>
      <c r="C20" s="874"/>
      <c r="D20" s="874"/>
      <c r="E20" s="874"/>
      <c r="F20" s="874"/>
      <c r="G20" s="874"/>
      <c r="H20" s="874"/>
      <c r="I20" s="21"/>
      <c r="J20" s="21"/>
      <c r="K20" s="21"/>
      <c r="L20" s="21"/>
      <c r="M20" s="21"/>
      <c r="N20" s="21"/>
      <c r="O20" s="21"/>
      <c r="P20" s="21"/>
      <c r="Q20" s="21"/>
      <c r="R20" s="21"/>
      <c r="S20" s="21"/>
      <c r="T20" s="21"/>
      <c r="U20" s="21"/>
      <c r="V20" s="21"/>
    </row>
    <row r="21" spans="1:22" ht="23.75" customHeight="1" x14ac:dyDescent="0.25">
      <c r="A21" s="873" t="s">
        <v>36</v>
      </c>
      <c r="B21" s="895"/>
      <c r="C21" s="895"/>
      <c r="D21" s="895"/>
      <c r="E21" s="895"/>
      <c r="F21" s="895"/>
      <c r="G21" s="895"/>
      <c r="H21" s="895"/>
      <c r="I21" s="21"/>
      <c r="J21" s="21"/>
      <c r="K21" s="21"/>
      <c r="L21" s="21"/>
      <c r="M21" s="21"/>
      <c r="N21" s="21"/>
      <c r="O21" s="21"/>
      <c r="P21" s="21"/>
      <c r="Q21" s="21"/>
      <c r="R21" s="21"/>
      <c r="S21" s="21"/>
      <c r="T21" s="21"/>
      <c r="U21" s="21"/>
      <c r="V21" s="21"/>
    </row>
    <row r="22" spans="1:22" ht="23.75" customHeight="1" x14ac:dyDescent="0.15">
      <c r="A22" s="21"/>
      <c r="B22" s="21"/>
      <c r="C22" s="21"/>
      <c r="D22" s="21"/>
      <c r="E22" s="21"/>
      <c r="F22" s="21"/>
      <c r="G22" s="21"/>
      <c r="H22" s="21"/>
      <c r="I22" s="21"/>
      <c r="J22" s="21"/>
      <c r="K22" s="21"/>
      <c r="L22" s="21"/>
      <c r="M22" s="21"/>
      <c r="N22" s="21"/>
      <c r="O22" s="21"/>
      <c r="P22" s="21"/>
      <c r="Q22" s="21"/>
      <c r="R22" s="21"/>
      <c r="S22" s="21"/>
      <c r="T22" s="21"/>
      <c r="U22" s="21"/>
      <c r="V22" s="21"/>
    </row>
    <row r="23" spans="1:22" ht="23.75" customHeight="1" x14ac:dyDescent="0.15">
      <c r="A23" s="873" t="s">
        <v>41</v>
      </c>
      <c r="B23" s="879"/>
      <c r="C23" s="879"/>
      <c r="D23" s="879"/>
      <c r="E23" s="879"/>
      <c r="F23" s="879"/>
      <c r="G23" s="879"/>
      <c r="H23" s="879"/>
      <c r="I23" s="879"/>
      <c r="J23" s="21"/>
      <c r="K23" s="21"/>
      <c r="L23" s="21"/>
      <c r="M23" s="21"/>
      <c r="N23" s="21"/>
      <c r="O23" s="21"/>
      <c r="P23" s="21"/>
      <c r="Q23" s="21"/>
      <c r="R23" s="21"/>
      <c r="S23" s="21"/>
      <c r="T23" s="21"/>
      <c r="U23" s="21"/>
      <c r="V23" s="21"/>
    </row>
    <row r="24" spans="1:22" ht="23.75" customHeight="1" x14ac:dyDescent="0.15">
      <c r="A24" s="873" t="s">
        <v>42</v>
      </c>
      <c r="B24" s="878"/>
      <c r="C24" s="878"/>
      <c r="D24" s="878"/>
      <c r="E24" s="878"/>
      <c r="F24" s="878"/>
      <c r="G24" s="878"/>
      <c r="H24" s="878"/>
      <c r="I24" s="878"/>
      <c r="J24" s="878"/>
      <c r="K24" s="878"/>
      <c r="L24" s="878"/>
      <c r="M24" s="878"/>
      <c r="N24" s="878"/>
      <c r="O24" s="878"/>
      <c r="P24" s="878"/>
      <c r="Q24" s="878"/>
      <c r="R24" s="878"/>
      <c r="S24" s="21"/>
      <c r="T24" s="21"/>
      <c r="U24" s="21"/>
      <c r="V24" s="21"/>
    </row>
    <row r="25" spans="1:22" ht="23.75" customHeight="1" x14ac:dyDescent="0.15">
      <c r="A25" s="23"/>
      <c r="B25" s="23"/>
      <c r="C25" s="23"/>
      <c r="D25" s="23"/>
      <c r="E25" s="23"/>
      <c r="F25" s="23"/>
      <c r="G25" s="23"/>
      <c r="H25" s="23"/>
      <c r="I25" s="23"/>
      <c r="J25" s="21"/>
      <c r="K25" s="21"/>
      <c r="L25" s="21"/>
      <c r="M25" s="21"/>
      <c r="N25" s="21"/>
      <c r="O25" s="21"/>
      <c r="P25" s="21"/>
      <c r="Q25" s="21"/>
      <c r="R25" s="21"/>
      <c r="S25" s="21"/>
      <c r="T25" s="21"/>
      <c r="U25" s="21"/>
      <c r="V25" s="21"/>
    </row>
    <row r="26" spans="1:22" ht="23.75" customHeight="1" x14ac:dyDescent="0.15">
      <c r="A26" s="873" t="s">
        <v>39</v>
      </c>
      <c r="B26" s="879"/>
      <c r="C26" s="879"/>
      <c r="D26" s="879"/>
      <c r="E26" s="879"/>
      <c r="F26" s="879"/>
      <c r="G26" s="879"/>
      <c r="H26" s="879"/>
      <c r="I26" s="879"/>
      <c r="J26" s="21"/>
      <c r="K26" s="21"/>
      <c r="L26" s="21"/>
      <c r="M26" s="21"/>
      <c r="N26" s="21"/>
      <c r="O26" s="21"/>
      <c r="P26" s="21"/>
      <c r="Q26" s="21"/>
      <c r="R26" s="21"/>
      <c r="S26" s="21"/>
      <c r="T26" s="21"/>
      <c r="U26" s="21"/>
      <c r="V26" s="21"/>
    </row>
  </sheetData>
  <mergeCells count="17">
    <mergeCell ref="A26:I26"/>
    <mergeCell ref="O3:R3"/>
    <mergeCell ref="A21:H21"/>
    <mergeCell ref="A20:H20"/>
    <mergeCell ref="K3:N3"/>
    <mergeCell ref="C3:F3"/>
    <mergeCell ref="A18:H18"/>
    <mergeCell ref="G3:J3"/>
    <mergeCell ref="A17:H17"/>
    <mergeCell ref="A1:V1"/>
    <mergeCell ref="A24:R24"/>
    <mergeCell ref="A2:A4"/>
    <mergeCell ref="A19:H19"/>
    <mergeCell ref="A23:I23"/>
    <mergeCell ref="B2:B4"/>
    <mergeCell ref="S3:V3"/>
    <mergeCell ref="C2:V2"/>
  </mergeCells>
  <conditionalFormatting sqref="E15 I15 M15">
    <cfRule type="containsBlanks" dxfId="4" priority="1" stopIfTrue="1">
      <formula>ISBLANK(E15)</formula>
    </cfRule>
  </conditionalFormatting>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21"/>
  <sheetViews>
    <sheetView showGridLines="0" workbookViewId="0"/>
  </sheetViews>
  <sheetFormatPr baseColWidth="10" defaultColWidth="8.83203125" defaultRowHeight="15" customHeight="1" x14ac:dyDescent="0.15"/>
  <cols>
    <col min="1" max="1" width="22" style="391" customWidth="1"/>
    <col min="2" max="2" width="14.1640625" style="391" customWidth="1"/>
    <col min="3" max="3" width="12.33203125" style="391" customWidth="1"/>
    <col min="4" max="4" width="11.33203125" style="391" customWidth="1"/>
    <col min="5" max="5" width="12.33203125" style="391" customWidth="1"/>
    <col min="6" max="11" width="12.5" style="391" customWidth="1"/>
    <col min="12" max="12" width="12.6640625" style="391" customWidth="1"/>
    <col min="13" max="13" width="9.83203125" style="391" customWidth="1"/>
    <col min="14" max="256" width="8.83203125" customWidth="1"/>
  </cols>
  <sheetData>
    <row r="1" spans="1:13" ht="26.5" customHeight="1" x14ac:dyDescent="0.3">
      <c r="A1" s="1091" t="s">
        <v>884</v>
      </c>
      <c r="B1" s="1092"/>
      <c r="C1" s="1092"/>
      <c r="D1" s="1092"/>
      <c r="E1" s="1092"/>
      <c r="F1" s="1092"/>
      <c r="G1" s="1092"/>
      <c r="H1" s="1092"/>
      <c r="I1" s="1092"/>
      <c r="J1" s="1092"/>
      <c r="K1" s="1092"/>
      <c r="L1" s="1092"/>
      <c r="M1" s="1093"/>
    </row>
    <row r="2" spans="1:13" ht="20.5" customHeight="1" x14ac:dyDescent="0.15">
      <c r="A2" s="178" t="s">
        <v>885</v>
      </c>
      <c r="B2" s="392" t="s">
        <v>59</v>
      </c>
      <c r="C2" s="392" t="s">
        <v>59</v>
      </c>
      <c r="D2" s="392" t="s">
        <v>62</v>
      </c>
      <c r="E2" s="392" t="s">
        <v>62</v>
      </c>
      <c r="F2" s="392" t="s">
        <v>63</v>
      </c>
      <c r="G2" s="392" t="s">
        <v>65</v>
      </c>
      <c r="H2" s="392" t="s">
        <v>61</v>
      </c>
      <c r="I2" s="392" t="s">
        <v>63</v>
      </c>
      <c r="J2" s="392" t="s">
        <v>63</v>
      </c>
      <c r="K2" s="392" t="s">
        <v>63</v>
      </c>
      <c r="L2" s="392" t="s">
        <v>51</v>
      </c>
      <c r="M2" s="921" t="s">
        <v>8</v>
      </c>
    </row>
    <row r="3" spans="1:13" ht="20.25" customHeight="1" x14ac:dyDescent="0.15">
      <c r="A3" s="104" t="s">
        <v>886</v>
      </c>
      <c r="B3" s="393" t="s">
        <v>887</v>
      </c>
      <c r="C3" s="393" t="s">
        <v>887</v>
      </c>
      <c r="D3" s="393" t="s">
        <v>888</v>
      </c>
      <c r="E3" s="393" t="s">
        <v>887</v>
      </c>
      <c r="F3" s="393" t="s">
        <v>889</v>
      </c>
      <c r="G3" s="393" t="s">
        <v>889</v>
      </c>
      <c r="H3" s="393" t="s">
        <v>889</v>
      </c>
      <c r="I3" s="393" t="s">
        <v>890</v>
      </c>
      <c r="J3" s="393" t="s">
        <v>891</v>
      </c>
      <c r="K3" s="393" t="s">
        <v>892</v>
      </c>
      <c r="L3" s="393" t="s">
        <v>891</v>
      </c>
      <c r="M3" s="1088"/>
    </row>
    <row r="4" spans="1:13" ht="20.5" customHeight="1" x14ac:dyDescent="0.15">
      <c r="A4" s="394" t="s">
        <v>893</v>
      </c>
      <c r="B4" s="2" t="s">
        <v>894</v>
      </c>
      <c r="C4" s="2" t="s">
        <v>895</v>
      </c>
      <c r="D4" s="2" t="s">
        <v>896</v>
      </c>
      <c r="E4" s="2" t="s">
        <v>897</v>
      </c>
      <c r="F4" s="2" t="s">
        <v>898</v>
      </c>
      <c r="G4" s="2" t="s">
        <v>899</v>
      </c>
      <c r="H4" s="2" t="s">
        <v>900</v>
      </c>
      <c r="I4" s="2" t="s">
        <v>901</v>
      </c>
      <c r="J4" s="2" t="s">
        <v>902</v>
      </c>
      <c r="K4" s="2" t="s">
        <v>903</v>
      </c>
      <c r="L4" s="2" t="s">
        <v>904</v>
      </c>
      <c r="M4" s="1089"/>
    </row>
    <row r="5" spans="1:13" ht="21" customHeight="1" x14ac:dyDescent="0.15">
      <c r="A5" s="175" t="s">
        <v>905</v>
      </c>
      <c r="B5" s="395" t="s">
        <v>7</v>
      </c>
      <c r="C5" s="395" t="s">
        <v>6</v>
      </c>
      <c r="D5" s="395" t="s">
        <v>6</v>
      </c>
      <c r="E5" s="395" t="s">
        <v>6</v>
      </c>
      <c r="F5" s="395" t="s">
        <v>6</v>
      </c>
      <c r="G5" s="395" t="s">
        <v>6</v>
      </c>
      <c r="H5" s="395" t="s">
        <v>6</v>
      </c>
      <c r="I5" s="395" t="s">
        <v>6</v>
      </c>
      <c r="J5" s="395" t="s">
        <v>6</v>
      </c>
      <c r="K5" s="395" t="s">
        <v>4</v>
      </c>
      <c r="L5" s="395" t="s">
        <v>4</v>
      </c>
      <c r="M5" s="1090"/>
    </row>
    <row r="6" spans="1:13" ht="20.5" customHeight="1" x14ac:dyDescent="0.15">
      <c r="A6" s="178" t="s">
        <v>906</v>
      </c>
      <c r="B6" s="396"/>
      <c r="C6" s="396"/>
      <c r="D6" s="396">
        <v>2</v>
      </c>
      <c r="E6" s="396"/>
      <c r="F6" s="396">
        <v>1</v>
      </c>
      <c r="G6" s="396"/>
      <c r="H6" s="396"/>
      <c r="I6" s="396"/>
      <c r="J6" s="396"/>
      <c r="K6" s="396"/>
      <c r="L6" s="396"/>
      <c r="M6" s="397">
        <f t="shared" ref="M6:M37" si="0">SUM(B6:L6)</f>
        <v>3</v>
      </c>
    </row>
    <row r="7" spans="1:13" ht="20.25" customHeight="1" x14ac:dyDescent="0.15">
      <c r="A7" s="104" t="s">
        <v>907</v>
      </c>
      <c r="B7" s="398">
        <v>1</v>
      </c>
      <c r="C7" s="398"/>
      <c r="D7" s="398"/>
      <c r="E7" s="398"/>
      <c r="F7" s="398"/>
      <c r="G7" s="398"/>
      <c r="H7" s="398"/>
      <c r="I7" s="398"/>
      <c r="J7" s="398"/>
      <c r="K7" s="398"/>
      <c r="L7" s="398"/>
      <c r="M7" s="399">
        <f t="shared" si="0"/>
        <v>1</v>
      </c>
    </row>
    <row r="8" spans="1:13" ht="20.25" customHeight="1" x14ac:dyDescent="0.15">
      <c r="A8" s="104" t="s">
        <v>908</v>
      </c>
      <c r="B8" s="400"/>
      <c r="C8" s="400"/>
      <c r="D8" s="400">
        <v>1</v>
      </c>
      <c r="E8" s="400"/>
      <c r="F8" s="400"/>
      <c r="G8" s="400"/>
      <c r="H8" s="400"/>
      <c r="I8" s="400"/>
      <c r="J8" s="400"/>
      <c r="K8" s="400"/>
      <c r="L8" s="400"/>
      <c r="M8" s="401">
        <f t="shared" si="0"/>
        <v>1</v>
      </c>
    </row>
    <row r="9" spans="1:13" ht="20.25" customHeight="1" x14ac:dyDescent="0.15">
      <c r="A9" s="104" t="s">
        <v>909</v>
      </c>
      <c r="B9" s="398"/>
      <c r="C9" s="398"/>
      <c r="D9" s="398"/>
      <c r="E9" s="398">
        <v>1</v>
      </c>
      <c r="F9" s="398"/>
      <c r="G9" s="398">
        <v>3</v>
      </c>
      <c r="H9" s="398"/>
      <c r="I9" s="398"/>
      <c r="J9" s="398"/>
      <c r="K9" s="398"/>
      <c r="L9" s="398"/>
      <c r="M9" s="399">
        <f t="shared" si="0"/>
        <v>4</v>
      </c>
    </row>
    <row r="10" spans="1:13" ht="20.25" customHeight="1" x14ac:dyDescent="0.15">
      <c r="A10" s="104" t="s">
        <v>910</v>
      </c>
      <c r="B10" s="400"/>
      <c r="C10" s="400"/>
      <c r="D10" s="400">
        <v>1</v>
      </c>
      <c r="E10" s="400">
        <v>1</v>
      </c>
      <c r="F10" s="400">
        <v>1</v>
      </c>
      <c r="G10" s="400"/>
      <c r="H10" s="400"/>
      <c r="I10" s="400"/>
      <c r="J10" s="400"/>
      <c r="K10" s="400"/>
      <c r="L10" s="400"/>
      <c r="M10" s="401">
        <f t="shared" si="0"/>
        <v>3</v>
      </c>
    </row>
    <row r="11" spans="1:13" ht="20.25" customHeight="1" x14ac:dyDescent="0.15">
      <c r="A11" s="104" t="s">
        <v>911</v>
      </c>
      <c r="B11" s="398"/>
      <c r="C11" s="398"/>
      <c r="D11" s="398">
        <v>2</v>
      </c>
      <c r="E11" s="398"/>
      <c r="F11" s="398">
        <v>1</v>
      </c>
      <c r="G11" s="398"/>
      <c r="H11" s="398"/>
      <c r="I11" s="398"/>
      <c r="J11" s="398"/>
      <c r="K11" s="398"/>
      <c r="L11" s="398"/>
      <c r="M11" s="399">
        <f t="shared" si="0"/>
        <v>3</v>
      </c>
    </row>
    <row r="12" spans="1:13" ht="20.25" customHeight="1" x14ac:dyDescent="0.15">
      <c r="A12" s="104" t="s">
        <v>912</v>
      </c>
      <c r="B12" s="400"/>
      <c r="C12" s="400"/>
      <c r="D12" s="400"/>
      <c r="E12" s="400"/>
      <c r="F12" s="400"/>
      <c r="G12" s="400"/>
      <c r="H12" s="400"/>
      <c r="I12" s="400">
        <v>1</v>
      </c>
      <c r="J12" s="400"/>
      <c r="K12" s="400"/>
      <c r="L12" s="400"/>
      <c r="M12" s="401">
        <f t="shared" si="0"/>
        <v>1</v>
      </c>
    </row>
    <row r="13" spans="1:13" ht="20.25" customHeight="1" x14ac:dyDescent="0.15">
      <c r="A13" s="104" t="s">
        <v>913</v>
      </c>
      <c r="B13" s="398"/>
      <c r="C13" s="398"/>
      <c r="D13" s="398">
        <v>5</v>
      </c>
      <c r="E13" s="398">
        <v>1</v>
      </c>
      <c r="F13" s="398"/>
      <c r="G13" s="398"/>
      <c r="H13" s="398"/>
      <c r="I13" s="398"/>
      <c r="J13" s="398"/>
      <c r="K13" s="398"/>
      <c r="L13" s="398"/>
      <c r="M13" s="399">
        <f t="shared" si="0"/>
        <v>6</v>
      </c>
    </row>
    <row r="14" spans="1:13" ht="20.25" customHeight="1" x14ac:dyDescent="0.15">
      <c r="A14" s="104" t="s">
        <v>914</v>
      </c>
      <c r="B14" s="400"/>
      <c r="C14" s="400"/>
      <c r="D14" s="400"/>
      <c r="E14" s="400"/>
      <c r="F14" s="400">
        <v>1</v>
      </c>
      <c r="G14" s="400">
        <v>2</v>
      </c>
      <c r="H14" s="400"/>
      <c r="I14" s="400"/>
      <c r="J14" s="400"/>
      <c r="K14" s="400"/>
      <c r="L14" s="400"/>
      <c r="M14" s="401">
        <f t="shared" si="0"/>
        <v>3</v>
      </c>
    </row>
    <row r="15" spans="1:13" ht="20.25" customHeight="1" x14ac:dyDescent="0.15">
      <c r="A15" s="104" t="s">
        <v>915</v>
      </c>
      <c r="B15" s="398"/>
      <c r="C15" s="398"/>
      <c r="D15" s="398"/>
      <c r="E15" s="398">
        <v>1</v>
      </c>
      <c r="F15" s="398"/>
      <c r="G15" s="398"/>
      <c r="H15" s="398"/>
      <c r="I15" s="398"/>
      <c r="J15" s="398"/>
      <c r="K15" s="398"/>
      <c r="L15" s="398"/>
      <c r="M15" s="399">
        <f t="shared" si="0"/>
        <v>1</v>
      </c>
    </row>
    <row r="16" spans="1:13" ht="20.25" customHeight="1" x14ac:dyDescent="0.15">
      <c r="A16" s="104" t="s">
        <v>916</v>
      </c>
      <c r="B16" s="400"/>
      <c r="C16" s="400"/>
      <c r="D16" s="400"/>
      <c r="E16" s="400">
        <v>1</v>
      </c>
      <c r="F16" s="400"/>
      <c r="G16" s="400">
        <v>0</v>
      </c>
      <c r="H16" s="400"/>
      <c r="I16" s="400"/>
      <c r="J16" s="400"/>
      <c r="K16" s="400">
        <v>1</v>
      </c>
      <c r="L16" s="400"/>
      <c r="M16" s="401">
        <f t="shared" si="0"/>
        <v>2</v>
      </c>
    </row>
    <row r="17" spans="1:13" ht="20.25" customHeight="1" x14ac:dyDescent="0.15">
      <c r="A17" s="104" t="s">
        <v>917</v>
      </c>
      <c r="B17" s="398"/>
      <c r="C17" s="398"/>
      <c r="D17" s="398">
        <v>3</v>
      </c>
      <c r="E17" s="398">
        <v>1</v>
      </c>
      <c r="F17" s="398"/>
      <c r="G17" s="398"/>
      <c r="H17" s="398"/>
      <c r="I17" s="398"/>
      <c r="J17" s="398"/>
      <c r="K17" s="398"/>
      <c r="L17" s="398"/>
      <c r="M17" s="399">
        <f t="shared" si="0"/>
        <v>4</v>
      </c>
    </row>
    <row r="18" spans="1:13" ht="20.25" customHeight="1" x14ac:dyDescent="0.15">
      <c r="A18" s="104" t="s">
        <v>918</v>
      </c>
      <c r="B18" s="400"/>
      <c r="C18" s="400"/>
      <c r="D18" s="400">
        <v>2</v>
      </c>
      <c r="E18" s="400">
        <v>1</v>
      </c>
      <c r="F18" s="400"/>
      <c r="G18" s="400"/>
      <c r="H18" s="400"/>
      <c r="I18" s="400"/>
      <c r="J18" s="400"/>
      <c r="K18" s="400"/>
      <c r="L18" s="400"/>
      <c r="M18" s="401">
        <f t="shared" si="0"/>
        <v>3</v>
      </c>
    </row>
    <row r="19" spans="1:13" ht="20.25" customHeight="1" x14ac:dyDescent="0.15">
      <c r="A19" s="104" t="s">
        <v>919</v>
      </c>
      <c r="B19" s="398"/>
      <c r="C19" s="398">
        <v>1</v>
      </c>
      <c r="D19" s="398"/>
      <c r="E19" s="398">
        <v>2</v>
      </c>
      <c r="F19" s="398">
        <v>1</v>
      </c>
      <c r="G19" s="398">
        <v>11</v>
      </c>
      <c r="H19" s="398"/>
      <c r="I19" s="398"/>
      <c r="J19" s="398"/>
      <c r="K19" s="398"/>
      <c r="L19" s="398"/>
      <c r="M19" s="399">
        <f t="shared" si="0"/>
        <v>15</v>
      </c>
    </row>
    <row r="20" spans="1:13" ht="20.25" customHeight="1" x14ac:dyDescent="0.15">
      <c r="A20" s="104" t="s">
        <v>920</v>
      </c>
      <c r="B20" s="400"/>
      <c r="C20" s="400"/>
      <c r="D20" s="400"/>
      <c r="E20" s="400">
        <v>1</v>
      </c>
      <c r="F20" s="400">
        <v>2</v>
      </c>
      <c r="G20" s="400">
        <v>2</v>
      </c>
      <c r="H20" s="400"/>
      <c r="I20" s="400"/>
      <c r="J20" s="400"/>
      <c r="K20" s="400"/>
      <c r="L20" s="400"/>
      <c r="M20" s="401">
        <f t="shared" si="0"/>
        <v>5</v>
      </c>
    </row>
    <row r="21" spans="1:13" ht="20.25" customHeight="1" x14ac:dyDescent="0.15">
      <c r="A21" s="104" t="s">
        <v>921</v>
      </c>
      <c r="B21" s="398">
        <v>1</v>
      </c>
      <c r="C21" s="398">
        <v>1</v>
      </c>
      <c r="D21" s="398"/>
      <c r="E21" s="398"/>
      <c r="F21" s="398"/>
      <c r="G21" s="398"/>
      <c r="H21" s="398"/>
      <c r="I21" s="398"/>
      <c r="J21" s="398"/>
      <c r="K21" s="398"/>
      <c r="L21" s="398"/>
      <c r="M21" s="399">
        <f t="shared" si="0"/>
        <v>2</v>
      </c>
    </row>
    <row r="22" spans="1:13" ht="20.25" customHeight="1" x14ac:dyDescent="0.15">
      <c r="A22" s="104" t="s">
        <v>922</v>
      </c>
      <c r="B22" s="400"/>
      <c r="C22" s="400">
        <v>7</v>
      </c>
      <c r="D22" s="400"/>
      <c r="E22" s="400"/>
      <c r="F22" s="400"/>
      <c r="G22" s="400">
        <v>3</v>
      </c>
      <c r="H22" s="400">
        <v>1</v>
      </c>
      <c r="I22" s="400">
        <v>5</v>
      </c>
      <c r="J22" s="400">
        <v>6</v>
      </c>
      <c r="K22" s="400">
        <v>111</v>
      </c>
      <c r="L22" s="400">
        <v>1</v>
      </c>
      <c r="M22" s="401">
        <f t="shared" si="0"/>
        <v>134</v>
      </c>
    </row>
    <row r="23" spans="1:13" ht="20.25" customHeight="1" x14ac:dyDescent="0.15">
      <c r="A23" s="104" t="s">
        <v>923</v>
      </c>
      <c r="B23" s="398"/>
      <c r="C23" s="398">
        <v>1</v>
      </c>
      <c r="D23" s="398">
        <v>7</v>
      </c>
      <c r="E23" s="398">
        <v>3</v>
      </c>
      <c r="F23" s="398">
        <v>6</v>
      </c>
      <c r="G23" s="398">
        <v>6</v>
      </c>
      <c r="H23" s="398">
        <v>1</v>
      </c>
      <c r="I23" s="398"/>
      <c r="J23" s="398"/>
      <c r="K23" s="398"/>
      <c r="L23" s="398"/>
      <c r="M23" s="399">
        <f t="shared" si="0"/>
        <v>24</v>
      </c>
    </row>
    <row r="24" spans="1:13" ht="20.25" customHeight="1" x14ac:dyDescent="0.15">
      <c r="A24" s="104" t="s">
        <v>924</v>
      </c>
      <c r="B24" s="400"/>
      <c r="C24" s="400"/>
      <c r="D24" s="400"/>
      <c r="E24" s="400">
        <v>1</v>
      </c>
      <c r="F24" s="400"/>
      <c r="G24" s="400"/>
      <c r="H24" s="400">
        <v>1</v>
      </c>
      <c r="I24" s="400"/>
      <c r="J24" s="400"/>
      <c r="K24" s="400"/>
      <c r="L24" s="400"/>
      <c r="M24" s="401">
        <f t="shared" si="0"/>
        <v>2</v>
      </c>
    </row>
    <row r="25" spans="1:13" ht="20.25" customHeight="1" x14ac:dyDescent="0.15">
      <c r="A25" s="104" t="s">
        <v>925</v>
      </c>
      <c r="B25" s="398"/>
      <c r="C25" s="398"/>
      <c r="D25" s="398">
        <v>1</v>
      </c>
      <c r="E25" s="398"/>
      <c r="F25" s="398"/>
      <c r="G25" s="398"/>
      <c r="H25" s="398"/>
      <c r="I25" s="398"/>
      <c r="J25" s="398"/>
      <c r="K25" s="398"/>
      <c r="L25" s="398"/>
      <c r="M25" s="399">
        <f t="shared" si="0"/>
        <v>1</v>
      </c>
    </row>
    <row r="26" spans="1:13" ht="20.25" customHeight="1" x14ac:dyDescent="0.15">
      <c r="A26" s="104" t="s">
        <v>926</v>
      </c>
      <c r="B26" s="400"/>
      <c r="C26" s="400"/>
      <c r="D26" s="400"/>
      <c r="E26" s="400">
        <v>1</v>
      </c>
      <c r="F26" s="400"/>
      <c r="G26" s="400"/>
      <c r="H26" s="400"/>
      <c r="I26" s="400"/>
      <c r="J26" s="400"/>
      <c r="K26" s="400"/>
      <c r="L26" s="400"/>
      <c r="M26" s="401">
        <f t="shared" si="0"/>
        <v>1</v>
      </c>
    </row>
    <row r="27" spans="1:13" ht="20.25" customHeight="1" x14ac:dyDescent="0.15">
      <c r="A27" s="104" t="s">
        <v>927</v>
      </c>
      <c r="B27" s="398"/>
      <c r="C27" s="398">
        <v>1</v>
      </c>
      <c r="D27" s="398">
        <v>3</v>
      </c>
      <c r="E27" s="398">
        <v>1</v>
      </c>
      <c r="F27" s="398"/>
      <c r="G27" s="398"/>
      <c r="H27" s="398"/>
      <c r="I27" s="398"/>
      <c r="J27" s="398"/>
      <c r="K27" s="398"/>
      <c r="L27" s="398"/>
      <c r="M27" s="399">
        <f t="shared" si="0"/>
        <v>5</v>
      </c>
    </row>
    <row r="28" spans="1:13" ht="20.25" customHeight="1" x14ac:dyDescent="0.15">
      <c r="A28" s="104" t="s">
        <v>928</v>
      </c>
      <c r="B28" s="400"/>
      <c r="C28" s="400"/>
      <c r="D28" s="400">
        <v>1</v>
      </c>
      <c r="E28" s="400">
        <v>2</v>
      </c>
      <c r="F28" s="400"/>
      <c r="G28" s="400"/>
      <c r="H28" s="400"/>
      <c r="I28" s="400"/>
      <c r="J28" s="400"/>
      <c r="K28" s="400"/>
      <c r="L28" s="400"/>
      <c r="M28" s="401">
        <f t="shared" si="0"/>
        <v>3</v>
      </c>
    </row>
    <row r="29" spans="1:13" ht="20.25" customHeight="1" x14ac:dyDescent="0.15">
      <c r="A29" s="104" t="s">
        <v>929</v>
      </c>
      <c r="B29" s="398"/>
      <c r="C29" s="398"/>
      <c r="D29" s="398"/>
      <c r="E29" s="398">
        <v>2</v>
      </c>
      <c r="F29" s="398"/>
      <c r="G29" s="398">
        <v>3</v>
      </c>
      <c r="H29" s="398"/>
      <c r="I29" s="398"/>
      <c r="J29" s="398"/>
      <c r="K29" s="398"/>
      <c r="L29" s="398"/>
      <c r="M29" s="399">
        <f t="shared" si="0"/>
        <v>5</v>
      </c>
    </row>
    <row r="30" spans="1:13" ht="20.25" customHeight="1" x14ac:dyDescent="0.15">
      <c r="A30" s="104" t="s">
        <v>930</v>
      </c>
      <c r="B30" s="400"/>
      <c r="C30" s="400">
        <v>4</v>
      </c>
      <c r="D30" s="400"/>
      <c r="E30" s="400"/>
      <c r="F30" s="400">
        <v>1</v>
      </c>
      <c r="G30" s="400">
        <v>17</v>
      </c>
      <c r="H30" s="400"/>
      <c r="I30" s="400">
        <v>2</v>
      </c>
      <c r="J30" s="400"/>
      <c r="K30" s="400"/>
      <c r="L30" s="400"/>
      <c r="M30" s="401">
        <f t="shared" si="0"/>
        <v>24</v>
      </c>
    </row>
    <row r="31" spans="1:13" ht="20.25" customHeight="1" x14ac:dyDescent="0.15">
      <c r="A31" s="104" t="s">
        <v>931</v>
      </c>
      <c r="B31" s="398"/>
      <c r="C31" s="398"/>
      <c r="D31" s="398">
        <v>2</v>
      </c>
      <c r="E31" s="398"/>
      <c r="F31" s="398"/>
      <c r="G31" s="398"/>
      <c r="H31" s="398"/>
      <c r="I31" s="398"/>
      <c r="J31" s="398"/>
      <c r="K31" s="398"/>
      <c r="L31" s="398"/>
      <c r="M31" s="399">
        <f t="shared" si="0"/>
        <v>2</v>
      </c>
    </row>
    <row r="32" spans="1:13" ht="20.25" customHeight="1" x14ac:dyDescent="0.15">
      <c r="A32" s="104" t="s">
        <v>932</v>
      </c>
      <c r="B32" s="400"/>
      <c r="C32" s="400"/>
      <c r="D32" s="400">
        <v>5</v>
      </c>
      <c r="E32" s="400"/>
      <c r="F32" s="400">
        <v>1</v>
      </c>
      <c r="G32" s="400"/>
      <c r="H32" s="400"/>
      <c r="I32" s="400">
        <v>0</v>
      </c>
      <c r="J32" s="400"/>
      <c r="K32" s="400"/>
      <c r="L32" s="400"/>
      <c r="M32" s="401">
        <f t="shared" si="0"/>
        <v>6</v>
      </c>
    </row>
    <row r="33" spans="1:13" ht="20.25" customHeight="1" x14ac:dyDescent="0.15">
      <c r="A33" s="104" t="s">
        <v>933</v>
      </c>
      <c r="B33" s="398"/>
      <c r="C33" s="398"/>
      <c r="D33" s="398">
        <v>2</v>
      </c>
      <c r="E33" s="398"/>
      <c r="F33" s="398"/>
      <c r="G33" s="398"/>
      <c r="H33" s="398"/>
      <c r="I33" s="398"/>
      <c r="J33" s="398"/>
      <c r="K33" s="398"/>
      <c r="L33" s="398"/>
      <c r="M33" s="399">
        <f t="shared" si="0"/>
        <v>2</v>
      </c>
    </row>
    <row r="34" spans="1:13" ht="20.25" customHeight="1" x14ac:dyDescent="0.15">
      <c r="A34" s="104" t="s">
        <v>934</v>
      </c>
      <c r="B34" s="400"/>
      <c r="C34" s="400"/>
      <c r="D34" s="400"/>
      <c r="E34" s="400"/>
      <c r="F34" s="400"/>
      <c r="G34" s="400">
        <v>5</v>
      </c>
      <c r="H34" s="400">
        <v>1</v>
      </c>
      <c r="I34" s="400"/>
      <c r="J34" s="400"/>
      <c r="K34" s="400"/>
      <c r="L34" s="400"/>
      <c r="M34" s="401">
        <f t="shared" si="0"/>
        <v>6</v>
      </c>
    </row>
    <row r="35" spans="1:13" ht="20.25" customHeight="1" x14ac:dyDescent="0.15">
      <c r="A35" s="104" t="s">
        <v>935</v>
      </c>
      <c r="B35" s="398"/>
      <c r="C35" s="398"/>
      <c r="D35" s="398"/>
      <c r="E35" s="398"/>
      <c r="F35" s="398">
        <v>1</v>
      </c>
      <c r="G35" s="398">
        <v>3</v>
      </c>
      <c r="H35" s="398"/>
      <c r="I35" s="398"/>
      <c r="J35" s="398"/>
      <c r="K35" s="398"/>
      <c r="L35" s="398"/>
      <c r="M35" s="399">
        <f t="shared" si="0"/>
        <v>4</v>
      </c>
    </row>
    <row r="36" spans="1:13" ht="20.25" customHeight="1" x14ac:dyDescent="0.15">
      <c r="A36" s="104" t="s">
        <v>936</v>
      </c>
      <c r="B36" s="400"/>
      <c r="C36" s="400">
        <v>1</v>
      </c>
      <c r="D36" s="400"/>
      <c r="E36" s="400"/>
      <c r="F36" s="400"/>
      <c r="G36" s="400">
        <v>2</v>
      </c>
      <c r="H36" s="400"/>
      <c r="I36" s="400"/>
      <c r="J36" s="400"/>
      <c r="K36" s="400"/>
      <c r="L36" s="400"/>
      <c r="M36" s="401">
        <f t="shared" si="0"/>
        <v>3</v>
      </c>
    </row>
    <row r="37" spans="1:13" ht="20.25" customHeight="1" x14ac:dyDescent="0.15">
      <c r="A37" s="104" t="s">
        <v>937</v>
      </c>
      <c r="B37" s="398">
        <v>1</v>
      </c>
      <c r="C37" s="398"/>
      <c r="D37" s="398"/>
      <c r="E37" s="398"/>
      <c r="F37" s="398"/>
      <c r="G37" s="398"/>
      <c r="H37" s="398"/>
      <c r="I37" s="398"/>
      <c r="J37" s="398"/>
      <c r="K37" s="398"/>
      <c r="L37" s="398"/>
      <c r="M37" s="399">
        <f t="shared" si="0"/>
        <v>1</v>
      </c>
    </row>
    <row r="38" spans="1:13" ht="20.25" customHeight="1" x14ac:dyDescent="0.15">
      <c r="A38" s="104" t="s">
        <v>938</v>
      </c>
      <c r="B38" s="400">
        <v>2</v>
      </c>
      <c r="C38" s="400"/>
      <c r="D38" s="400">
        <v>24</v>
      </c>
      <c r="E38" s="400"/>
      <c r="F38" s="400"/>
      <c r="G38" s="400"/>
      <c r="H38" s="400">
        <v>2</v>
      </c>
      <c r="I38" s="400"/>
      <c r="J38" s="400"/>
      <c r="K38" s="400"/>
      <c r="L38" s="400"/>
      <c r="M38" s="401">
        <f t="shared" ref="M38:M69" si="1">SUM(B38:L38)</f>
        <v>28</v>
      </c>
    </row>
    <row r="39" spans="1:13" ht="20.25" customHeight="1" x14ac:dyDescent="0.15">
      <c r="A39" s="104" t="s">
        <v>939</v>
      </c>
      <c r="B39" s="398"/>
      <c r="C39" s="398"/>
      <c r="D39" s="398">
        <v>3</v>
      </c>
      <c r="E39" s="398"/>
      <c r="F39" s="398"/>
      <c r="G39" s="398"/>
      <c r="H39" s="398">
        <v>3</v>
      </c>
      <c r="I39" s="398"/>
      <c r="J39" s="398"/>
      <c r="K39" s="398"/>
      <c r="L39" s="398">
        <v>1</v>
      </c>
      <c r="M39" s="399">
        <f t="shared" si="1"/>
        <v>7</v>
      </c>
    </row>
    <row r="40" spans="1:13" ht="20.25" customHeight="1" x14ac:dyDescent="0.15">
      <c r="A40" s="104" t="s">
        <v>940</v>
      </c>
      <c r="B40" s="400"/>
      <c r="C40" s="400"/>
      <c r="D40" s="400"/>
      <c r="E40" s="400"/>
      <c r="F40" s="400"/>
      <c r="G40" s="400">
        <v>8</v>
      </c>
      <c r="H40" s="400"/>
      <c r="I40" s="400"/>
      <c r="J40" s="400"/>
      <c r="K40" s="400"/>
      <c r="L40" s="400"/>
      <c r="M40" s="401">
        <f t="shared" si="1"/>
        <v>8</v>
      </c>
    </row>
    <row r="41" spans="1:13" ht="20.25" customHeight="1" x14ac:dyDescent="0.15">
      <c r="A41" s="104" t="s">
        <v>941</v>
      </c>
      <c r="B41" s="398"/>
      <c r="C41" s="398"/>
      <c r="D41" s="398"/>
      <c r="E41" s="398">
        <v>2</v>
      </c>
      <c r="F41" s="398">
        <v>2</v>
      </c>
      <c r="G41" s="398">
        <v>2</v>
      </c>
      <c r="H41" s="398"/>
      <c r="I41" s="398"/>
      <c r="J41" s="398"/>
      <c r="K41" s="398"/>
      <c r="L41" s="398"/>
      <c r="M41" s="399">
        <f t="shared" si="1"/>
        <v>6</v>
      </c>
    </row>
    <row r="42" spans="1:13" ht="20.25" customHeight="1" x14ac:dyDescent="0.15">
      <c r="A42" s="104" t="s">
        <v>942</v>
      </c>
      <c r="B42" s="400"/>
      <c r="C42" s="400"/>
      <c r="D42" s="400"/>
      <c r="E42" s="400"/>
      <c r="F42" s="400"/>
      <c r="G42" s="400"/>
      <c r="H42" s="400">
        <v>1</v>
      </c>
      <c r="I42" s="400"/>
      <c r="J42" s="400"/>
      <c r="K42" s="400"/>
      <c r="L42" s="400"/>
      <c r="M42" s="401">
        <f t="shared" si="1"/>
        <v>1</v>
      </c>
    </row>
    <row r="43" spans="1:13" ht="20.25" customHeight="1" x14ac:dyDescent="0.15">
      <c r="A43" s="104" t="s">
        <v>943</v>
      </c>
      <c r="B43" s="398"/>
      <c r="C43" s="398"/>
      <c r="D43" s="398"/>
      <c r="E43" s="398"/>
      <c r="F43" s="398"/>
      <c r="G43" s="398">
        <v>8</v>
      </c>
      <c r="H43" s="398"/>
      <c r="I43" s="398"/>
      <c r="J43" s="398"/>
      <c r="K43" s="398"/>
      <c r="L43" s="398"/>
      <c r="M43" s="399">
        <f t="shared" si="1"/>
        <v>8</v>
      </c>
    </row>
    <row r="44" spans="1:13" ht="20.25" customHeight="1" x14ac:dyDescent="0.15">
      <c r="A44" s="104" t="s">
        <v>944</v>
      </c>
      <c r="B44" s="400"/>
      <c r="C44" s="400"/>
      <c r="D44" s="400"/>
      <c r="E44" s="400"/>
      <c r="F44" s="400">
        <v>1</v>
      </c>
      <c r="G44" s="400"/>
      <c r="H44" s="400"/>
      <c r="I44" s="400"/>
      <c r="J44" s="400"/>
      <c r="K44" s="400"/>
      <c r="L44" s="400"/>
      <c r="M44" s="401">
        <f t="shared" si="1"/>
        <v>1</v>
      </c>
    </row>
    <row r="45" spans="1:13" ht="20.25" customHeight="1" x14ac:dyDescent="0.15">
      <c r="A45" s="104" t="s">
        <v>945</v>
      </c>
      <c r="B45" s="398"/>
      <c r="C45" s="398"/>
      <c r="D45" s="398"/>
      <c r="E45" s="398"/>
      <c r="F45" s="398"/>
      <c r="G45" s="398">
        <v>2</v>
      </c>
      <c r="H45" s="398"/>
      <c r="I45" s="398"/>
      <c r="J45" s="398"/>
      <c r="K45" s="398"/>
      <c r="L45" s="398"/>
      <c r="M45" s="399">
        <f t="shared" si="1"/>
        <v>2</v>
      </c>
    </row>
    <row r="46" spans="1:13" ht="20.25" customHeight="1" x14ac:dyDescent="0.15">
      <c r="A46" s="104" t="s">
        <v>946</v>
      </c>
      <c r="B46" s="400"/>
      <c r="C46" s="400"/>
      <c r="D46" s="400"/>
      <c r="E46" s="400"/>
      <c r="F46" s="400"/>
      <c r="G46" s="400">
        <v>1</v>
      </c>
      <c r="H46" s="400"/>
      <c r="I46" s="400"/>
      <c r="J46" s="400"/>
      <c r="K46" s="400"/>
      <c r="L46" s="400"/>
      <c r="M46" s="401">
        <f t="shared" si="1"/>
        <v>1</v>
      </c>
    </row>
    <row r="47" spans="1:13" ht="20.25" customHeight="1" x14ac:dyDescent="0.15">
      <c r="A47" s="104" t="s">
        <v>947</v>
      </c>
      <c r="B47" s="398"/>
      <c r="C47" s="398"/>
      <c r="D47" s="398"/>
      <c r="E47" s="398"/>
      <c r="F47" s="398">
        <v>1</v>
      </c>
      <c r="G47" s="398"/>
      <c r="H47" s="398"/>
      <c r="I47" s="398"/>
      <c r="J47" s="398"/>
      <c r="K47" s="398"/>
      <c r="L47" s="398"/>
      <c r="M47" s="399">
        <f t="shared" si="1"/>
        <v>1</v>
      </c>
    </row>
    <row r="48" spans="1:13" ht="20.25" customHeight="1" x14ac:dyDescent="0.15">
      <c r="A48" s="104" t="s">
        <v>948</v>
      </c>
      <c r="B48" s="400"/>
      <c r="C48" s="400"/>
      <c r="D48" s="400">
        <v>1</v>
      </c>
      <c r="E48" s="400"/>
      <c r="F48" s="400"/>
      <c r="G48" s="400"/>
      <c r="H48" s="400"/>
      <c r="I48" s="400"/>
      <c r="J48" s="400"/>
      <c r="K48" s="400"/>
      <c r="L48" s="400"/>
      <c r="M48" s="401">
        <f t="shared" si="1"/>
        <v>1</v>
      </c>
    </row>
    <row r="49" spans="1:13" ht="20.25" customHeight="1" x14ac:dyDescent="0.15">
      <c r="A49" s="104" t="s">
        <v>949</v>
      </c>
      <c r="B49" s="398"/>
      <c r="C49" s="398"/>
      <c r="D49" s="398">
        <v>2</v>
      </c>
      <c r="E49" s="398"/>
      <c r="F49" s="398"/>
      <c r="G49" s="398">
        <v>2</v>
      </c>
      <c r="H49" s="398"/>
      <c r="I49" s="398"/>
      <c r="J49" s="398"/>
      <c r="K49" s="398"/>
      <c r="L49" s="398"/>
      <c r="M49" s="399">
        <f t="shared" si="1"/>
        <v>4</v>
      </c>
    </row>
    <row r="50" spans="1:13" ht="20.25" customHeight="1" x14ac:dyDescent="0.15">
      <c r="A50" s="104" t="s">
        <v>950</v>
      </c>
      <c r="B50" s="400">
        <v>1</v>
      </c>
      <c r="C50" s="400"/>
      <c r="D50" s="400">
        <v>1</v>
      </c>
      <c r="E50" s="400"/>
      <c r="F50" s="400">
        <v>1</v>
      </c>
      <c r="G50" s="400">
        <v>3</v>
      </c>
      <c r="H50" s="400">
        <v>1</v>
      </c>
      <c r="I50" s="400"/>
      <c r="J50" s="400"/>
      <c r="K50" s="400"/>
      <c r="L50" s="400"/>
      <c r="M50" s="401">
        <f t="shared" si="1"/>
        <v>7</v>
      </c>
    </row>
    <row r="51" spans="1:13" ht="20.25" customHeight="1" x14ac:dyDescent="0.15">
      <c r="A51" s="104" t="s">
        <v>951</v>
      </c>
      <c r="B51" s="398"/>
      <c r="C51" s="398">
        <v>2</v>
      </c>
      <c r="D51" s="398"/>
      <c r="E51" s="398">
        <v>3</v>
      </c>
      <c r="F51" s="398">
        <v>1</v>
      </c>
      <c r="G51" s="398"/>
      <c r="H51" s="398"/>
      <c r="I51" s="398"/>
      <c r="J51" s="398"/>
      <c r="K51" s="398"/>
      <c r="L51" s="398"/>
      <c r="M51" s="399">
        <f t="shared" si="1"/>
        <v>6</v>
      </c>
    </row>
    <row r="52" spans="1:13" ht="20.25" customHeight="1" x14ac:dyDescent="0.15">
      <c r="A52" s="104" t="s">
        <v>952</v>
      </c>
      <c r="B52" s="400"/>
      <c r="C52" s="400"/>
      <c r="D52" s="400">
        <v>2</v>
      </c>
      <c r="E52" s="400">
        <v>5</v>
      </c>
      <c r="F52" s="400"/>
      <c r="G52" s="400"/>
      <c r="H52" s="400"/>
      <c r="I52" s="400"/>
      <c r="J52" s="400"/>
      <c r="K52" s="400"/>
      <c r="L52" s="400"/>
      <c r="M52" s="401">
        <f t="shared" si="1"/>
        <v>7</v>
      </c>
    </row>
    <row r="53" spans="1:13" ht="20.25" customHeight="1" x14ac:dyDescent="0.15">
      <c r="A53" s="104" t="s">
        <v>953</v>
      </c>
      <c r="B53" s="398"/>
      <c r="C53" s="398">
        <v>1</v>
      </c>
      <c r="D53" s="398"/>
      <c r="E53" s="398"/>
      <c r="F53" s="398"/>
      <c r="G53" s="398">
        <v>1</v>
      </c>
      <c r="H53" s="398">
        <v>1</v>
      </c>
      <c r="I53" s="398"/>
      <c r="J53" s="398"/>
      <c r="K53" s="398"/>
      <c r="L53" s="398"/>
      <c r="M53" s="399">
        <f t="shared" si="1"/>
        <v>3</v>
      </c>
    </row>
    <row r="54" spans="1:13" ht="20.25" customHeight="1" x14ac:dyDescent="0.15">
      <c r="A54" s="104" t="s">
        <v>954</v>
      </c>
      <c r="B54" s="400"/>
      <c r="C54" s="400"/>
      <c r="D54" s="400"/>
      <c r="E54" s="400"/>
      <c r="F54" s="400"/>
      <c r="G54" s="400"/>
      <c r="H54" s="400"/>
      <c r="I54" s="400"/>
      <c r="J54" s="400"/>
      <c r="K54" s="400"/>
      <c r="L54" s="400"/>
      <c r="M54" s="401">
        <f t="shared" si="1"/>
        <v>0</v>
      </c>
    </row>
    <row r="55" spans="1:13" ht="20.25" customHeight="1" x14ac:dyDescent="0.15">
      <c r="A55" s="104" t="s">
        <v>955</v>
      </c>
      <c r="B55" s="398"/>
      <c r="C55" s="398">
        <v>2</v>
      </c>
      <c r="D55" s="398"/>
      <c r="E55" s="398"/>
      <c r="F55" s="398">
        <v>1</v>
      </c>
      <c r="G55" s="398"/>
      <c r="H55" s="398"/>
      <c r="I55" s="398"/>
      <c r="J55" s="398"/>
      <c r="K55" s="398"/>
      <c r="L55" s="398"/>
      <c r="M55" s="399">
        <f t="shared" si="1"/>
        <v>3</v>
      </c>
    </row>
    <row r="56" spans="1:13" ht="20.25" customHeight="1" x14ac:dyDescent="0.15">
      <c r="A56" s="104" t="s">
        <v>956</v>
      </c>
      <c r="B56" s="400"/>
      <c r="C56" s="400">
        <v>1</v>
      </c>
      <c r="D56" s="400"/>
      <c r="E56" s="400"/>
      <c r="F56" s="400"/>
      <c r="G56" s="400"/>
      <c r="H56" s="400"/>
      <c r="I56" s="400"/>
      <c r="J56" s="400"/>
      <c r="K56" s="400"/>
      <c r="L56" s="400"/>
      <c r="M56" s="401">
        <f t="shared" si="1"/>
        <v>1</v>
      </c>
    </row>
    <row r="57" spans="1:13" ht="20.25" customHeight="1" x14ac:dyDescent="0.15">
      <c r="A57" s="104" t="s">
        <v>957</v>
      </c>
      <c r="B57" s="398"/>
      <c r="C57" s="398"/>
      <c r="D57" s="398"/>
      <c r="E57" s="398"/>
      <c r="F57" s="398"/>
      <c r="G57" s="398">
        <v>1</v>
      </c>
      <c r="H57" s="398"/>
      <c r="I57" s="398"/>
      <c r="J57" s="398"/>
      <c r="K57" s="398"/>
      <c r="L57" s="398"/>
      <c r="M57" s="399">
        <f t="shared" si="1"/>
        <v>1</v>
      </c>
    </row>
    <row r="58" spans="1:13" ht="20.25" customHeight="1" x14ac:dyDescent="0.15">
      <c r="A58" s="104" t="s">
        <v>958</v>
      </c>
      <c r="B58" s="400"/>
      <c r="C58" s="400"/>
      <c r="D58" s="400"/>
      <c r="E58" s="400"/>
      <c r="F58" s="400"/>
      <c r="G58" s="400">
        <v>1</v>
      </c>
      <c r="H58" s="400"/>
      <c r="I58" s="400"/>
      <c r="J58" s="400"/>
      <c r="K58" s="400"/>
      <c r="L58" s="400"/>
      <c r="M58" s="401">
        <f t="shared" si="1"/>
        <v>1</v>
      </c>
    </row>
    <row r="59" spans="1:13" ht="20.25" customHeight="1" x14ac:dyDescent="0.15">
      <c r="A59" s="104" t="s">
        <v>959</v>
      </c>
      <c r="B59" s="398"/>
      <c r="C59" s="398">
        <v>9</v>
      </c>
      <c r="D59" s="398"/>
      <c r="E59" s="398"/>
      <c r="F59" s="398">
        <v>1</v>
      </c>
      <c r="G59" s="398">
        <v>3</v>
      </c>
      <c r="H59" s="398"/>
      <c r="I59" s="398"/>
      <c r="J59" s="398"/>
      <c r="K59" s="398"/>
      <c r="L59" s="398"/>
      <c r="M59" s="399">
        <f t="shared" si="1"/>
        <v>13</v>
      </c>
    </row>
    <row r="60" spans="1:13" ht="20.25" customHeight="1" x14ac:dyDescent="0.15">
      <c r="A60" s="104" t="s">
        <v>960</v>
      </c>
      <c r="B60" s="400"/>
      <c r="C60" s="400">
        <v>2</v>
      </c>
      <c r="D60" s="400"/>
      <c r="E60" s="400">
        <v>1</v>
      </c>
      <c r="F60" s="400"/>
      <c r="G60" s="400">
        <v>1</v>
      </c>
      <c r="H60" s="400"/>
      <c r="I60" s="400"/>
      <c r="J60" s="400"/>
      <c r="K60" s="400"/>
      <c r="L60" s="400"/>
      <c r="M60" s="401">
        <f t="shared" si="1"/>
        <v>4</v>
      </c>
    </row>
    <row r="61" spans="1:13" ht="20.25" customHeight="1" x14ac:dyDescent="0.15">
      <c r="A61" s="104" t="s">
        <v>961</v>
      </c>
      <c r="B61" s="398"/>
      <c r="C61" s="398"/>
      <c r="D61" s="398">
        <v>8</v>
      </c>
      <c r="E61" s="398">
        <v>2</v>
      </c>
      <c r="F61" s="398">
        <v>1</v>
      </c>
      <c r="G61" s="398"/>
      <c r="H61" s="398"/>
      <c r="I61" s="398"/>
      <c r="J61" s="398"/>
      <c r="K61" s="398"/>
      <c r="L61" s="398"/>
      <c r="M61" s="399">
        <f t="shared" si="1"/>
        <v>11</v>
      </c>
    </row>
    <row r="62" spans="1:13" ht="20.25" customHeight="1" x14ac:dyDescent="0.15">
      <c r="A62" s="104" t="s">
        <v>962</v>
      </c>
      <c r="B62" s="400"/>
      <c r="C62" s="400"/>
      <c r="D62" s="400">
        <v>2</v>
      </c>
      <c r="E62" s="400">
        <v>3</v>
      </c>
      <c r="F62" s="400"/>
      <c r="G62" s="400"/>
      <c r="H62" s="400"/>
      <c r="I62" s="400"/>
      <c r="J62" s="400"/>
      <c r="K62" s="400"/>
      <c r="L62" s="400"/>
      <c r="M62" s="401">
        <f t="shared" si="1"/>
        <v>5</v>
      </c>
    </row>
    <row r="63" spans="1:13" ht="20.25" customHeight="1" x14ac:dyDescent="0.15">
      <c r="A63" s="104" t="s">
        <v>963</v>
      </c>
      <c r="B63" s="398"/>
      <c r="C63" s="398"/>
      <c r="D63" s="398"/>
      <c r="E63" s="398"/>
      <c r="F63" s="398"/>
      <c r="G63" s="398">
        <v>1</v>
      </c>
      <c r="H63" s="398"/>
      <c r="I63" s="398"/>
      <c r="J63" s="398"/>
      <c r="K63" s="398"/>
      <c r="L63" s="398"/>
      <c r="M63" s="399">
        <f t="shared" si="1"/>
        <v>1</v>
      </c>
    </row>
    <row r="64" spans="1:13" ht="20.25" customHeight="1" x14ac:dyDescent="0.15">
      <c r="A64" s="104" t="s">
        <v>964</v>
      </c>
      <c r="B64" s="400"/>
      <c r="C64" s="400"/>
      <c r="D64" s="400"/>
      <c r="E64" s="400">
        <v>1</v>
      </c>
      <c r="F64" s="400"/>
      <c r="G64" s="400">
        <v>3</v>
      </c>
      <c r="H64" s="400">
        <v>1</v>
      </c>
      <c r="I64" s="400"/>
      <c r="J64" s="400"/>
      <c r="K64" s="400"/>
      <c r="L64" s="400"/>
      <c r="M64" s="401">
        <f t="shared" si="1"/>
        <v>5</v>
      </c>
    </row>
    <row r="65" spans="1:13" ht="20.25" customHeight="1" x14ac:dyDescent="0.15">
      <c r="A65" s="104" t="s">
        <v>965</v>
      </c>
      <c r="B65" s="398"/>
      <c r="C65" s="398"/>
      <c r="D65" s="398"/>
      <c r="E65" s="398"/>
      <c r="F65" s="398"/>
      <c r="G65" s="398"/>
      <c r="H65" s="398"/>
      <c r="I65" s="398">
        <v>1</v>
      </c>
      <c r="J65" s="398"/>
      <c r="K65" s="398"/>
      <c r="L65" s="398"/>
      <c r="M65" s="399">
        <f t="shared" si="1"/>
        <v>1</v>
      </c>
    </row>
    <row r="66" spans="1:13" ht="20.25" customHeight="1" x14ac:dyDescent="0.15">
      <c r="A66" s="104" t="s">
        <v>966</v>
      </c>
      <c r="B66" s="400"/>
      <c r="C66" s="400"/>
      <c r="D66" s="400">
        <v>1</v>
      </c>
      <c r="E66" s="400"/>
      <c r="F66" s="400">
        <v>1</v>
      </c>
      <c r="G66" s="400"/>
      <c r="H66" s="400"/>
      <c r="I66" s="400"/>
      <c r="J66" s="400"/>
      <c r="K66" s="400"/>
      <c r="L66" s="400"/>
      <c r="M66" s="401">
        <f t="shared" si="1"/>
        <v>2</v>
      </c>
    </row>
    <row r="67" spans="1:13" ht="20.25" customHeight="1" x14ac:dyDescent="0.15">
      <c r="A67" s="104" t="s">
        <v>967</v>
      </c>
      <c r="B67" s="398"/>
      <c r="C67" s="398"/>
      <c r="D67" s="398"/>
      <c r="E67" s="398"/>
      <c r="F67" s="398">
        <v>5</v>
      </c>
      <c r="G67" s="398">
        <v>5</v>
      </c>
      <c r="H67" s="398">
        <v>4</v>
      </c>
      <c r="I67" s="398"/>
      <c r="J67" s="398"/>
      <c r="K67" s="398">
        <v>44</v>
      </c>
      <c r="L67" s="398"/>
      <c r="M67" s="399">
        <f t="shared" si="1"/>
        <v>58</v>
      </c>
    </row>
    <row r="68" spans="1:13" ht="20.25" customHeight="1" x14ac:dyDescent="0.15">
      <c r="A68" s="104" t="s">
        <v>968</v>
      </c>
      <c r="B68" s="400"/>
      <c r="C68" s="400"/>
      <c r="D68" s="400">
        <v>2</v>
      </c>
      <c r="E68" s="400"/>
      <c r="F68" s="400"/>
      <c r="G68" s="400"/>
      <c r="H68" s="400">
        <v>1</v>
      </c>
      <c r="I68" s="400"/>
      <c r="J68" s="400"/>
      <c r="K68" s="400"/>
      <c r="L68" s="400"/>
      <c r="M68" s="401">
        <f t="shared" si="1"/>
        <v>3</v>
      </c>
    </row>
    <row r="69" spans="1:13" ht="20.25" customHeight="1" x14ac:dyDescent="0.15">
      <c r="A69" s="104" t="s">
        <v>969</v>
      </c>
      <c r="B69" s="398"/>
      <c r="C69" s="398"/>
      <c r="D69" s="398"/>
      <c r="E69" s="398">
        <v>1</v>
      </c>
      <c r="F69" s="398">
        <v>1</v>
      </c>
      <c r="G69" s="398"/>
      <c r="H69" s="398">
        <v>1</v>
      </c>
      <c r="I69" s="398"/>
      <c r="J69" s="398"/>
      <c r="K69" s="398"/>
      <c r="L69" s="398"/>
      <c r="M69" s="399">
        <f t="shared" si="1"/>
        <v>3</v>
      </c>
    </row>
    <row r="70" spans="1:13" ht="20.25" customHeight="1" x14ac:dyDescent="0.15">
      <c r="A70" s="104" t="s">
        <v>970</v>
      </c>
      <c r="B70" s="400"/>
      <c r="C70" s="400">
        <v>0</v>
      </c>
      <c r="D70" s="400">
        <v>3</v>
      </c>
      <c r="E70" s="400">
        <v>1</v>
      </c>
      <c r="F70" s="400"/>
      <c r="G70" s="400">
        <v>1</v>
      </c>
      <c r="H70" s="400">
        <v>1</v>
      </c>
      <c r="I70" s="400"/>
      <c r="J70" s="400"/>
      <c r="K70" s="400"/>
      <c r="L70" s="400"/>
      <c r="M70" s="401">
        <f t="shared" ref="M70:M101" si="2">SUM(B70:L70)</f>
        <v>6</v>
      </c>
    </row>
    <row r="71" spans="1:13" ht="20.25" customHeight="1" x14ac:dyDescent="0.15">
      <c r="A71" s="104" t="s">
        <v>971</v>
      </c>
      <c r="B71" s="398"/>
      <c r="C71" s="398"/>
      <c r="D71" s="398">
        <v>1</v>
      </c>
      <c r="E71" s="398"/>
      <c r="F71" s="398">
        <v>1</v>
      </c>
      <c r="G71" s="398"/>
      <c r="H71" s="398"/>
      <c r="I71" s="398"/>
      <c r="J71" s="398"/>
      <c r="K71" s="398"/>
      <c r="L71" s="398"/>
      <c r="M71" s="399">
        <f t="shared" si="2"/>
        <v>2</v>
      </c>
    </row>
    <row r="72" spans="1:13" ht="20.25" customHeight="1" x14ac:dyDescent="0.15">
      <c r="A72" s="104" t="s">
        <v>972</v>
      </c>
      <c r="B72" s="400"/>
      <c r="C72" s="400"/>
      <c r="D72" s="400"/>
      <c r="E72" s="400"/>
      <c r="F72" s="400">
        <v>1</v>
      </c>
      <c r="G72" s="400">
        <v>1</v>
      </c>
      <c r="H72" s="400"/>
      <c r="I72" s="400">
        <v>1</v>
      </c>
      <c r="J72" s="400"/>
      <c r="K72" s="400"/>
      <c r="L72" s="400"/>
      <c r="M72" s="401">
        <f t="shared" si="2"/>
        <v>3</v>
      </c>
    </row>
    <row r="73" spans="1:13" ht="20.25" customHeight="1" x14ac:dyDescent="0.15">
      <c r="A73" s="104" t="s">
        <v>973</v>
      </c>
      <c r="B73" s="398"/>
      <c r="C73" s="398"/>
      <c r="D73" s="398">
        <v>1</v>
      </c>
      <c r="E73" s="398"/>
      <c r="F73" s="398"/>
      <c r="G73" s="398"/>
      <c r="H73" s="398"/>
      <c r="I73" s="398"/>
      <c r="J73" s="398"/>
      <c r="K73" s="398"/>
      <c r="L73" s="398"/>
      <c r="M73" s="399">
        <f t="shared" si="2"/>
        <v>1</v>
      </c>
    </row>
    <row r="74" spans="1:13" ht="20.25" customHeight="1" x14ac:dyDescent="0.15">
      <c r="A74" s="104" t="s">
        <v>974</v>
      </c>
      <c r="B74" s="400"/>
      <c r="C74" s="400"/>
      <c r="D74" s="400">
        <v>3</v>
      </c>
      <c r="E74" s="400">
        <v>1</v>
      </c>
      <c r="F74" s="400"/>
      <c r="G74" s="400"/>
      <c r="H74" s="400">
        <v>5</v>
      </c>
      <c r="I74" s="400"/>
      <c r="J74" s="400"/>
      <c r="K74" s="400"/>
      <c r="L74" s="400"/>
      <c r="M74" s="401">
        <f t="shared" si="2"/>
        <v>9</v>
      </c>
    </row>
    <row r="75" spans="1:13" ht="20.25" customHeight="1" x14ac:dyDescent="0.15">
      <c r="A75" s="104" t="s">
        <v>975</v>
      </c>
      <c r="B75" s="398"/>
      <c r="C75" s="398"/>
      <c r="D75" s="398">
        <v>1</v>
      </c>
      <c r="E75" s="398"/>
      <c r="F75" s="398"/>
      <c r="G75" s="398"/>
      <c r="H75" s="398"/>
      <c r="I75" s="398"/>
      <c r="J75" s="398"/>
      <c r="K75" s="398"/>
      <c r="L75" s="398"/>
      <c r="M75" s="399">
        <f t="shared" si="2"/>
        <v>1</v>
      </c>
    </row>
    <row r="76" spans="1:13" ht="20.25" customHeight="1" x14ac:dyDescent="0.15">
      <c r="A76" s="104" t="s">
        <v>976</v>
      </c>
      <c r="B76" s="400"/>
      <c r="C76" s="400"/>
      <c r="D76" s="400">
        <v>1</v>
      </c>
      <c r="E76" s="400"/>
      <c r="F76" s="400"/>
      <c r="G76" s="400"/>
      <c r="H76" s="400"/>
      <c r="I76" s="400"/>
      <c r="J76" s="400"/>
      <c r="K76" s="400"/>
      <c r="L76" s="400"/>
      <c r="M76" s="401">
        <f t="shared" si="2"/>
        <v>1</v>
      </c>
    </row>
    <row r="77" spans="1:13" ht="20.25" customHeight="1" x14ac:dyDescent="0.15">
      <c r="A77" s="104" t="s">
        <v>977</v>
      </c>
      <c r="B77" s="398"/>
      <c r="C77" s="398"/>
      <c r="D77" s="398"/>
      <c r="E77" s="398"/>
      <c r="F77" s="398"/>
      <c r="G77" s="398">
        <v>2</v>
      </c>
      <c r="H77" s="398"/>
      <c r="I77" s="398"/>
      <c r="J77" s="398"/>
      <c r="K77" s="398"/>
      <c r="L77" s="398"/>
      <c r="M77" s="399">
        <f t="shared" si="2"/>
        <v>2</v>
      </c>
    </row>
    <row r="78" spans="1:13" ht="20.25" customHeight="1" x14ac:dyDescent="0.15">
      <c r="A78" s="104" t="s">
        <v>978</v>
      </c>
      <c r="B78" s="400"/>
      <c r="C78" s="400"/>
      <c r="D78" s="400"/>
      <c r="E78" s="400"/>
      <c r="F78" s="400">
        <v>1</v>
      </c>
      <c r="G78" s="400">
        <v>1</v>
      </c>
      <c r="H78" s="400"/>
      <c r="I78" s="400"/>
      <c r="J78" s="400">
        <v>12</v>
      </c>
      <c r="K78" s="400"/>
      <c r="L78" s="400"/>
      <c r="M78" s="401">
        <f t="shared" si="2"/>
        <v>14</v>
      </c>
    </row>
    <row r="79" spans="1:13" ht="20.25" customHeight="1" x14ac:dyDescent="0.15">
      <c r="A79" s="104" t="s">
        <v>979</v>
      </c>
      <c r="B79" s="398"/>
      <c r="C79" s="398"/>
      <c r="D79" s="398">
        <v>1</v>
      </c>
      <c r="E79" s="398"/>
      <c r="F79" s="398"/>
      <c r="G79" s="398"/>
      <c r="H79" s="398"/>
      <c r="I79" s="398"/>
      <c r="J79" s="398"/>
      <c r="K79" s="398"/>
      <c r="L79" s="398"/>
      <c r="M79" s="399">
        <f t="shared" si="2"/>
        <v>1</v>
      </c>
    </row>
    <row r="80" spans="1:13" ht="20.25" customHeight="1" x14ac:dyDescent="0.15">
      <c r="A80" s="104" t="s">
        <v>980</v>
      </c>
      <c r="B80" s="400"/>
      <c r="C80" s="400"/>
      <c r="D80" s="400"/>
      <c r="E80" s="400"/>
      <c r="F80" s="400">
        <v>1</v>
      </c>
      <c r="G80" s="400">
        <v>1</v>
      </c>
      <c r="H80" s="400"/>
      <c r="I80" s="400"/>
      <c r="J80" s="400"/>
      <c r="K80" s="400"/>
      <c r="L80" s="400"/>
      <c r="M80" s="401">
        <f t="shared" si="2"/>
        <v>2</v>
      </c>
    </row>
    <row r="81" spans="1:13" ht="20.25" customHeight="1" x14ac:dyDescent="0.15">
      <c r="A81" s="104" t="s">
        <v>981</v>
      </c>
      <c r="B81" s="398"/>
      <c r="C81" s="398">
        <v>1</v>
      </c>
      <c r="D81" s="398"/>
      <c r="E81" s="398">
        <v>2</v>
      </c>
      <c r="F81" s="398">
        <v>3</v>
      </c>
      <c r="G81" s="398">
        <v>2</v>
      </c>
      <c r="H81" s="398"/>
      <c r="I81" s="398"/>
      <c r="J81" s="398"/>
      <c r="K81" s="398"/>
      <c r="L81" s="398">
        <v>1</v>
      </c>
      <c r="M81" s="399">
        <f t="shared" si="2"/>
        <v>9</v>
      </c>
    </row>
    <row r="82" spans="1:13" ht="20.25" customHeight="1" x14ac:dyDescent="0.15">
      <c r="A82" s="104" t="s">
        <v>982</v>
      </c>
      <c r="B82" s="400">
        <v>1</v>
      </c>
      <c r="C82" s="400">
        <v>3</v>
      </c>
      <c r="D82" s="400"/>
      <c r="E82" s="400"/>
      <c r="F82" s="400">
        <v>5</v>
      </c>
      <c r="G82" s="400">
        <v>4</v>
      </c>
      <c r="H82" s="400">
        <v>2</v>
      </c>
      <c r="I82" s="400">
        <v>2</v>
      </c>
      <c r="J82" s="400"/>
      <c r="K82" s="400">
        <v>1</v>
      </c>
      <c r="L82" s="400">
        <v>1</v>
      </c>
      <c r="M82" s="401">
        <f t="shared" si="2"/>
        <v>19</v>
      </c>
    </row>
    <row r="83" spans="1:13" ht="20.25" customHeight="1" x14ac:dyDescent="0.15">
      <c r="A83" s="104" t="s">
        <v>983</v>
      </c>
      <c r="B83" s="398"/>
      <c r="C83" s="398">
        <v>1</v>
      </c>
      <c r="D83" s="398"/>
      <c r="E83" s="398">
        <v>0</v>
      </c>
      <c r="F83" s="398"/>
      <c r="G83" s="398"/>
      <c r="H83" s="398"/>
      <c r="I83" s="398"/>
      <c r="J83" s="398"/>
      <c r="K83" s="398"/>
      <c r="L83" s="398"/>
      <c r="M83" s="399">
        <f t="shared" si="2"/>
        <v>1</v>
      </c>
    </row>
    <row r="84" spans="1:13" ht="20.25" customHeight="1" x14ac:dyDescent="0.15">
      <c r="A84" s="104" t="s">
        <v>984</v>
      </c>
      <c r="B84" s="400"/>
      <c r="C84" s="400"/>
      <c r="D84" s="400"/>
      <c r="E84" s="400">
        <v>0</v>
      </c>
      <c r="F84" s="400"/>
      <c r="G84" s="400"/>
      <c r="H84" s="400"/>
      <c r="I84" s="400"/>
      <c r="J84" s="400"/>
      <c r="K84" s="400"/>
      <c r="L84" s="400"/>
      <c r="M84" s="401">
        <f t="shared" si="2"/>
        <v>0</v>
      </c>
    </row>
    <row r="85" spans="1:13" ht="20.25" customHeight="1" x14ac:dyDescent="0.15">
      <c r="A85" s="104" t="s">
        <v>985</v>
      </c>
      <c r="B85" s="398"/>
      <c r="C85" s="398"/>
      <c r="D85" s="398">
        <v>1</v>
      </c>
      <c r="E85" s="398"/>
      <c r="F85" s="398"/>
      <c r="G85" s="398"/>
      <c r="H85" s="398"/>
      <c r="I85" s="398"/>
      <c r="J85" s="398"/>
      <c r="K85" s="398"/>
      <c r="L85" s="398"/>
      <c r="M85" s="399">
        <f t="shared" si="2"/>
        <v>1</v>
      </c>
    </row>
    <row r="86" spans="1:13" ht="20.25" customHeight="1" x14ac:dyDescent="0.15">
      <c r="A86" s="104" t="s">
        <v>986</v>
      </c>
      <c r="B86" s="400"/>
      <c r="C86" s="400"/>
      <c r="D86" s="400">
        <v>2</v>
      </c>
      <c r="E86" s="400"/>
      <c r="F86" s="400"/>
      <c r="G86" s="400"/>
      <c r="H86" s="400"/>
      <c r="I86" s="400"/>
      <c r="J86" s="400"/>
      <c r="K86" s="400"/>
      <c r="L86" s="400"/>
      <c r="M86" s="401">
        <f t="shared" si="2"/>
        <v>2</v>
      </c>
    </row>
    <row r="87" spans="1:13" ht="20.25" customHeight="1" x14ac:dyDescent="0.15">
      <c r="A87" s="104" t="s">
        <v>987</v>
      </c>
      <c r="B87" s="398"/>
      <c r="C87" s="398"/>
      <c r="D87" s="398">
        <v>1</v>
      </c>
      <c r="E87" s="398"/>
      <c r="F87" s="398"/>
      <c r="G87" s="398"/>
      <c r="H87" s="398"/>
      <c r="I87" s="398"/>
      <c r="J87" s="398"/>
      <c r="K87" s="398"/>
      <c r="L87" s="398"/>
      <c r="M87" s="399">
        <f t="shared" si="2"/>
        <v>1</v>
      </c>
    </row>
    <row r="88" spans="1:13" ht="20.25" customHeight="1" x14ac:dyDescent="0.15">
      <c r="A88" s="104" t="s">
        <v>988</v>
      </c>
      <c r="B88" s="400"/>
      <c r="C88" s="400"/>
      <c r="D88" s="400">
        <v>2</v>
      </c>
      <c r="E88" s="400"/>
      <c r="F88" s="400">
        <v>1</v>
      </c>
      <c r="G88" s="400"/>
      <c r="H88" s="400"/>
      <c r="I88" s="400"/>
      <c r="J88" s="400"/>
      <c r="K88" s="400"/>
      <c r="L88" s="400"/>
      <c r="M88" s="401">
        <f t="shared" si="2"/>
        <v>3</v>
      </c>
    </row>
    <row r="89" spans="1:13" ht="20.25" customHeight="1" x14ac:dyDescent="0.15">
      <c r="A89" s="104" t="s">
        <v>989</v>
      </c>
      <c r="B89" s="398"/>
      <c r="C89" s="398"/>
      <c r="D89" s="398"/>
      <c r="E89" s="398"/>
      <c r="F89" s="398">
        <v>1</v>
      </c>
      <c r="G89" s="398"/>
      <c r="H89" s="398"/>
      <c r="I89" s="398">
        <v>1</v>
      </c>
      <c r="J89" s="398">
        <v>2</v>
      </c>
      <c r="K89" s="398">
        <v>2</v>
      </c>
      <c r="L89" s="398"/>
      <c r="M89" s="399">
        <f t="shared" si="2"/>
        <v>6</v>
      </c>
    </row>
    <row r="90" spans="1:13" ht="20.25" customHeight="1" x14ac:dyDescent="0.15">
      <c r="A90" s="104" t="s">
        <v>990</v>
      </c>
      <c r="B90" s="400"/>
      <c r="C90" s="400">
        <v>1</v>
      </c>
      <c r="D90" s="400">
        <v>2</v>
      </c>
      <c r="E90" s="400">
        <v>4</v>
      </c>
      <c r="F90" s="400"/>
      <c r="G90" s="400">
        <v>2</v>
      </c>
      <c r="H90" s="400">
        <v>2</v>
      </c>
      <c r="I90" s="400"/>
      <c r="J90" s="400"/>
      <c r="K90" s="400"/>
      <c r="L90" s="400"/>
      <c r="M90" s="401">
        <f t="shared" si="2"/>
        <v>11</v>
      </c>
    </row>
    <row r="91" spans="1:13" ht="20.25" customHeight="1" x14ac:dyDescent="0.15">
      <c r="A91" s="104" t="s">
        <v>991</v>
      </c>
      <c r="B91" s="398"/>
      <c r="C91" s="398"/>
      <c r="D91" s="398"/>
      <c r="E91" s="398"/>
      <c r="F91" s="398"/>
      <c r="G91" s="398"/>
      <c r="H91" s="398"/>
      <c r="I91" s="398"/>
      <c r="J91" s="398"/>
      <c r="K91" s="398"/>
      <c r="L91" s="398"/>
      <c r="M91" s="399">
        <f t="shared" si="2"/>
        <v>0</v>
      </c>
    </row>
    <row r="92" spans="1:13" ht="20.25" customHeight="1" x14ac:dyDescent="0.15">
      <c r="A92" s="104" t="s">
        <v>992</v>
      </c>
      <c r="B92" s="400"/>
      <c r="C92" s="400"/>
      <c r="D92" s="400">
        <v>1</v>
      </c>
      <c r="E92" s="400">
        <v>2</v>
      </c>
      <c r="F92" s="400"/>
      <c r="G92" s="400"/>
      <c r="H92" s="400"/>
      <c r="I92" s="400"/>
      <c r="J92" s="400"/>
      <c r="K92" s="400"/>
      <c r="L92" s="400"/>
      <c r="M92" s="401">
        <f t="shared" si="2"/>
        <v>3</v>
      </c>
    </row>
    <row r="93" spans="1:13" ht="20.25" customHeight="1" x14ac:dyDescent="0.15">
      <c r="A93" s="104" t="s">
        <v>993</v>
      </c>
      <c r="B93" s="398"/>
      <c r="C93" s="398">
        <v>1</v>
      </c>
      <c r="D93" s="398"/>
      <c r="E93" s="398"/>
      <c r="F93" s="398">
        <v>1</v>
      </c>
      <c r="G93" s="398"/>
      <c r="H93" s="398"/>
      <c r="I93" s="398"/>
      <c r="J93" s="398"/>
      <c r="K93" s="398"/>
      <c r="L93" s="398"/>
      <c r="M93" s="399">
        <f t="shared" si="2"/>
        <v>2</v>
      </c>
    </row>
    <row r="94" spans="1:13" ht="20.25" customHeight="1" x14ac:dyDescent="0.15">
      <c r="A94" s="104" t="s">
        <v>994</v>
      </c>
      <c r="B94" s="400"/>
      <c r="C94" s="400"/>
      <c r="D94" s="400"/>
      <c r="E94" s="400">
        <v>1</v>
      </c>
      <c r="F94" s="400"/>
      <c r="G94" s="400">
        <v>1</v>
      </c>
      <c r="H94" s="400">
        <v>1</v>
      </c>
      <c r="I94" s="400"/>
      <c r="J94" s="400"/>
      <c r="K94" s="400"/>
      <c r="L94" s="400"/>
      <c r="M94" s="401">
        <f t="shared" si="2"/>
        <v>3</v>
      </c>
    </row>
    <row r="95" spans="1:13" ht="20.25" customHeight="1" x14ac:dyDescent="0.15">
      <c r="A95" s="104" t="s">
        <v>995</v>
      </c>
      <c r="B95" s="398"/>
      <c r="C95" s="398"/>
      <c r="D95" s="398"/>
      <c r="E95" s="398"/>
      <c r="F95" s="398"/>
      <c r="G95" s="398"/>
      <c r="H95" s="398"/>
      <c r="I95" s="398"/>
      <c r="J95" s="398"/>
      <c r="K95" s="398"/>
      <c r="L95" s="398"/>
      <c r="M95" s="399">
        <f t="shared" si="2"/>
        <v>0</v>
      </c>
    </row>
    <row r="96" spans="1:13" ht="20.25" customHeight="1" x14ac:dyDescent="0.15">
      <c r="A96" s="104" t="s">
        <v>996</v>
      </c>
      <c r="B96" s="400"/>
      <c r="C96" s="400"/>
      <c r="D96" s="400"/>
      <c r="E96" s="400">
        <v>1</v>
      </c>
      <c r="F96" s="400"/>
      <c r="G96" s="400"/>
      <c r="H96" s="400"/>
      <c r="I96" s="400"/>
      <c r="J96" s="400"/>
      <c r="K96" s="400"/>
      <c r="L96" s="400"/>
      <c r="M96" s="401">
        <f t="shared" si="2"/>
        <v>1</v>
      </c>
    </row>
    <row r="97" spans="1:13" ht="20.25" customHeight="1" x14ac:dyDescent="0.15">
      <c r="A97" s="104" t="s">
        <v>997</v>
      </c>
      <c r="B97" s="398"/>
      <c r="C97" s="398">
        <v>1</v>
      </c>
      <c r="D97" s="398">
        <v>2</v>
      </c>
      <c r="E97" s="398">
        <v>1</v>
      </c>
      <c r="F97" s="398">
        <v>1</v>
      </c>
      <c r="G97" s="398"/>
      <c r="H97" s="398"/>
      <c r="I97" s="398"/>
      <c r="J97" s="398"/>
      <c r="K97" s="398"/>
      <c r="L97" s="398"/>
      <c r="M97" s="399">
        <f t="shared" si="2"/>
        <v>5</v>
      </c>
    </row>
    <row r="98" spans="1:13" ht="20.25" customHeight="1" x14ac:dyDescent="0.15">
      <c r="A98" s="104" t="s">
        <v>998</v>
      </c>
      <c r="B98" s="400">
        <v>1</v>
      </c>
      <c r="C98" s="400"/>
      <c r="D98" s="400">
        <v>2</v>
      </c>
      <c r="E98" s="400">
        <v>2</v>
      </c>
      <c r="F98" s="400"/>
      <c r="G98" s="400">
        <v>1</v>
      </c>
      <c r="H98" s="400"/>
      <c r="I98" s="400"/>
      <c r="J98" s="400"/>
      <c r="K98" s="400"/>
      <c r="L98" s="400"/>
      <c r="M98" s="401">
        <f t="shared" si="2"/>
        <v>6</v>
      </c>
    </row>
    <row r="99" spans="1:13" ht="20.25" customHeight="1" x14ac:dyDescent="0.15">
      <c r="A99" s="104" t="s">
        <v>999</v>
      </c>
      <c r="B99" s="398"/>
      <c r="C99" s="398">
        <v>4</v>
      </c>
      <c r="D99" s="398"/>
      <c r="E99" s="398"/>
      <c r="F99" s="398"/>
      <c r="G99" s="398">
        <v>3</v>
      </c>
      <c r="H99" s="398">
        <v>1</v>
      </c>
      <c r="I99" s="398"/>
      <c r="J99" s="398"/>
      <c r="K99" s="398"/>
      <c r="L99" s="398"/>
      <c r="M99" s="399">
        <f t="shared" si="2"/>
        <v>8</v>
      </c>
    </row>
    <row r="100" spans="1:13" ht="20.25" customHeight="1" x14ac:dyDescent="0.15">
      <c r="A100" s="104" t="s">
        <v>1000</v>
      </c>
      <c r="B100" s="400"/>
      <c r="C100" s="400"/>
      <c r="D100" s="400">
        <v>6</v>
      </c>
      <c r="E100" s="400">
        <v>2</v>
      </c>
      <c r="F100" s="400">
        <v>1</v>
      </c>
      <c r="G100" s="400"/>
      <c r="H100" s="400"/>
      <c r="I100" s="400"/>
      <c r="J100" s="400"/>
      <c r="K100" s="400"/>
      <c r="L100" s="400"/>
      <c r="M100" s="401">
        <f t="shared" si="2"/>
        <v>9</v>
      </c>
    </row>
    <row r="101" spans="1:13" ht="20.25" customHeight="1" x14ac:dyDescent="0.15">
      <c r="A101" s="104" t="s">
        <v>1001</v>
      </c>
      <c r="B101" s="398"/>
      <c r="C101" s="398">
        <v>1</v>
      </c>
      <c r="D101" s="398"/>
      <c r="E101" s="398"/>
      <c r="F101" s="398"/>
      <c r="G101" s="398">
        <v>1</v>
      </c>
      <c r="H101" s="398"/>
      <c r="I101" s="398"/>
      <c r="J101" s="398"/>
      <c r="K101" s="398"/>
      <c r="L101" s="398">
        <v>2</v>
      </c>
      <c r="M101" s="399">
        <f t="shared" si="2"/>
        <v>4</v>
      </c>
    </row>
    <row r="102" spans="1:13" ht="20.25" customHeight="1" x14ac:dyDescent="0.15">
      <c r="A102" s="104" t="s">
        <v>1002</v>
      </c>
      <c r="B102" s="400"/>
      <c r="C102" s="400"/>
      <c r="D102" s="400"/>
      <c r="E102" s="400"/>
      <c r="F102" s="400">
        <v>6</v>
      </c>
      <c r="G102" s="400">
        <v>1</v>
      </c>
      <c r="H102" s="400"/>
      <c r="I102" s="400"/>
      <c r="J102" s="400"/>
      <c r="K102" s="400"/>
      <c r="L102" s="400"/>
      <c r="M102" s="401">
        <f t="shared" ref="M102:M133" si="3">SUM(B102:L102)</f>
        <v>7</v>
      </c>
    </row>
    <row r="103" spans="1:13" ht="20.25" customHeight="1" x14ac:dyDescent="0.15">
      <c r="A103" s="104" t="s">
        <v>1003</v>
      </c>
      <c r="B103" s="398"/>
      <c r="C103" s="398"/>
      <c r="D103" s="398">
        <v>1</v>
      </c>
      <c r="E103" s="398"/>
      <c r="F103" s="398">
        <v>1</v>
      </c>
      <c r="G103" s="398">
        <v>2</v>
      </c>
      <c r="H103" s="398"/>
      <c r="I103" s="398"/>
      <c r="J103" s="398"/>
      <c r="K103" s="398"/>
      <c r="L103" s="398"/>
      <c r="M103" s="399">
        <f t="shared" si="3"/>
        <v>4</v>
      </c>
    </row>
    <row r="104" spans="1:13" ht="20.25" customHeight="1" x14ac:dyDescent="0.15">
      <c r="A104" s="104" t="s">
        <v>1004</v>
      </c>
      <c r="B104" s="400"/>
      <c r="C104" s="400"/>
      <c r="D104" s="400"/>
      <c r="E104" s="400"/>
      <c r="F104" s="400">
        <v>5</v>
      </c>
      <c r="G104" s="400"/>
      <c r="H104" s="400"/>
      <c r="I104" s="400"/>
      <c r="J104" s="400"/>
      <c r="K104" s="400"/>
      <c r="L104" s="400"/>
      <c r="M104" s="401">
        <f t="shared" si="3"/>
        <v>5</v>
      </c>
    </row>
    <row r="105" spans="1:13" ht="20.25" customHeight="1" x14ac:dyDescent="0.15">
      <c r="A105" s="104" t="s">
        <v>1005</v>
      </c>
      <c r="B105" s="398"/>
      <c r="C105" s="398">
        <v>1</v>
      </c>
      <c r="D105" s="398"/>
      <c r="E105" s="398">
        <v>3</v>
      </c>
      <c r="F105" s="398"/>
      <c r="G105" s="398">
        <v>1</v>
      </c>
      <c r="H105" s="398"/>
      <c r="I105" s="398"/>
      <c r="J105" s="398"/>
      <c r="K105" s="398"/>
      <c r="L105" s="398"/>
      <c r="M105" s="399">
        <f t="shared" si="3"/>
        <v>5</v>
      </c>
    </row>
    <row r="106" spans="1:13" ht="20.25" customHeight="1" x14ac:dyDescent="0.15">
      <c r="A106" s="104" t="s">
        <v>1006</v>
      </c>
      <c r="B106" s="400"/>
      <c r="C106" s="400"/>
      <c r="D106" s="400"/>
      <c r="E106" s="400"/>
      <c r="F106" s="400"/>
      <c r="G106" s="400"/>
      <c r="H106" s="400"/>
      <c r="I106" s="400"/>
      <c r="J106" s="400"/>
      <c r="K106" s="400"/>
      <c r="L106" s="400"/>
      <c r="M106" s="401">
        <f t="shared" si="3"/>
        <v>0</v>
      </c>
    </row>
    <row r="107" spans="1:13" ht="20.25" customHeight="1" x14ac:dyDescent="0.15">
      <c r="A107" s="104" t="s">
        <v>1007</v>
      </c>
      <c r="B107" s="398"/>
      <c r="C107" s="398"/>
      <c r="D107" s="398">
        <v>1</v>
      </c>
      <c r="E107" s="398"/>
      <c r="F107" s="398"/>
      <c r="G107" s="398"/>
      <c r="H107" s="398">
        <v>9</v>
      </c>
      <c r="I107" s="398">
        <v>1</v>
      </c>
      <c r="J107" s="398"/>
      <c r="K107" s="398"/>
      <c r="L107" s="398"/>
      <c r="M107" s="399">
        <f t="shared" si="3"/>
        <v>11</v>
      </c>
    </row>
    <row r="108" spans="1:13" ht="20.25" customHeight="1" x14ac:dyDescent="0.15">
      <c r="A108" s="104" t="s">
        <v>1008</v>
      </c>
      <c r="B108" s="400"/>
      <c r="C108" s="400"/>
      <c r="D108" s="400"/>
      <c r="E108" s="400">
        <v>0</v>
      </c>
      <c r="F108" s="400"/>
      <c r="G108" s="400"/>
      <c r="H108" s="400"/>
      <c r="I108" s="400"/>
      <c r="J108" s="400"/>
      <c r="K108" s="400"/>
      <c r="L108" s="400"/>
      <c r="M108" s="401">
        <f t="shared" si="3"/>
        <v>0</v>
      </c>
    </row>
    <row r="109" spans="1:13" ht="21" customHeight="1" x14ac:dyDescent="0.15">
      <c r="A109" s="402" t="s">
        <v>8</v>
      </c>
      <c r="B109" s="403">
        <f t="shared" ref="B109:M109" si="4">SUM(B6:B108)</f>
        <v>8</v>
      </c>
      <c r="C109" s="403">
        <f t="shared" si="4"/>
        <v>47</v>
      </c>
      <c r="D109" s="403">
        <f t="shared" si="4"/>
        <v>115</v>
      </c>
      <c r="E109" s="403">
        <f t="shared" si="4"/>
        <v>58</v>
      </c>
      <c r="F109" s="403">
        <f t="shared" si="4"/>
        <v>61</v>
      </c>
      <c r="G109" s="403">
        <f t="shared" si="4"/>
        <v>123</v>
      </c>
      <c r="H109" s="403">
        <f t="shared" si="4"/>
        <v>40</v>
      </c>
      <c r="I109" s="403">
        <f t="shared" si="4"/>
        <v>14</v>
      </c>
      <c r="J109" s="403">
        <f t="shared" si="4"/>
        <v>20</v>
      </c>
      <c r="K109" s="403">
        <f t="shared" si="4"/>
        <v>159</v>
      </c>
      <c r="L109" s="403">
        <f t="shared" si="4"/>
        <v>6</v>
      </c>
      <c r="M109" s="404">
        <f t="shared" si="4"/>
        <v>651</v>
      </c>
    </row>
    <row r="110" spans="1:13" ht="21" customHeight="1" x14ac:dyDescent="0.15">
      <c r="A110" s="405"/>
      <c r="B110" s="405"/>
      <c r="C110" s="405"/>
      <c r="D110" s="405"/>
      <c r="E110" s="405"/>
      <c r="F110" s="405"/>
      <c r="G110" s="405"/>
      <c r="H110" s="405"/>
      <c r="I110" s="405"/>
      <c r="J110" s="405"/>
      <c r="K110" s="405"/>
      <c r="L110" s="405"/>
      <c r="M110" s="405"/>
    </row>
    <row r="111" spans="1:13" ht="20" customHeight="1" x14ac:dyDescent="0.15">
      <c r="A111" s="1086" t="s">
        <v>1009</v>
      </c>
      <c r="B111" s="879"/>
      <c r="C111" s="879"/>
      <c r="D111" s="879"/>
      <c r="E111" s="879"/>
      <c r="F111" s="879"/>
      <c r="G111" s="879"/>
      <c r="H111" s="879"/>
      <c r="I111" s="879"/>
      <c r="J111" s="879"/>
      <c r="K111" s="879"/>
      <c r="L111" s="879"/>
      <c r="M111" s="879"/>
    </row>
    <row r="112" spans="1:13" ht="20" customHeight="1" x14ac:dyDescent="0.15">
      <c r="A112" s="1087" t="s">
        <v>1010</v>
      </c>
      <c r="B112" s="879"/>
      <c r="C112" s="879"/>
      <c r="D112" s="879"/>
      <c r="E112" s="879"/>
      <c r="F112" s="879"/>
      <c r="G112" s="879"/>
      <c r="H112" s="879"/>
      <c r="I112" s="879"/>
      <c r="J112" s="879"/>
      <c r="K112" s="879"/>
      <c r="L112" s="879"/>
      <c r="M112" s="879"/>
    </row>
    <row r="113" spans="1:13" ht="20" customHeight="1" x14ac:dyDescent="0.15">
      <c r="A113" s="1086" t="s">
        <v>1011</v>
      </c>
      <c r="B113" s="879"/>
      <c r="C113" s="879"/>
      <c r="D113" s="879"/>
      <c r="E113" s="879"/>
      <c r="F113" s="879"/>
      <c r="G113" s="879"/>
      <c r="H113" s="879"/>
      <c r="I113" s="879"/>
      <c r="J113" s="879"/>
      <c r="K113" s="879"/>
      <c r="L113" s="879"/>
      <c r="M113" s="879"/>
    </row>
    <row r="114" spans="1:13" ht="20" customHeight="1" x14ac:dyDescent="0.15">
      <c r="A114" s="1087" t="s">
        <v>1012</v>
      </c>
      <c r="B114" s="879"/>
      <c r="C114" s="879"/>
      <c r="D114" s="879"/>
      <c r="E114" s="879"/>
      <c r="F114" s="879"/>
      <c r="G114" s="879"/>
      <c r="H114" s="879"/>
      <c r="I114" s="879"/>
      <c r="J114" s="879"/>
      <c r="K114" s="879"/>
      <c r="L114" s="879"/>
      <c r="M114" s="879"/>
    </row>
    <row r="115" spans="1:13" ht="20" customHeight="1" x14ac:dyDescent="0.15">
      <c r="A115" s="1086" t="s">
        <v>1013</v>
      </c>
      <c r="B115" s="879"/>
      <c r="C115" s="879"/>
      <c r="D115" s="879"/>
      <c r="E115" s="879"/>
      <c r="F115" s="879"/>
      <c r="G115" s="879"/>
      <c r="H115" s="879"/>
      <c r="I115" s="879"/>
      <c r="J115" s="879"/>
      <c r="K115" s="879"/>
      <c r="L115" s="879"/>
      <c r="M115" s="879"/>
    </row>
    <row r="116" spans="1:13" ht="20" customHeight="1" x14ac:dyDescent="0.15">
      <c r="A116" s="1087" t="s">
        <v>1014</v>
      </c>
      <c r="B116" s="879"/>
      <c r="C116" s="879"/>
      <c r="D116" s="879"/>
      <c r="E116" s="879"/>
      <c r="F116" s="879"/>
      <c r="G116" s="879"/>
      <c r="H116" s="879"/>
      <c r="I116" s="879"/>
      <c r="J116" s="879"/>
      <c r="K116" s="879"/>
      <c r="L116" s="879"/>
      <c r="M116" s="879"/>
    </row>
    <row r="117" spans="1:13" ht="20" customHeight="1" x14ac:dyDescent="0.15">
      <c r="A117" s="1086" t="s">
        <v>1015</v>
      </c>
      <c r="B117" s="879"/>
      <c r="C117" s="879"/>
      <c r="D117" s="879"/>
      <c r="E117" s="879"/>
      <c r="F117" s="879"/>
      <c r="G117" s="879"/>
      <c r="H117" s="879"/>
      <c r="I117" s="879"/>
      <c r="J117" s="879"/>
      <c r="K117" s="879"/>
      <c r="L117" s="879"/>
      <c r="M117" s="879"/>
    </row>
    <row r="118" spans="1:13" ht="20" customHeight="1" x14ac:dyDescent="0.15">
      <c r="A118" s="1087" t="s">
        <v>1016</v>
      </c>
      <c r="B118" s="879"/>
      <c r="C118" s="879"/>
      <c r="D118" s="879"/>
      <c r="E118" s="879"/>
      <c r="F118" s="879"/>
      <c r="G118" s="879"/>
      <c r="H118" s="879"/>
      <c r="I118" s="879"/>
      <c r="J118" s="879"/>
      <c r="K118" s="879"/>
      <c r="L118" s="879"/>
      <c r="M118" s="879"/>
    </row>
    <row r="119" spans="1:13" ht="20" customHeight="1" x14ac:dyDescent="0.15">
      <c r="A119" s="1086" t="s">
        <v>1017</v>
      </c>
      <c r="B119" s="879"/>
      <c r="C119" s="879"/>
      <c r="D119" s="879"/>
      <c r="E119" s="879"/>
      <c r="F119" s="879"/>
      <c r="G119" s="879"/>
      <c r="H119" s="879"/>
      <c r="I119" s="879"/>
      <c r="J119" s="879"/>
      <c r="K119" s="879"/>
      <c r="L119" s="879"/>
      <c r="M119" s="879"/>
    </row>
    <row r="120" spans="1:13" ht="20" customHeight="1" x14ac:dyDescent="0.15">
      <c r="A120" s="1087" t="s">
        <v>1018</v>
      </c>
      <c r="B120" s="879"/>
      <c r="C120" s="879"/>
      <c r="D120" s="879"/>
      <c r="E120" s="879"/>
      <c r="F120" s="879"/>
      <c r="G120" s="879"/>
      <c r="H120" s="879"/>
      <c r="I120" s="879"/>
      <c r="J120" s="879"/>
      <c r="K120" s="879"/>
      <c r="L120" s="879"/>
      <c r="M120" s="879"/>
    </row>
    <row r="121" spans="1:13" ht="20" customHeight="1" x14ac:dyDescent="0.15">
      <c r="A121" s="1086" t="s">
        <v>1019</v>
      </c>
      <c r="B121" s="879"/>
      <c r="C121" s="879"/>
      <c r="D121" s="879"/>
      <c r="E121" s="879"/>
      <c r="F121" s="879"/>
      <c r="G121" s="879"/>
      <c r="H121" s="879"/>
      <c r="I121" s="879"/>
      <c r="J121" s="879"/>
      <c r="K121" s="879"/>
      <c r="L121" s="879"/>
      <c r="M121" s="879"/>
    </row>
  </sheetData>
  <mergeCells count="13">
    <mergeCell ref="A1:M1"/>
    <mergeCell ref="A116:M116"/>
    <mergeCell ref="A121:M121"/>
    <mergeCell ref="A120:M120"/>
    <mergeCell ref="M2:M5"/>
    <mergeCell ref="A119:M119"/>
    <mergeCell ref="A118:M118"/>
    <mergeCell ref="A117:M117"/>
    <mergeCell ref="A115:M115"/>
    <mergeCell ref="A114:M114"/>
    <mergeCell ref="A113:M113"/>
    <mergeCell ref="A112:M112"/>
    <mergeCell ref="A111:M111"/>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18"/>
  <sheetViews>
    <sheetView showGridLines="0" workbookViewId="0"/>
  </sheetViews>
  <sheetFormatPr baseColWidth="10" defaultColWidth="17.33203125" defaultRowHeight="15" customHeight="1" x14ac:dyDescent="0.15"/>
  <cols>
    <col min="1" max="1" width="13.6640625" style="406" customWidth="1"/>
    <col min="2" max="2" width="47.6640625" style="406" customWidth="1"/>
    <col min="3" max="3" width="17.33203125" style="406" customWidth="1"/>
    <col min="4" max="4" width="7.5" style="406" customWidth="1"/>
    <col min="5" max="5" width="6.33203125" style="406" customWidth="1"/>
    <col min="6" max="6" width="7.5" style="406" customWidth="1"/>
    <col min="7" max="7" width="4.5" style="406" customWidth="1"/>
    <col min="8" max="8" width="10.5" style="406" customWidth="1"/>
    <col min="9" max="9" width="6.33203125" style="406" customWidth="1"/>
    <col min="10" max="10" width="6.6640625" style="406" customWidth="1"/>
    <col min="11" max="11" width="6.33203125" style="406" customWidth="1"/>
    <col min="12" max="12" width="8.6640625" style="406" customWidth="1"/>
    <col min="13" max="256" width="17.33203125" customWidth="1"/>
  </cols>
  <sheetData>
    <row r="1" spans="1:12" ht="26.5" customHeight="1" x14ac:dyDescent="0.15">
      <c r="A1" s="919" t="s">
        <v>1020</v>
      </c>
      <c r="B1" s="876"/>
      <c r="C1" s="876"/>
      <c r="D1" s="876"/>
      <c r="E1" s="876"/>
      <c r="F1" s="876"/>
      <c r="G1" s="876"/>
      <c r="H1" s="876"/>
      <c r="I1" s="876"/>
      <c r="J1" s="876"/>
      <c r="K1" s="876"/>
      <c r="L1" s="877"/>
    </row>
    <row r="2" spans="1:12" ht="56.5" customHeight="1" x14ac:dyDescent="0.15">
      <c r="A2" s="894"/>
      <c r="B2" s="1095" t="s">
        <v>1</v>
      </c>
      <c r="C2" s="407" t="s">
        <v>2</v>
      </c>
      <c r="D2" s="923" t="s">
        <v>4</v>
      </c>
      <c r="E2" s="924"/>
      <c r="F2" s="923" t="s">
        <v>5</v>
      </c>
      <c r="G2" s="924"/>
      <c r="H2" s="923" t="s">
        <v>6</v>
      </c>
      <c r="I2" s="924"/>
      <c r="J2" s="923" t="s">
        <v>7</v>
      </c>
      <c r="K2" s="924"/>
      <c r="L2" s="1094" t="s">
        <v>8</v>
      </c>
    </row>
    <row r="3" spans="1:12" ht="20.5" customHeight="1" x14ac:dyDescent="0.15">
      <c r="A3" s="892"/>
      <c r="B3" s="920"/>
      <c r="C3" s="2"/>
      <c r="D3" s="85" t="s">
        <v>9</v>
      </c>
      <c r="E3" s="85" t="s">
        <v>10</v>
      </c>
      <c r="F3" s="85" t="s">
        <v>9</v>
      </c>
      <c r="G3" s="85" t="s">
        <v>10</v>
      </c>
      <c r="H3" s="85" t="s">
        <v>9</v>
      </c>
      <c r="I3" s="85" t="s">
        <v>10</v>
      </c>
      <c r="J3" s="85" t="s">
        <v>9</v>
      </c>
      <c r="K3" s="85" t="s">
        <v>10</v>
      </c>
      <c r="L3" s="922"/>
    </row>
    <row r="4" spans="1:12" ht="20.5" customHeight="1" x14ac:dyDescent="0.15">
      <c r="A4" s="86" t="s">
        <v>1021</v>
      </c>
      <c r="B4" s="408" t="s">
        <v>13</v>
      </c>
      <c r="C4" s="385" t="s">
        <v>14</v>
      </c>
      <c r="D4" s="409">
        <v>2952</v>
      </c>
      <c r="E4" s="409">
        <v>14</v>
      </c>
      <c r="F4" s="409">
        <v>0</v>
      </c>
      <c r="G4" s="409">
        <v>0</v>
      </c>
      <c r="H4" s="409">
        <v>1761</v>
      </c>
      <c r="I4" s="409">
        <v>17</v>
      </c>
      <c r="J4" s="409">
        <v>1354</v>
      </c>
      <c r="K4" s="409">
        <v>992</v>
      </c>
      <c r="L4" s="410">
        <v>7090</v>
      </c>
    </row>
    <row r="5" spans="1:12" ht="20.25" customHeight="1" x14ac:dyDescent="0.15">
      <c r="A5" s="89" t="s">
        <v>1021</v>
      </c>
      <c r="B5" s="249" t="s">
        <v>15</v>
      </c>
      <c r="C5" s="12" t="s">
        <v>16</v>
      </c>
      <c r="D5" s="411">
        <v>402</v>
      </c>
      <c r="E5" s="411">
        <v>0</v>
      </c>
      <c r="F5" s="411">
        <v>0</v>
      </c>
      <c r="G5" s="411">
        <v>0</v>
      </c>
      <c r="H5" s="411">
        <v>0</v>
      </c>
      <c r="I5" s="411">
        <v>0</v>
      </c>
      <c r="J5" s="411">
        <v>43</v>
      </c>
      <c r="K5" s="411">
        <v>41</v>
      </c>
      <c r="L5" s="412">
        <v>486</v>
      </c>
    </row>
    <row r="6" spans="1:12" ht="20.25" customHeight="1" x14ac:dyDescent="0.15">
      <c r="A6" s="89" t="s">
        <v>1021</v>
      </c>
      <c r="B6" s="253" t="s">
        <v>17</v>
      </c>
      <c r="C6" s="9" t="s">
        <v>18</v>
      </c>
      <c r="D6" s="413">
        <v>0</v>
      </c>
      <c r="E6" s="413">
        <v>0</v>
      </c>
      <c r="F6" s="413">
        <v>0</v>
      </c>
      <c r="G6" s="413">
        <v>0</v>
      </c>
      <c r="H6" s="413">
        <v>0</v>
      </c>
      <c r="I6" s="413">
        <v>0</v>
      </c>
      <c r="J6" s="413">
        <v>0</v>
      </c>
      <c r="K6" s="413">
        <v>0</v>
      </c>
      <c r="L6" s="414">
        <v>0</v>
      </c>
    </row>
    <row r="7" spans="1:12" ht="20.25" customHeight="1" x14ac:dyDescent="0.15">
      <c r="A7" s="89" t="s">
        <v>1021</v>
      </c>
      <c r="B7" s="249" t="s">
        <v>19</v>
      </c>
      <c r="C7" s="12" t="s">
        <v>20</v>
      </c>
      <c r="D7" s="411">
        <v>1027</v>
      </c>
      <c r="E7" s="411">
        <v>733</v>
      </c>
      <c r="F7" s="411">
        <v>10589</v>
      </c>
      <c r="G7" s="411">
        <v>0</v>
      </c>
      <c r="H7" s="411">
        <v>419</v>
      </c>
      <c r="I7" s="411">
        <v>207</v>
      </c>
      <c r="J7" s="411">
        <v>549</v>
      </c>
      <c r="K7" s="411">
        <v>1167</v>
      </c>
      <c r="L7" s="412">
        <v>14691</v>
      </c>
    </row>
    <row r="8" spans="1:12" ht="20.25" customHeight="1" x14ac:dyDescent="0.15">
      <c r="A8" s="89" t="s">
        <v>1021</v>
      </c>
      <c r="B8" s="253" t="s">
        <v>21</v>
      </c>
      <c r="C8" s="9" t="s">
        <v>22</v>
      </c>
      <c r="D8" s="413">
        <v>5414</v>
      </c>
      <c r="E8" s="413">
        <v>1127</v>
      </c>
      <c r="F8" s="413">
        <v>76</v>
      </c>
      <c r="G8" s="413">
        <v>3</v>
      </c>
      <c r="H8" s="413">
        <v>3199</v>
      </c>
      <c r="I8" s="413">
        <v>821</v>
      </c>
      <c r="J8" s="413">
        <v>806</v>
      </c>
      <c r="K8" s="413">
        <v>969</v>
      </c>
      <c r="L8" s="414">
        <v>12415</v>
      </c>
    </row>
    <row r="9" spans="1:12" ht="20.25" customHeight="1" x14ac:dyDescent="0.15">
      <c r="A9" s="89" t="s">
        <v>1021</v>
      </c>
      <c r="B9" s="249" t="s">
        <v>23</v>
      </c>
      <c r="C9" s="12" t="s">
        <v>24</v>
      </c>
      <c r="D9" s="411">
        <v>374</v>
      </c>
      <c r="E9" s="411">
        <v>0</v>
      </c>
      <c r="F9" s="411">
        <v>0</v>
      </c>
      <c r="G9" s="411">
        <v>0</v>
      </c>
      <c r="H9" s="411">
        <v>271</v>
      </c>
      <c r="I9" s="411">
        <v>0</v>
      </c>
      <c r="J9" s="411">
        <v>139</v>
      </c>
      <c r="K9" s="411">
        <v>74</v>
      </c>
      <c r="L9" s="412">
        <v>858</v>
      </c>
    </row>
    <row r="10" spans="1:12" ht="20.25" customHeight="1" x14ac:dyDescent="0.15">
      <c r="A10" s="89" t="s">
        <v>1021</v>
      </c>
      <c r="B10" s="253" t="s">
        <v>25</v>
      </c>
      <c r="C10" s="10">
        <v>68</v>
      </c>
      <c r="D10" s="413">
        <v>0</v>
      </c>
      <c r="E10" s="413">
        <v>0</v>
      </c>
      <c r="F10" s="413">
        <v>3578</v>
      </c>
      <c r="G10" s="413">
        <v>0</v>
      </c>
      <c r="H10" s="413">
        <v>0</v>
      </c>
      <c r="I10" s="413">
        <v>0</v>
      </c>
      <c r="J10" s="413">
        <v>51</v>
      </c>
      <c r="K10" s="413">
        <v>495</v>
      </c>
      <c r="L10" s="414">
        <v>4124</v>
      </c>
    </row>
    <row r="11" spans="1:12" ht="20.25" customHeight="1" x14ac:dyDescent="0.15">
      <c r="A11" s="89" t="s">
        <v>1021</v>
      </c>
      <c r="B11" s="249" t="s">
        <v>26</v>
      </c>
      <c r="C11" s="12" t="s">
        <v>27</v>
      </c>
      <c r="D11" s="411">
        <v>3393</v>
      </c>
      <c r="E11" s="411">
        <v>1419</v>
      </c>
      <c r="F11" s="411">
        <v>443</v>
      </c>
      <c r="G11" s="411">
        <v>237</v>
      </c>
      <c r="H11" s="411">
        <v>1324</v>
      </c>
      <c r="I11" s="411">
        <v>844</v>
      </c>
      <c r="J11" s="411">
        <v>149</v>
      </c>
      <c r="K11" s="411">
        <v>192</v>
      </c>
      <c r="L11" s="412">
        <v>8001</v>
      </c>
    </row>
    <row r="12" spans="1:12" ht="20.25" customHeight="1" x14ac:dyDescent="0.15">
      <c r="A12" s="89" t="s">
        <v>1021</v>
      </c>
      <c r="B12" s="253" t="s">
        <v>28</v>
      </c>
      <c r="C12" s="10">
        <v>77</v>
      </c>
      <c r="D12" s="413">
        <v>328</v>
      </c>
      <c r="E12" s="413">
        <v>0</v>
      </c>
      <c r="F12" s="413">
        <v>9</v>
      </c>
      <c r="G12" s="413">
        <v>6</v>
      </c>
      <c r="H12" s="413">
        <v>236</v>
      </c>
      <c r="I12" s="413">
        <v>10</v>
      </c>
      <c r="J12" s="413">
        <v>85</v>
      </c>
      <c r="K12" s="413">
        <v>125</v>
      </c>
      <c r="L12" s="414">
        <v>799</v>
      </c>
    </row>
    <row r="13" spans="1:12" ht="20.25" customHeight="1" x14ac:dyDescent="0.15">
      <c r="A13" s="89" t="s">
        <v>1021</v>
      </c>
      <c r="B13" s="249" t="s">
        <v>29</v>
      </c>
      <c r="C13" s="12" t="s">
        <v>30</v>
      </c>
      <c r="D13" s="411">
        <v>394</v>
      </c>
      <c r="E13" s="411">
        <v>0</v>
      </c>
      <c r="F13" s="411">
        <v>2</v>
      </c>
      <c r="G13" s="411">
        <v>0</v>
      </c>
      <c r="H13" s="411">
        <v>179</v>
      </c>
      <c r="I13" s="411">
        <v>0</v>
      </c>
      <c r="J13" s="411">
        <v>68</v>
      </c>
      <c r="K13" s="411">
        <v>129</v>
      </c>
      <c r="L13" s="412">
        <v>772</v>
      </c>
    </row>
    <row r="14" spans="1:12" ht="21" customHeight="1" x14ac:dyDescent="0.15">
      <c r="A14" s="94" t="s">
        <v>1021</v>
      </c>
      <c r="B14" s="277" t="s">
        <v>8</v>
      </c>
      <c r="C14" s="303" t="s">
        <v>32</v>
      </c>
      <c r="D14" s="415">
        <v>14284</v>
      </c>
      <c r="E14" s="415">
        <v>3293</v>
      </c>
      <c r="F14" s="415">
        <v>14697</v>
      </c>
      <c r="G14" s="415">
        <v>246</v>
      </c>
      <c r="H14" s="415">
        <v>7389</v>
      </c>
      <c r="I14" s="415">
        <v>1899</v>
      </c>
      <c r="J14" s="415">
        <v>3244</v>
      </c>
      <c r="K14" s="415">
        <v>4184</v>
      </c>
      <c r="L14" s="416">
        <v>49236</v>
      </c>
    </row>
    <row r="15" spans="1:12" ht="21" customHeight="1" x14ac:dyDescent="0.25">
      <c r="A15" s="97"/>
      <c r="B15" s="97"/>
      <c r="C15" s="19"/>
      <c r="D15" s="97"/>
      <c r="E15" s="97"/>
      <c r="F15" s="97"/>
      <c r="G15" s="97"/>
      <c r="H15" s="97"/>
      <c r="I15" s="97"/>
      <c r="J15" s="168"/>
      <c r="K15" s="168"/>
      <c r="L15" s="168"/>
    </row>
    <row r="16" spans="1:12" ht="20" customHeight="1" x14ac:dyDescent="0.15">
      <c r="A16" s="873" t="s">
        <v>37</v>
      </c>
      <c r="B16" s="878"/>
      <c r="C16" s="878"/>
      <c r="D16" s="878"/>
      <c r="E16" s="878"/>
      <c r="F16" s="878"/>
      <c r="G16" s="878"/>
      <c r="H16" s="878"/>
      <c r="I16" s="878"/>
      <c r="J16" s="878"/>
      <c r="K16" s="878"/>
      <c r="L16" s="878"/>
    </row>
    <row r="17" spans="1:12" ht="20" customHeight="1" x14ac:dyDescent="0.15">
      <c r="A17" s="873" t="s">
        <v>1022</v>
      </c>
      <c r="B17" s="977"/>
      <c r="C17" s="977"/>
      <c r="D17" s="977"/>
      <c r="E17" s="977"/>
      <c r="F17" s="977"/>
      <c r="G17" s="977"/>
      <c r="H17" s="977"/>
      <c r="I17" s="977"/>
      <c r="J17" s="977"/>
      <c r="K17" s="977"/>
      <c r="L17" s="977"/>
    </row>
    <row r="18" spans="1:12" ht="20" customHeight="1" x14ac:dyDescent="0.15">
      <c r="A18" s="873" t="s">
        <v>39</v>
      </c>
      <c r="B18" s="878"/>
      <c r="C18" s="878"/>
      <c r="D18" s="878"/>
      <c r="E18" s="878"/>
      <c r="F18" s="878"/>
      <c r="G18" s="878"/>
      <c r="H18" s="878"/>
      <c r="I18" s="878"/>
      <c r="J18" s="878"/>
      <c r="K18" s="878"/>
      <c r="L18" s="878"/>
    </row>
  </sheetData>
  <mergeCells count="11">
    <mergeCell ref="A1:L1"/>
    <mergeCell ref="A18:L18"/>
    <mergeCell ref="H2:I2"/>
    <mergeCell ref="D2:E2"/>
    <mergeCell ref="L2:L3"/>
    <mergeCell ref="A2:A3"/>
    <mergeCell ref="F2:G2"/>
    <mergeCell ref="A17:L17"/>
    <mergeCell ref="B2:B3"/>
    <mergeCell ref="A16:L16"/>
    <mergeCell ref="J2:K2"/>
  </mergeCells>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56"/>
  <sheetViews>
    <sheetView showGridLines="0" workbookViewId="0"/>
  </sheetViews>
  <sheetFormatPr baseColWidth="10" defaultColWidth="17.33203125" defaultRowHeight="15" customHeight="1" x14ac:dyDescent="0.15"/>
  <cols>
    <col min="1" max="1" width="13.6640625" style="417" customWidth="1"/>
    <col min="2" max="2" width="49.6640625" style="417" customWidth="1"/>
    <col min="3" max="3" width="14.5" style="417" customWidth="1"/>
    <col min="4" max="4" width="7.5" style="417" customWidth="1"/>
    <col min="5" max="5" width="6.33203125" style="417" customWidth="1"/>
    <col min="6" max="6" width="7.5" style="417" customWidth="1"/>
    <col min="7" max="7" width="4.5" style="417" customWidth="1"/>
    <col min="8" max="8" width="10.5" style="417" customWidth="1"/>
    <col min="9" max="9" width="6.33203125" style="417" customWidth="1"/>
    <col min="10" max="10" width="6.6640625" style="417" customWidth="1"/>
    <col min="11" max="11" width="6.33203125" style="417" customWidth="1"/>
    <col min="12" max="12" width="8.6640625" style="417" customWidth="1"/>
    <col min="13" max="256" width="17.33203125" customWidth="1"/>
  </cols>
  <sheetData>
    <row r="1" spans="1:12" ht="26.5" customHeight="1" x14ac:dyDescent="0.15">
      <c r="A1" s="1103" t="s">
        <v>1020</v>
      </c>
      <c r="B1" s="1104"/>
      <c r="C1" s="1104"/>
      <c r="D1" s="1104"/>
      <c r="E1" s="1104"/>
      <c r="F1" s="1104"/>
      <c r="G1" s="1104"/>
      <c r="H1" s="1104"/>
      <c r="I1" s="1104"/>
      <c r="J1" s="1104"/>
      <c r="K1" s="1104"/>
      <c r="L1" s="1105"/>
    </row>
    <row r="2" spans="1:12" ht="20.5" customHeight="1" x14ac:dyDescent="0.15">
      <c r="A2" s="890" t="s">
        <v>69</v>
      </c>
      <c r="B2" s="880" t="s">
        <v>1</v>
      </c>
      <c r="C2" s="880" t="s">
        <v>2</v>
      </c>
      <c r="D2" s="887" t="s">
        <v>4</v>
      </c>
      <c r="E2" s="924"/>
      <c r="F2" s="887" t="s">
        <v>5</v>
      </c>
      <c r="G2" s="924"/>
      <c r="H2" s="887" t="s">
        <v>6</v>
      </c>
      <c r="I2" s="924"/>
      <c r="J2" s="887" t="s">
        <v>7</v>
      </c>
      <c r="K2" s="924"/>
      <c r="L2" s="921" t="s">
        <v>8</v>
      </c>
    </row>
    <row r="3" spans="1:12" ht="36" customHeight="1" x14ac:dyDescent="0.15">
      <c r="A3" s="892"/>
      <c r="B3" s="920"/>
      <c r="C3" s="920"/>
      <c r="D3" s="2" t="s">
        <v>9</v>
      </c>
      <c r="E3" s="2" t="s">
        <v>10</v>
      </c>
      <c r="F3" s="2" t="s">
        <v>9</v>
      </c>
      <c r="G3" s="2" t="s">
        <v>10</v>
      </c>
      <c r="H3" s="2" t="s">
        <v>9</v>
      </c>
      <c r="I3" s="2" t="s">
        <v>10</v>
      </c>
      <c r="J3" s="2" t="s">
        <v>9</v>
      </c>
      <c r="K3" s="2" t="s">
        <v>10</v>
      </c>
      <c r="L3" s="922"/>
    </row>
    <row r="4" spans="1:12" ht="20.5" customHeight="1" x14ac:dyDescent="0.15">
      <c r="A4" s="4" t="s">
        <v>1021</v>
      </c>
      <c r="B4" s="418" t="s">
        <v>13</v>
      </c>
      <c r="C4" s="385" t="s">
        <v>14</v>
      </c>
      <c r="D4" s="419">
        <v>2952</v>
      </c>
      <c r="E4" s="419">
        <v>14</v>
      </c>
      <c r="F4" s="419">
        <v>0</v>
      </c>
      <c r="G4" s="419">
        <v>0</v>
      </c>
      <c r="H4" s="419">
        <v>1761</v>
      </c>
      <c r="I4" s="419">
        <v>17</v>
      </c>
      <c r="J4" s="419">
        <v>1354</v>
      </c>
      <c r="K4" s="419">
        <v>992</v>
      </c>
      <c r="L4" s="420">
        <v>7090</v>
      </c>
    </row>
    <row r="5" spans="1:12" ht="20.25" customHeight="1" x14ac:dyDescent="0.15">
      <c r="A5" s="8" t="s">
        <v>1021</v>
      </c>
      <c r="B5" s="287" t="s">
        <v>15</v>
      </c>
      <c r="C5" s="12" t="s">
        <v>16</v>
      </c>
      <c r="D5" s="421">
        <v>402</v>
      </c>
      <c r="E5" s="421">
        <v>0</v>
      </c>
      <c r="F5" s="421">
        <v>0</v>
      </c>
      <c r="G5" s="421">
        <v>0</v>
      </c>
      <c r="H5" s="421">
        <v>0</v>
      </c>
      <c r="I5" s="421">
        <v>0</v>
      </c>
      <c r="J5" s="421">
        <v>43</v>
      </c>
      <c r="K5" s="421">
        <v>41</v>
      </c>
      <c r="L5" s="422">
        <v>486</v>
      </c>
    </row>
    <row r="6" spans="1:12" ht="20.25" customHeight="1" x14ac:dyDescent="0.15">
      <c r="A6" s="8" t="s">
        <v>1021</v>
      </c>
      <c r="B6" s="288" t="s">
        <v>17</v>
      </c>
      <c r="C6" s="9" t="s">
        <v>18</v>
      </c>
      <c r="D6" s="423">
        <v>0</v>
      </c>
      <c r="E6" s="423">
        <v>0</v>
      </c>
      <c r="F6" s="423">
        <v>0</v>
      </c>
      <c r="G6" s="423">
        <v>0</v>
      </c>
      <c r="H6" s="423">
        <v>0</v>
      </c>
      <c r="I6" s="423">
        <v>0</v>
      </c>
      <c r="J6" s="423">
        <v>0</v>
      </c>
      <c r="K6" s="423">
        <v>0</v>
      </c>
      <c r="L6" s="424">
        <v>0</v>
      </c>
    </row>
    <row r="7" spans="1:12" ht="20.25" customHeight="1" x14ac:dyDescent="0.15">
      <c r="A7" s="8" t="s">
        <v>1021</v>
      </c>
      <c r="B7" s="287" t="s">
        <v>19</v>
      </c>
      <c r="C7" s="12" t="s">
        <v>20</v>
      </c>
      <c r="D7" s="421">
        <v>1027</v>
      </c>
      <c r="E7" s="421">
        <v>733</v>
      </c>
      <c r="F7" s="421">
        <v>10589</v>
      </c>
      <c r="G7" s="421">
        <v>0</v>
      </c>
      <c r="H7" s="421">
        <v>419</v>
      </c>
      <c r="I7" s="421">
        <v>207</v>
      </c>
      <c r="J7" s="421">
        <v>549</v>
      </c>
      <c r="K7" s="421">
        <v>1167</v>
      </c>
      <c r="L7" s="422">
        <v>14691</v>
      </c>
    </row>
    <row r="8" spans="1:12" ht="20.25" customHeight="1" x14ac:dyDescent="0.15">
      <c r="A8" s="8" t="s">
        <v>1021</v>
      </c>
      <c r="B8" s="288" t="s">
        <v>21</v>
      </c>
      <c r="C8" s="9" t="s">
        <v>22</v>
      </c>
      <c r="D8" s="423">
        <v>5414</v>
      </c>
      <c r="E8" s="423">
        <v>1127</v>
      </c>
      <c r="F8" s="423">
        <v>76</v>
      </c>
      <c r="G8" s="423">
        <v>3</v>
      </c>
      <c r="H8" s="423">
        <v>3199</v>
      </c>
      <c r="I8" s="423">
        <v>821</v>
      </c>
      <c r="J8" s="423">
        <v>806</v>
      </c>
      <c r="K8" s="423">
        <v>969</v>
      </c>
      <c r="L8" s="424">
        <v>12415</v>
      </c>
    </row>
    <row r="9" spans="1:12" ht="20.25" customHeight="1" x14ac:dyDescent="0.15">
      <c r="A9" s="8" t="s">
        <v>1021</v>
      </c>
      <c r="B9" s="287" t="s">
        <v>23</v>
      </c>
      <c r="C9" s="12" t="s">
        <v>24</v>
      </c>
      <c r="D9" s="421">
        <v>374</v>
      </c>
      <c r="E9" s="421">
        <v>0</v>
      </c>
      <c r="F9" s="421">
        <v>0</v>
      </c>
      <c r="G9" s="421">
        <v>0</v>
      </c>
      <c r="H9" s="421">
        <v>271</v>
      </c>
      <c r="I9" s="421">
        <v>0</v>
      </c>
      <c r="J9" s="421">
        <v>139</v>
      </c>
      <c r="K9" s="421">
        <v>74</v>
      </c>
      <c r="L9" s="422">
        <v>858</v>
      </c>
    </row>
    <row r="10" spans="1:12" ht="20.25" customHeight="1" x14ac:dyDescent="0.15">
      <c r="A10" s="8" t="s">
        <v>1021</v>
      </c>
      <c r="B10" s="288" t="s">
        <v>25</v>
      </c>
      <c r="C10" s="10">
        <v>68</v>
      </c>
      <c r="D10" s="423">
        <v>0</v>
      </c>
      <c r="E10" s="423">
        <v>0</v>
      </c>
      <c r="F10" s="423">
        <v>3578</v>
      </c>
      <c r="G10" s="423">
        <v>0</v>
      </c>
      <c r="H10" s="423">
        <v>0</v>
      </c>
      <c r="I10" s="423">
        <v>0</v>
      </c>
      <c r="J10" s="423">
        <v>51</v>
      </c>
      <c r="K10" s="423">
        <v>495</v>
      </c>
      <c r="L10" s="424">
        <v>4124</v>
      </c>
    </row>
    <row r="11" spans="1:12" ht="20.25" customHeight="1" x14ac:dyDescent="0.15">
      <c r="A11" s="8" t="s">
        <v>1021</v>
      </c>
      <c r="B11" s="287" t="s">
        <v>26</v>
      </c>
      <c r="C11" s="12" t="s">
        <v>27</v>
      </c>
      <c r="D11" s="421">
        <v>3393</v>
      </c>
      <c r="E11" s="421">
        <v>1419</v>
      </c>
      <c r="F11" s="421">
        <v>443</v>
      </c>
      <c r="G11" s="421">
        <v>237</v>
      </c>
      <c r="H11" s="421">
        <v>1324</v>
      </c>
      <c r="I11" s="421">
        <v>844</v>
      </c>
      <c r="J11" s="421">
        <v>149</v>
      </c>
      <c r="K11" s="421">
        <v>192</v>
      </c>
      <c r="L11" s="422">
        <v>8001</v>
      </c>
    </row>
    <row r="12" spans="1:12" ht="20.25" customHeight="1" x14ac:dyDescent="0.15">
      <c r="A12" s="8" t="s">
        <v>1021</v>
      </c>
      <c r="B12" s="288" t="s">
        <v>28</v>
      </c>
      <c r="C12" s="10">
        <v>77</v>
      </c>
      <c r="D12" s="423">
        <v>328</v>
      </c>
      <c r="E12" s="423">
        <v>0</v>
      </c>
      <c r="F12" s="423">
        <v>9</v>
      </c>
      <c r="G12" s="423">
        <v>6</v>
      </c>
      <c r="H12" s="423">
        <v>236</v>
      </c>
      <c r="I12" s="423">
        <v>10</v>
      </c>
      <c r="J12" s="423">
        <v>85</v>
      </c>
      <c r="K12" s="423">
        <v>125</v>
      </c>
      <c r="L12" s="424">
        <v>799</v>
      </c>
    </row>
    <row r="13" spans="1:12" ht="20.25" customHeight="1" x14ac:dyDescent="0.15">
      <c r="A13" s="8" t="s">
        <v>1021</v>
      </c>
      <c r="B13" s="287" t="s">
        <v>29</v>
      </c>
      <c r="C13" s="12" t="s">
        <v>30</v>
      </c>
      <c r="D13" s="421">
        <v>394</v>
      </c>
      <c r="E13" s="421">
        <v>0</v>
      </c>
      <c r="F13" s="421">
        <v>2</v>
      </c>
      <c r="G13" s="421">
        <v>0</v>
      </c>
      <c r="H13" s="421">
        <v>179</v>
      </c>
      <c r="I13" s="421">
        <v>0</v>
      </c>
      <c r="J13" s="421">
        <v>68</v>
      </c>
      <c r="K13" s="421">
        <v>129</v>
      </c>
      <c r="L13" s="422">
        <v>772</v>
      </c>
    </row>
    <row r="14" spans="1:12" ht="20.25" customHeight="1" x14ac:dyDescent="0.15">
      <c r="A14" s="289" t="s">
        <v>1021</v>
      </c>
      <c r="B14" s="298" t="s">
        <v>8</v>
      </c>
      <c r="C14" s="299" t="s">
        <v>32</v>
      </c>
      <c r="D14" s="425">
        <v>14284</v>
      </c>
      <c r="E14" s="425">
        <v>3293</v>
      </c>
      <c r="F14" s="425">
        <v>14697</v>
      </c>
      <c r="G14" s="425">
        <v>246</v>
      </c>
      <c r="H14" s="425">
        <v>7389</v>
      </c>
      <c r="I14" s="425">
        <v>1899</v>
      </c>
      <c r="J14" s="425">
        <v>3244</v>
      </c>
      <c r="K14" s="425">
        <v>4184</v>
      </c>
      <c r="L14" s="426">
        <v>49236</v>
      </c>
    </row>
    <row r="15" spans="1:12" ht="20.5" customHeight="1" x14ac:dyDescent="0.15">
      <c r="A15" s="294"/>
      <c r="B15" s="295"/>
      <c r="C15" s="296"/>
      <c r="D15" s="427"/>
      <c r="E15" s="427"/>
      <c r="F15" s="427"/>
      <c r="G15" s="427"/>
      <c r="H15" s="427"/>
      <c r="I15" s="427"/>
      <c r="J15" s="427"/>
      <c r="K15" s="427"/>
      <c r="L15" s="428"/>
    </row>
    <row r="16" spans="1:12" ht="20.25" customHeight="1" x14ac:dyDescent="0.15">
      <c r="A16" s="1035" t="s">
        <v>69</v>
      </c>
      <c r="B16" s="1043" t="s">
        <v>1</v>
      </c>
      <c r="C16" s="1043" t="s">
        <v>2</v>
      </c>
      <c r="D16" s="1022" t="s">
        <v>4</v>
      </c>
      <c r="E16" s="1096"/>
      <c r="F16" s="1022" t="s">
        <v>5</v>
      </c>
      <c r="G16" s="1096"/>
      <c r="H16" s="1022" t="s">
        <v>6</v>
      </c>
      <c r="I16" s="1096"/>
      <c r="J16" s="1022" t="s">
        <v>7</v>
      </c>
      <c r="K16" s="1096"/>
      <c r="L16" s="1097" t="s">
        <v>8</v>
      </c>
    </row>
    <row r="17" spans="1:12" ht="35.75" customHeight="1" x14ac:dyDescent="0.15">
      <c r="A17" s="1100"/>
      <c r="B17" s="1099"/>
      <c r="C17" s="1099"/>
      <c r="D17" s="245" t="s">
        <v>9</v>
      </c>
      <c r="E17" s="245" t="s">
        <v>10</v>
      </c>
      <c r="F17" s="245" t="s">
        <v>9</v>
      </c>
      <c r="G17" s="245" t="s">
        <v>10</v>
      </c>
      <c r="H17" s="245" t="s">
        <v>9</v>
      </c>
      <c r="I17" s="245" t="s">
        <v>10</v>
      </c>
      <c r="J17" s="245" t="s">
        <v>9</v>
      </c>
      <c r="K17" s="245" t="s">
        <v>10</v>
      </c>
      <c r="L17" s="1098"/>
    </row>
    <row r="18" spans="1:12" ht="20.25" customHeight="1" x14ac:dyDescent="0.15">
      <c r="A18" s="8" t="s">
        <v>50</v>
      </c>
      <c r="B18" s="288" t="s">
        <v>13</v>
      </c>
      <c r="C18" s="9" t="s">
        <v>14</v>
      </c>
      <c r="D18" s="423">
        <v>0</v>
      </c>
      <c r="E18" s="423">
        <v>0</v>
      </c>
      <c r="F18" s="423">
        <v>0</v>
      </c>
      <c r="G18" s="423">
        <v>0</v>
      </c>
      <c r="H18" s="423">
        <v>0</v>
      </c>
      <c r="I18" s="423">
        <v>0</v>
      </c>
      <c r="J18" s="423">
        <v>0</v>
      </c>
      <c r="K18" s="423">
        <v>0</v>
      </c>
      <c r="L18" s="424">
        <v>0</v>
      </c>
    </row>
    <row r="19" spans="1:12" ht="20.25" customHeight="1" x14ac:dyDescent="0.15">
      <c r="A19" s="8" t="s">
        <v>50</v>
      </c>
      <c r="B19" s="287" t="s">
        <v>15</v>
      </c>
      <c r="C19" s="12" t="s">
        <v>16</v>
      </c>
      <c r="D19" s="421">
        <v>0</v>
      </c>
      <c r="E19" s="421">
        <v>0</v>
      </c>
      <c r="F19" s="421">
        <v>0</v>
      </c>
      <c r="G19" s="421">
        <v>0</v>
      </c>
      <c r="H19" s="421">
        <v>0</v>
      </c>
      <c r="I19" s="421">
        <v>0</v>
      </c>
      <c r="J19" s="421">
        <v>0</v>
      </c>
      <c r="K19" s="421">
        <v>0</v>
      </c>
      <c r="L19" s="422">
        <v>0</v>
      </c>
    </row>
    <row r="20" spans="1:12" ht="20.25" customHeight="1" x14ac:dyDescent="0.15">
      <c r="A20" s="8" t="s">
        <v>50</v>
      </c>
      <c r="B20" s="288" t="s">
        <v>17</v>
      </c>
      <c r="C20" s="9" t="s">
        <v>18</v>
      </c>
      <c r="D20" s="423">
        <v>0</v>
      </c>
      <c r="E20" s="423">
        <v>0</v>
      </c>
      <c r="F20" s="423">
        <v>0</v>
      </c>
      <c r="G20" s="423">
        <v>0</v>
      </c>
      <c r="H20" s="423">
        <v>0</v>
      </c>
      <c r="I20" s="423">
        <v>0</v>
      </c>
      <c r="J20" s="423">
        <v>0</v>
      </c>
      <c r="K20" s="423">
        <v>0</v>
      </c>
      <c r="L20" s="424">
        <v>0</v>
      </c>
    </row>
    <row r="21" spans="1:12" ht="20.25" customHeight="1" x14ac:dyDescent="0.15">
      <c r="A21" s="8" t="s">
        <v>50</v>
      </c>
      <c r="B21" s="287" t="s">
        <v>19</v>
      </c>
      <c r="C21" s="12" t="s">
        <v>20</v>
      </c>
      <c r="D21" s="421">
        <v>0</v>
      </c>
      <c r="E21" s="421">
        <v>0</v>
      </c>
      <c r="F21" s="421">
        <v>0</v>
      </c>
      <c r="G21" s="421">
        <v>0</v>
      </c>
      <c r="H21" s="421">
        <v>0</v>
      </c>
      <c r="I21" s="421">
        <v>0</v>
      </c>
      <c r="J21" s="421">
        <v>0</v>
      </c>
      <c r="K21" s="421">
        <v>0</v>
      </c>
      <c r="L21" s="422">
        <v>0</v>
      </c>
    </row>
    <row r="22" spans="1:12" ht="20.25" customHeight="1" x14ac:dyDescent="0.15">
      <c r="A22" s="8" t="s">
        <v>50</v>
      </c>
      <c r="B22" s="288" t="s">
        <v>21</v>
      </c>
      <c r="C22" s="9" t="s">
        <v>22</v>
      </c>
      <c r="D22" s="423">
        <v>89</v>
      </c>
      <c r="E22" s="423">
        <v>183</v>
      </c>
      <c r="F22" s="423">
        <v>62</v>
      </c>
      <c r="G22" s="423">
        <v>0</v>
      </c>
      <c r="H22" s="423">
        <v>67</v>
      </c>
      <c r="I22" s="423">
        <v>100</v>
      </c>
      <c r="J22" s="423">
        <v>27</v>
      </c>
      <c r="K22" s="423">
        <v>17</v>
      </c>
      <c r="L22" s="424">
        <v>545</v>
      </c>
    </row>
    <row r="23" spans="1:12" ht="20.25" customHeight="1" x14ac:dyDescent="0.15">
      <c r="A23" s="8" t="s">
        <v>50</v>
      </c>
      <c r="B23" s="287" t="s">
        <v>23</v>
      </c>
      <c r="C23" s="12" t="s">
        <v>24</v>
      </c>
      <c r="D23" s="421">
        <v>0</v>
      </c>
      <c r="E23" s="421">
        <v>0</v>
      </c>
      <c r="F23" s="421">
        <v>0</v>
      </c>
      <c r="G23" s="421">
        <v>0</v>
      </c>
      <c r="H23" s="421">
        <v>0</v>
      </c>
      <c r="I23" s="421">
        <v>0</v>
      </c>
      <c r="J23" s="421">
        <v>0</v>
      </c>
      <c r="K23" s="421">
        <v>0</v>
      </c>
      <c r="L23" s="422">
        <v>0</v>
      </c>
    </row>
    <row r="24" spans="1:12" ht="20.25" customHeight="1" x14ac:dyDescent="0.15">
      <c r="A24" s="8" t="s">
        <v>50</v>
      </c>
      <c r="B24" s="288" t="s">
        <v>25</v>
      </c>
      <c r="C24" s="10">
        <v>68</v>
      </c>
      <c r="D24" s="423">
        <v>0</v>
      </c>
      <c r="E24" s="423">
        <v>0</v>
      </c>
      <c r="F24" s="423">
        <v>0</v>
      </c>
      <c r="G24" s="423">
        <v>0</v>
      </c>
      <c r="H24" s="423">
        <v>0</v>
      </c>
      <c r="I24" s="423">
        <v>0</v>
      </c>
      <c r="J24" s="423">
        <v>0</v>
      </c>
      <c r="K24" s="423">
        <v>0</v>
      </c>
      <c r="L24" s="424">
        <v>0</v>
      </c>
    </row>
    <row r="25" spans="1:12" ht="20.25" customHeight="1" x14ac:dyDescent="0.15">
      <c r="A25" s="8" t="s">
        <v>50</v>
      </c>
      <c r="B25" s="287" t="s">
        <v>26</v>
      </c>
      <c r="C25" s="12" t="s">
        <v>27</v>
      </c>
      <c r="D25" s="421">
        <v>0</v>
      </c>
      <c r="E25" s="421">
        <v>0</v>
      </c>
      <c r="F25" s="421">
        <v>0</v>
      </c>
      <c r="G25" s="421">
        <v>0</v>
      </c>
      <c r="H25" s="421">
        <v>0</v>
      </c>
      <c r="I25" s="421">
        <v>0</v>
      </c>
      <c r="J25" s="421">
        <v>0</v>
      </c>
      <c r="K25" s="421">
        <v>0</v>
      </c>
      <c r="L25" s="422">
        <v>0</v>
      </c>
    </row>
    <row r="26" spans="1:12" ht="20.25" customHeight="1" x14ac:dyDescent="0.15">
      <c r="A26" s="8" t="s">
        <v>50</v>
      </c>
      <c r="B26" s="288" t="s">
        <v>28</v>
      </c>
      <c r="C26" s="10">
        <v>77</v>
      </c>
      <c r="D26" s="423">
        <v>0</v>
      </c>
      <c r="E26" s="423">
        <v>0</v>
      </c>
      <c r="F26" s="423">
        <v>0</v>
      </c>
      <c r="G26" s="423">
        <v>0</v>
      </c>
      <c r="H26" s="423">
        <v>0</v>
      </c>
      <c r="I26" s="423">
        <v>0</v>
      </c>
      <c r="J26" s="423">
        <v>0</v>
      </c>
      <c r="K26" s="423">
        <v>0</v>
      </c>
      <c r="L26" s="424">
        <v>0</v>
      </c>
    </row>
    <row r="27" spans="1:12" ht="20.25" customHeight="1" x14ac:dyDescent="0.15">
      <c r="A27" s="8" t="s">
        <v>50</v>
      </c>
      <c r="B27" s="287" t="s">
        <v>29</v>
      </c>
      <c r="C27" s="12" t="s">
        <v>30</v>
      </c>
      <c r="D27" s="421">
        <v>106</v>
      </c>
      <c r="E27" s="421">
        <v>0</v>
      </c>
      <c r="F27" s="421">
        <v>0</v>
      </c>
      <c r="G27" s="421">
        <v>0</v>
      </c>
      <c r="H27" s="421">
        <v>65</v>
      </c>
      <c r="I27" s="421">
        <v>0</v>
      </c>
      <c r="J27" s="421">
        <v>17</v>
      </c>
      <c r="K27" s="421">
        <v>21</v>
      </c>
      <c r="L27" s="422">
        <v>209</v>
      </c>
    </row>
    <row r="28" spans="1:12" ht="20.25" customHeight="1" x14ac:dyDescent="0.15">
      <c r="A28" s="289" t="s">
        <v>50</v>
      </c>
      <c r="B28" s="298" t="s">
        <v>8</v>
      </c>
      <c r="C28" s="299" t="s">
        <v>32</v>
      </c>
      <c r="D28" s="425">
        <v>195</v>
      </c>
      <c r="E28" s="425">
        <v>183</v>
      </c>
      <c r="F28" s="425">
        <v>62</v>
      </c>
      <c r="G28" s="425">
        <v>0</v>
      </c>
      <c r="H28" s="425">
        <v>132</v>
      </c>
      <c r="I28" s="425">
        <v>100</v>
      </c>
      <c r="J28" s="425">
        <v>44</v>
      </c>
      <c r="K28" s="425">
        <v>38</v>
      </c>
      <c r="L28" s="426">
        <v>754</v>
      </c>
    </row>
    <row r="29" spans="1:12" ht="20.5" customHeight="1" x14ac:dyDescent="0.15">
      <c r="A29" s="294"/>
      <c r="B29" s="295"/>
      <c r="C29" s="296"/>
      <c r="D29" s="427"/>
      <c r="E29" s="427"/>
      <c r="F29" s="427"/>
      <c r="G29" s="427"/>
      <c r="H29" s="427"/>
      <c r="I29" s="427"/>
      <c r="J29" s="427"/>
      <c r="K29" s="427"/>
      <c r="L29" s="428"/>
    </row>
    <row r="30" spans="1:12" ht="20.25" customHeight="1" x14ac:dyDescent="0.15">
      <c r="A30" s="1035" t="s">
        <v>69</v>
      </c>
      <c r="B30" s="1043" t="s">
        <v>1</v>
      </c>
      <c r="C30" s="1043" t="s">
        <v>2</v>
      </c>
      <c r="D30" s="1022" t="s">
        <v>4</v>
      </c>
      <c r="E30" s="1096"/>
      <c r="F30" s="1022" t="s">
        <v>5</v>
      </c>
      <c r="G30" s="1096"/>
      <c r="H30" s="1022" t="s">
        <v>6</v>
      </c>
      <c r="I30" s="1096"/>
      <c r="J30" s="1022" t="s">
        <v>7</v>
      </c>
      <c r="K30" s="1096"/>
      <c r="L30" s="1097" t="s">
        <v>8</v>
      </c>
    </row>
    <row r="31" spans="1:12" ht="35.75" customHeight="1" x14ac:dyDescent="0.15">
      <c r="A31" s="1100"/>
      <c r="B31" s="1099"/>
      <c r="C31" s="1099"/>
      <c r="D31" s="245" t="s">
        <v>9</v>
      </c>
      <c r="E31" s="245" t="s">
        <v>10</v>
      </c>
      <c r="F31" s="245" t="s">
        <v>9</v>
      </c>
      <c r="G31" s="245" t="s">
        <v>10</v>
      </c>
      <c r="H31" s="245" t="s">
        <v>9</v>
      </c>
      <c r="I31" s="245" t="s">
        <v>10</v>
      </c>
      <c r="J31" s="245" t="s">
        <v>9</v>
      </c>
      <c r="K31" s="245" t="s">
        <v>10</v>
      </c>
      <c r="L31" s="1098"/>
    </row>
    <row r="32" spans="1:12" ht="20.25" customHeight="1" x14ac:dyDescent="0.15">
      <c r="A32" s="8" t="s">
        <v>51</v>
      </c>
      <c r="B32" s="288" t="s">
        <v>13</v>
      </c>
      <c r="C32" s="9" t="s">
        <v>14</v>
      </c>
      <c r="D32" s="423">
        <v>0</v>
      </c>
      <c r="E32" s="423">
        <v>0</v>
      </c>
      <c r="F32" s="423">
        <v>0</v>
      </c>
      <c r="G32" s="423">
        <v>0</v>
      </c>
      <c r="H32" s="423">
        <v>0</v>
      </c>
      <c r="I32" s="423">
        <v>0</v>
      </c>
      <c r="J32" s="423">
        <v>0</v>
      </c>
      <c r="K32" s="423">
        <v>0</v>
      </c>
      <c r="L32" s="424">
        <v>0</v>
      </c>
    </row>
    <row r="33" spans="1:12" ht="20.25" customHeight="1" x14ac:dyDescent="0.15">
      <c r="A33" s="8" t="s">
        <v>51</v>
      </c>
      <c r="B33" s="287" t="s">
        <v>15</v>
      </c>
      <c r="C33" s="12" t="s">
        <v>16</v>
      </c>
      <c r="D33" s="421">
        <v>0</v>
      </c>
      <c r="E33" s="421">
        <v>0</v>
      </c>
      <c r="F33" s="421">
        <v>0</v>
      </c>
      <c r="G33" s="421">
        <v>0</v>
      </c>
      <c r="H33" s="421">
        <v>0</v>
      </c>
      <c r="I33" s="421">
        <v>0</v>
      </c>
      <c r="J33" s="421">
        <v>0</v>
      </c>
      <c r="K33" s="421">
        <v>0</v>
      </c>
      <c r="L33" s="422">
        <v>0</v>
      </c>
    </row>
    <row r="34" spans="1:12" ht="20.25" customHeight="1" x14ac:dyDescent="0.15">
      <c r="A34" s="8" t="s">
        <v>51</v>
      </c>
      <c r="B34" s="288" t="s">
        <v>17</v>
      </c>
      <c r="C34" s="9" t="s">
        <v>18</v>
      </c>
      <c r="D34" s="423">
        <v>0</v>
      </c>
      <c r="E34" s="423">
        <v>0</v>
      </c>
      <c r="F34" s="423">
        <v>0</v>
      </c>
      <c r="G34" s="423">
        <v>0</v>
      </c>
      <c r="H34" s="423">
        <v>0</v>
      </c>
      <c r="I34" s="423">
        <v>0</v>
      </c>
      <c r="J34" s="423">
        <v>0</v>
      </c>
      <c r="K34" s="423">
        <v>0</v>
      </c>
      <c r="L34" s="424">
        <v>0</v>
      </c>
    </row>
    <row r="35" spans="1:12" ht="20.25" customHeight="1" x14ac:dyDescent="0.15">
      <c r="A35" s="8" t="s">
        <v>51</v>
      </c>
      <c r="B35" s="287" t="s">
        <v>19</v>
      </c>
      <c r="C35" s="12" t="s">
        <v>20</v>
      </c>
      <c r="D35" s="421">
        <v>0</v>
      </c>
      <c r="E35" s="421">
        <v>0</v>
      </c>
      <c r="F35" s="421">
        <v>0</v>
      </c>
      <c r="G35" s="421">
        <v>0</v>
      </c>
      <c r="H35" s="421">
        <v>0</v>
      </c>
      <c r="I35" s="421">
        <v>0</v>
      </c>
      <c r="J35" s="421">
        <v>0</v>
      </c>
      <c r="K35" s="421">
        <v>0</v>
      </c>
      <c r="L35" s="422">
        <v>0</v>
      </c>
    </row>
    <row r="36" spans="1:12" ht="20.25" customHeight="1" x14ac:dyDescent="0.15">
      <c r="A36" s="8" t="s">
        <v>51</v>
      </c>
      <c r="B36" s="288" t="s">
        <v>21</v>
      </c>
      <c r="C36" s="9" t="s">
        <v>22</v>
      </c>
      <c r="D36" s="423">
        <v>61</v>
      </c>
      <c r="E36" s="423">
        <v>39</v>
      </c>
      <c r="F36" s="423">
        <v>3</v>
      </c>
      <c r="G36" s="423">
        <v>3</v>
      </c>
      <c r="H36" s="423">
        <v>35</v>
      </c>
      <c r="I36" s="423">
        <v>40</v>
      </c>
      <c r="J36" s="423">
        <v>28</v>
      </c>
      <c r="K36" s="423">
        <v>27</v>
      </c>
      <c r="L36" s="424">
        <v>236</v>
      </c>
    </row>
    <row r="37" spans="1:12" ht="20.25" customHeight="1" x14ac:dyDescent="0.15">
      <c r="A37" s="8" t="s">
        <v>51</v>
      </c>
      <c r="B37" s="287" t="s">
        <v>23</v>
      </c>
      <c r="C37" s="12" t="s">
        <v>24</v>
      </c>
      <c r="D37" s="421">
        <v>0</v>
      </c>
      <c r="E37" s="421">
        <v>0</v>
      </c>
      <c r="F37" s="421">
        <v>0</v>
      </c>
      <c r="G37" s="421">
        <v>0</v>
      </c>
      <c r="H37" s="421">
        <v>0</v>
      </c>
      <c r="I37" s="421">
        <v>0</v>
      </c>
      <c r="J37" s="421">
        <v>0</v>
      </c>
      <c r="K37" s="421">
        <v>0</v>
      </c>
      <c r="L37" s="422">
        <v>0</v>
      </c>
    </row>
    <row r="38" spans="1:12" ht="20.25" customHeight="1" x14ac:dyDescent="0.15">
      <c r="A38" s="8" t="s">
        <v>51</v>
      </c>
      <c r="B38" s="288" t="s">
        <v>25</v>
      </c>
      <c r="C38" s="10">
        <v>68</v>
      </c>
      <c r="D38" s="423">
        <v>0</v>
      </c>
      <c r="E38" s="423">
        <v>0</v>
      </c>
      <c r="F38" s="423">
        <v>0</v>
      </c>
      <c r="G38" s="423">
        <v>0</v>
      </c>
      <c r="H38" s="423">
        <v>0</v>
      </c>
      <c r="I38" s="423">
        <v>0</v>
      </c>
      <c r="J38" s="423">
        <v>0</v>
      </c>
      <c r="K38" s="423">
        <v>0</v>
      </c>
      <c r="L38" s="424">
        <v>0</v>
      </c>
    </row>
    <row r="39" spans="1:12" ht="20.25" customHeight="1" x14ac:dyDescent="0.15">
      <c r="A39" s="8" t="s">
        <v>51</v>
      </c>
      <c r="B39" s="287" t="s">
        <v>26</v>
      </c>
      <c r="C39" s="12" t="s">
        <v>27</v>
      </c>
      <c r="D39" s="421">
        <v>141</v>
      </c>
      <c r="E39" s="421">
        <v>176</v>
      </c>
      <c r="F39" s="421">
        <v>0</v>
      </c>
      <c r="G39" s="421">
        <v>0</v>
      </c>
      <c r="H39" s="421">
        <v>0</v>
      </c>
      <c r="I39" s="421">
        <v>0</v>
      </c>
      <c r="J39" s="421">
        <v>0</v>
      </c>
      <c r="K39" s="421">
        <v>0</v>
      </c>
      <c r="L39" s="422">
        <v>317</v>
      </c>
    </row>
    <row r="40" spans="1:12" ht="20.25" customHeight="1" x14ac:dyDescent="0.15">
      <c r="A40" s="8" t="s">
        <v>51</v>
      </c>
      <c r="B40" s="288" t="s">
        <v>28</v>
      </c>
      <c r="C40" s="10">
        <v>77</v>
      </c>
      <c r="D40" s="423">
        <v>0</v>
      </c>
      <c r="E40" s="423">
        <v>0</v>
      </c>
      <c r="F40" s="423">
        <v>0</v>
      </c>
      <c r="G40" s="423">
        <v>0</v>
      </c>
      <c r="H40" s="423">
        <v>0</v>
      </c>
      <c r="I40" s="423">
        <v>0</v>
      </c>
      <c r="J40" s="423">
        <v>0</v>
      </c>
      <c r="K40" s="423">
        <v>0</v>
      </c>
      <c r="L40" s="424">
        <v>0</v>
      </c>
    </row>
    <row r="41" spans="1:12" ht="20.25" customHeight="1" x14ac:dyDescent="0.15">
      <c r="A41" s="8" t="s">
        <v>51</v>
      </c>
      <c r="B41" s="287" t="s">
        <v>29</v>
      </c>
      <c r="C41" s="12" t="s">
        <v>30</v>
      </c>
      <c r="D41" s="421">
        <v>0</v>
      </c>
      <c r="E41" s="421">
        <v>0</v>
      </c>
      <c r="F41" s="421">
        <v>0</v>
      </c>
      <c r="G41" s="421">
        <v>0</v>
      </c>
      <c r="H41" s="421">
        <v>0</v>
      </c>
      <c r="I41" s="421">
        <v>0</v>
      </c>
      <c r="J41" s="421">
        <v>0</v>
      </c>
      <c r="K41" s="421">
        <v>0</v>
      </c>
      <c r="L41" s="422">
        <v>0</v>
      </c>
    </row>
    <row r="42" spans="1:12" ht="20.25" customHeight="1" x14ac:dyDescent="0.15">
      <c r="A42" s="289" t="s">
        <v>51</v>
      </c>
      <c r="B42" s="298" t="s">
        <v>8</v>
      </c>
      <c r="C42" s="299" t="s">
        <v>32</v>
      </c>
      <c r="D42" s="425">
        <v>202</v>
      </c>
      <c r="E42" s="425">
        <v>215</v>
      </c>
      <c r="F42" s="425">
        <v>3</v>
      </c>
      <c r="G42" s="425">
        <v>3</v>
      </c>
      <c r="H42" s="425">
        <v>35</v>
      </c>
      <c r="I42" s="425">
        <v>40</v>
      </c>
      <c r="J42" s="425">
        <v>28</v>
      </c>
      <c r="K42" s="425">
        <v>27</v>
      </c>
      <c r="L42" s="426">
        <v>553</v>
      </c>
    </row>
    <row r="43" spans="1:12" ht="20.5" customHeight="1" x14ac:dyDescent="0.15">
      <c r="A43" s="294"/>
      <c r="B43" s="295"/>
      <c r="C43" s="296"/>
      <c r="D43" s="427"/>
      <c r="E43" s="427"/>
      <c r="F43" s="427"/>
      <c r="G43" s="427"/>
      <c r="H43" s="427"/>
      <c r="I43" s="427"/>
      <c r="J43" s="427"/>
      <c r="K43" s="427"/>
      <c r="L43" s="428"/>
    </row>
    <row r="44" spans="1:12" ht="20.25" customHeight="1" x14ac:dyDescent="0.15">
      <c r="A44" s="1035" t="s">
        <v>69</v>
      </c>
      <c r="B44" s="1043" t="s">
        <v>1</v>
      </c>
      <c r="C44" s="1043" t="s">
        <v>2</v>
      </c>
      <c r="D44" s="1022" t="s">
        <v>4</v>
      </c>
      <c r="E44" s="1096"/>
      <c r="F44" s="1022" t="s">
        <v>5</v>
      </c>
      <c r="G44" s="1096"/>
      <c r="H44" s="1022" t="s">
        <v>6</v>
      </c>
      <c r="I44" s="1096"/>
      <c r="J44" s="1022" t="s">
        <v>7</v>
      </c>
      <c r="K44" s="1096"/>
      <c r="L44" s="1097" t="s">
        <v>8</v>
      </c>
    </row>
    <row r="45" spans="1:12" ht="35.75" customHeight="1" x14ac:dyDescent="0.15">
      <c r="A45" s="1100"/>
      <c r="B45" s="1099"/>
      <c r="C45" s="1099"/>
      <c r="D45" s="245" t="s">
        <v>9</v>
      </c>
      <c r="E45" s="245" t="s">
        <v>10</v>
      </c>
      <c r="F45" s="245" t="s">
        <v>9</v>
      </c>
      <c r="G45" s="245" t="s">
        <v>10</v>
      </c>
      <c r="H45" s="245" t="s">
        <v>9</v>
      </c>
      <c r="I45" s="245" t="s">
        <v>10</v>
      </c>
      <c r="J45" s="245" t="s">
        <v>9</v>
      </c>
      <c r="K45" s="245" t="s">
        <v>10</v>
      </c>
      <c r="L45" s="1098"/>
    </row>
    <row r="46" spans="1:12" ht="20.25" customHeight="1" x14ac:dyDescent="0.15">
      <c r="A46" s="8" t="s">
        <v>52</v>
      </c>
      <c r="B46" s="288" t="s">
        <v>13</v>
      </c>
      <c r="C46" s="9" t="s">
        <v>14</v>
      </c>
      <c r="D46" s="423">
        <v>0</v>
      </c>
      <c r="E46" s="423">
        <v>0</v>
      </c>
      <c r="F46" s="423">
        <v>0</v>
      </c>
      <c r="G46" s="423">
        <v>0</v>
      </c>
      <c r="H46" s="423">
        <v>0</v>
      </c>
      <c r="I46" s="423">
        <v>0</v>
      </c>
      <c r="J46" s="423">
        <v>0</v>
      </c>
      <c r="K46" s="423">
        <v>0</v>
      </c>
      <c r="L46" s="424">
        <v>0</v>
      </c>
    </row>
    <row r="47" spans="1:12" ht="20.25" customHeight="1" x14ac:dyDescent="0.15">
      <c r="A47" s="8" t="s">
        <v>52</v>
      </c>
      <c r="B47" s="287" t="s">
        <v>15</v>
      </c>
      <c r="C47" s="12" t="s">
        <v>16</v>
      </c>
      <c r="D47" s="421">
        <v>0</v>
      </c>
      <c r="E47" s="421">
        <v>0</v>
      </c>
      <c r="F47" s="421">
        <v>0</v>
      </c>
      <c r="G47" s="421">
        <v>0</v>
      </c>
      <c r="H47" s="421">
        <v>0</v>
      </c>
      <c r="I47" s="421">
        <v>0</v>
      </c>
      <c r="J47" s="421">
        <v>0</v>
      </c>
      <c r="K47" s="421">
        <v>0</v>
      </c>
      <c r="L47" s="422">
        <v>0</v>
      </c>
    </row>
    <row r="48" spans="1:12" ht="20.25" customHeight="1" x14ac:dyDescent="0.15">
      <c r="A48" s="8" t="s">
        <v>52</v>
      </c>
      <c r="B48" s="288" t="s">
        <v>17</v>
      </c>
      <c r="C48" s="9" t="s">
        <v>18</v>
      </c>
      <c r="D48" s="423">
        <v>0</v>
      </c>
      <c r="E48" s="423">
        <v>0</v>
      </c>
      <c r="F48" s="423">
        <v>0</v>
      </c>
      <c r="G48" s="423">
        <v>0</v>
      </c>
      <c r="H48" s="423">
        <v>0</v>
      </c>
      <c r="I48" s="423">
        <v>0</v>
      </c>
      <c r="J48" s="423">
        <v>0</v>
      </c>
      <c r="K48" s="423">
        <v>0</v>
      </c>
      <c r="L48" s="424">
        <v>0</v>
      </c>
    </row>
    <row r="49" spans="1:12" ht="20.25" customHeight="1" x14ac:dyDescent="0.15">
      <c r="A49" s="8" t="s">
        <v>52</v>
      </c>
      <c r="B49" s="287" t="s">
        <v>19</v>
      </c>
      <c r="C49" s="12" t="s">
        <v>20</v>
      </c>
      <c r="D49" s="421">
        <v>0</v>
      </c>
      <c r="E49" s="421">
        <v>0</v>
      </c>
      <c r="F49" s="421">
        <v>0</v>
      </c>
      <c r="G49" s="421">
        <v>0</v>
      </c>
      <c r="H49" s="421">
        <v>0</v>
      </c>
      <c r="I49" s="421">
        <v>0</v>
      </c>
      <c r="J49" s="421">
        <v>0</v>
      </c>
      <c r="K49" s="421">
        <v>0</v>
      </c>
      <c r="L49" s="422">
        <v>0</v>
      </c>
    </row>
    <row r="50" spans="1:12" ht="20.25" customHeight="1" x14ac:dyDescent="0.15">
      <c r="A50" s="8" t="s">
        <v>52</v>
      </c>
      <c r="B50" s="288" t="s">
        <v>21</v>
      </c>
      <c r="C50" s="9" t="s">
        <v>22</v>
      </c>
      <c r="D50" s="423">
        <v>173</v>
      </c>
      <c r="E50" s="423">
        <v>60</v>
      </c>
      <c r="F50" s="423">
        <v>1</v>
      </c>
      <c r="G50" s="423">
        <v>0</v>
      </c>
      <c r="H50" s="423">
        <v>54</v>
      </c>
      <c r="I50" s="423">
        <v>24</v>
      </c>
      <c r="J50" s="423">
        <v>23</v>
      </c>
      <c r="K50" s="423">
        <v>37</v>
      </c>
      <c r="L50" s="424">
        <v>372</v>
      </c>
    </row>
    <row r="51" spans="1:12" ht="20.25" customHeight="1" x14ac:dyDescent="0.15">
      <c r="A51" s="8" t="s">
        <v>52</v>
      </c>
      <c r="B51" s="287" t="s">
        <v>23</v>
      </c>
      <c r="C51" s="12" t="s">
        <v>24</v>
      </c>
      <c r="D51" s="421">
        <v>0</v>
      </c>
      <c r="E51" s="421">
        <v>0</v>
      </c>
      <c r="F51" s="421">
        <v>0</v>
      </c>
      <c r="G51" s="421">
        <v>0</v>
      </c>
      <c r="H51" s="421">
        <v>0</v>
      </c>
      <c r="I51" s="421">
        <v>0</v>
      </c>
      <c r="J51" s="421">
        <v>0</v>
      </c>
      <c r="K51" s="421">
        <v>0</v>
      </c>
      <c r="L51" s="422">
        <v>0</v>
      </c>
    </row>
    <row r="52" spans="1:12" ht="20.25" customHeight="1" x14ac:dyDescent="0.15">
      <c r="A52" s="8" t="s">
        <v>52</v>
      </c>
      <c r="B52" s="288" t="s">
        <v>25</v>
      </c>
      <c r="C52" s="10">
        <v>68</v>
      </c>
      <c r="D52" s="423">
        <v>0</v>
      </c>
      <c r="E52" s="423">
        <v>0</v>
      </c>
      <c r="F52" s="423">
        <v>0</v>
      </c>
      <c r="G52" s="423">
        <v>0</v>
      </c>
      <c r="H52" s="423">
        <v>0</v>
      </c>
      <c r="I52" s="423">
        <v>0</v>
      </c>
      <c r="J52" s="423">
        <v>0</v>
      </c>
      <c r="K52" s="423">
        <v>0</v>
      </c>
      <c r="L52" s="424">
        <v>0</v>
      </c>
    </row>
    <row r="53" spans="1:12" ht="20.25" customHeight="1" x14ac:dyDescent="0.15">
      <c r="A53" s="8" t="s">
        <v>52</v>
      </c>
      <c r="B53" s="287" t="s">
        <v>26</v>
      </c>
      <c r="C53" s="12" t="s">
        <v>27</v>
      </c>
      <c r="D53" s="421">
        <v>412</v>
      </c>
      <c r="E53" s="421">
        <v>0</v>
      </c>
      <c r="F53" s="421">
        <v>1</v>
      </c>
      <c r="G53" s="421">
        <v>0</v>
      </c>
      <c r="H53" s="421">
        <v>126</v>
      </c>
      <c r="I53" s="421">
        <v>0</v>
      </c>
      <c r="J53" s="421">
        <v>0</v>
      </c>
      <c r="K53" s="421">
        <v>0</v>
      </c>
      <c r="L53" s="422">
        <v>539</v>
      </c>
    </row>
    <row r="54" spans="1:12" ht="20.25" customHeight="1" x14ac:dyDescent="0.15">
      <c r="A54" s="8" t="s">
        <v>52</v>
      </c>
      <c r="B54" s="288" t="s">
        <v>28</v>
      </c>
      <c r="C54" s="10">
        <v>77</v>
      </c>
      <c r="D54" s="423">
        <v>0</v>
      </c>
      <c r="E54" s="423">
        <v>0</v>
      </c>
      <c r="F54" s="423">
        <v>0</v>
      </c>
      <c r="G54" s="423">
        <v>0</v>
      </c>
      <c r="H54" s="423">
        <v>0</v>
      </c>
      <c r="I54" s="423">
        <v>0</v>
      </c>
      <c r="J54" s="423">
        <v>0</v>
      </c>
      <c r="K54" s="423">
        <v>0</v>
      </c>
      <c r="L54" s="424">
        <v>0</v>
      </c>
    </row>
    <row r="55" spans="1:12" ht="20.25" customHeight="1" x14ac:dyDescent="0.15">
      <c r="A55" s="8" t="s">
        <v>52</v>
      </c>
      <c r="B55" s="287" t="s">
        <v>29</v>
      </c>
      <c r="C55" s="12" t="s">
        <v>30</v>
      </c>
      <c r="D55" s="421">
        <v>0</v>
      </c>
      <c r="E55" s="421">
        <v>0</v>
      </c>
      <c r="F55" s="421">
        <v>0</v>
      </c>
      <c r="G55" s="421">
        <v>0</v>
      </c>
      <c r="H55" s="421">
        <v>0</v>
      </c>
      <c r="I55" s="421">
        <v>0</v>
      </c>
      <c r="J55" s="421">
        <v>0</v>
      </c>
      <c r="K55" s="421">
        <v>0</v>
      </c>
      <c r="L55" s="422">
        <v>0</v>
      </c>
    </row>
    <row r="56" spans="1:12" ht="20.25" customHeight="1" x14ac:dyDescent="0.15">
      <c r="A56" s="289" t="s">
        <v>52</v>
      </c>
      <c r="B56" s="298" t="s">
        <v>8</v>
      </c>
      <c r="C56" s="299" t="s">
        <v>32</v>
      </c>
      <c r="D56" s="425">
        <v>585</v>
      </c>
      <c r="E56" s="425">
        <v>60</v>
      </c>
      <c r="F56" s="425">
        <v>2</v>
      </c>
      <c r="G56" s="425">
        <v>0</v>
      </c>
      <c r="H56" s="425">
        <v>180</v>
      </c>
      <c r="I56" s="425">
        <v>24</v>
      </c>
      <c r="J56" s="425">
        <v>23</v>
      </c>
      <c r="K56" s="425">
        <v>37</v>
      </c>
      <c r="L56" s="426">
        <v>911</v>
      </c>
    </row>
    <row r="57" spans="1:12" ht="20.5" customHeight="1" x14ac:dyDescent="0.15">
      <c r="A57" s="294"/>
      <c r="B57" s="295"/>
      <c r="C57" s="296"/>
      <c r="D57" s="427"/>
      <c r="E57" s="427"/>
      <c r="F57" s="427"/>
      <c r="G57" s="427"/>
      <c r="H57" s="427"/>
      <c r="I57" s="427"/>
      <c r="J57" s="427"/>
      <c r="K57" s="427"/>
      <c r="L57" s="428"/>
    </row>
    <row r="58" spans="1:12" ht="20.25" customHeight="1" x14ac:dyDescent="0.15">
      <c r="A58" s="1035" t="s">
        <v>69</v>
      </c>
      <c r="B58" s="1043" t="s">
        <v>1</v>
      </c>
      <c r="C58" s="1043" t="s">
        <v>2</v>
      </c>
      <c r="D58" s="1022" t="s">
        <v>4</v>
      </c>
      <c r="E58" s="1096"/>
      <c r="F58" s="1022" t="s">
        <v>5</v>
      </c>
      <c r="G58" s="1096"/>
      <c r="H58" s="1022" t="s">
        <v>6</v>
      </c>
      <c r="I58" s="1096"/>
      <c r="J58" s="1022" t="s">
        <v>7</v>
      </c>
      <c r="K58" s="1096"/>
      <c r="L58" s="1097" t="s">
        <v>8</v>
      </c>
    </row>
    <row r="59" spans="1:12" ht="35.75" customHeight="1" x14ac:dyDescent="0.15">
      <c r="A59" s="1100"/>
      <c r="B59" s="1099"/>
      <c r="C59" s="1099"/>
      <c r="D59" s="245" t="s">
        <v>9</v>
      </c>
      <c r="E59" s="245" t="s">
        <v>10</v>
      </c>
      <c r="F59" s="245" t="s">
        <v>9</v>
      </c>
      <c r="G59" s="245" t="s">
        <v>10</v>
      </c>
      <c r="H59" s="245" t="s">
        <v>9</v>
      </c>
      <c r="I59" s="245" t="s">
        <v>10</v>
      </c>
      <c r="J59" s="245" t="s">
        <v>9</v>
      </c>
      <c r="K59" s="245" t="s">
        <v>10</v>
      </c>
      <c r="L59" s="1098"/>
    </row>
    <row r="60" spans="1:12" ht="20.25" customHeight="1" x14ac:dyDescent="0.15">
      <c r="A60" s="8" t="s">
        <v>9</v>
      </c>
      <c r="B60" s="288" t="s">
        <v>13</v>
      </c>
      <c r="C60" s="9" t="s">
        <v>14</v>
      </c>
      <c r="D60" s="423">
        <v>0</v>
      </c>
      <c r="E60" s="423">
        <v>0</v>
      </c>
      <c r="F60" s="423">
        <v>0</v>
      </c>
      <c r="G60" s="423">
        <v>0</v>
      </c>
      <c r="H60" s="423">
        <v>0</v>
      </c>
      <c r="I60" s="423">
        <v>0</v>
      </c>
      <c r="J60" s="423">
        <v>0</v>
      </c>
      <c r="K60" s="423">
        <v>0</v>
      </c>
      <c r="L60" s="424">
        <v>0</v>
      </c>
    </row>
    <row r="61" spans="1:12" ht="20.25" customHeight="1" x14ac:dyDescent="0.15">
      <c r="A61" s="8" t="s">
        <v>9</v>
      </c>
      <c r="B61" s="287" t="s">
        <v>15</v>
      </c>
      <c r="C61" s="12" t="s">
        <v>16</v>
      </c>
      <c r="D61" s="421">
        <v>0</v>
      </c>
      <c r="E61" s="421">
        <v>0</v>
      </c>
      <c r="F61" s="421">
        <v>0</v>
      </c>
      <c r="G61" s="421">
        <v>0</v>
      </c>
      <c r="H61" s="421">
        <v>0</v>
      </c>
      <c r="I61" s="421">
        <v>0</v>
      </c>
      <c r="J61" s="421">
        <v>0</v>
      </c>
      <c r="K61" s="421">
        <v>0</v>
      </c>
      <c r="L61" s="422">
        <v>0</v>
      </c>
    </row>
    <row r="62" spans="1:12" ht="20.25" customHeight="1" x14ac:dyDescent="0.15">
      <c r="A62" s="8" t="s">
        <v>9</v>
      </c>
      <c r="B62" s="288" t="s">
        <v>17</v>
      </c>
      <c r="C62" s="9" t="s">
        <v>18</v>
      </c>
      <c r="D62" s="423">
        <v>0</v>
      </c>
      <c r="E62" s="423">
        <v>0</v>
      </c>
      <c r="F62" s="423">
        <v>0</v>
      </c>
      <c r="G62" s="423">
        <v>0</v>
      </c>
      <c r="H62" s="423">
        <v>0</v>
      </c>
      <c r="I62" s="423">
        <v>0</v>
      </c>
      <c r="J62" s="423">
        <v>0</v>
      </c>
      <c r="K62" s="423">
        <v>0</v>
      </c>
      <c r="L62" s="424">
        <v>0</v>
      </c>
    </row>
    <row r="63" spans="1:12" ht="20.25" customHeight="1" x14ac:dyDescent="0.15">
      <c r="A63" s="8" t="s">
        <v>9</v>
      </c>
      <c r="B63" s="287" t="s">
        <v>19</v>
      </c>
      <c r="C63" s="12" t="s">
        <v>20</v>
      </c>
      <c r="D63" s="421">
        <v>0</v>
      </c>
      <c r="E63" s="421">
        <v>0</v>
      </c>
      <c r="F63" s="421">
        <v>0</v>
      </c>
      <c r="G63" s="421">
        <v>0</v>
      </c>
      <c r="H63" s="421">
        <v>0</v>
      </c>
      <c r="I63" s="421">
        <v>0</v>
      </c>
      <c r="J63" s="421">
        <v>0</v>
      </c>
      <c r="K63" s="421">
        <v>0</v>
      </c>
      <c r="L63" s="422">
        <v>0</v>
      </c>
    </row>
    <row r="64" spans="1:12" ht="20.25" customHeight="1" x14ac:dyDescent="0.15">
      <c r="A64" s="8" t="s">
        <v>9</v>
      </c>
      <c r="B64" s="288" t="s">
        <v>21</v>
      </c>
      <c r="C64" s="9" t="s">
        <v>22</v>
      </c>
      <c r="D64" s="423">
        <v>0</v>
      </c>
      <c r="E64" s="423">
        <v>0</v>
      </c>
      <c r="F64" s="423">
        <v>0</v>
      </c>
      <c r="G64" s="423">
        <v>0</v>
      </c>
      <c r="H64" s="423">
        <v>0</v>
      </c>
      <c r="I64" s="423">
        <v>0</v>
      </c>
      <c r="J64" s="423">
        <v>0</v>
      </c>
      <c r="K64" s="423">
        <v>0</v>
      </c>
      <c r="L64" s="424">
        <v>0</v>
      </c>
    </row>
    <row r="65" spans="1:12" ht="20.25" customHeight="1" x14ac:dyDescent="0.15">
      <c r="A65" s="8" t="s">
        <v>9</v>
      </c>
      <c r="B65" s="287" t="s">
        <v>23</v>
      </c>
      <c r="C65" s="12" t="s">
        <v>24</v>
      </c>
      <c r="D65" s="421">
        <v>0</v>
      </c>
      <c r="E65" s="421">
        <v>0</v>
      </c>
      <c r="F65" s="421">
        <v>0</v>
      </c>
      <c r="G65" s="421">
        <v>0</v>
      </c>
      <c r="H65" s="421">
        <v>0</v>
      </c>
      <c r="I65" s="421">
        <v>0</v>
      </c>
      <c r="J65" s="421">
        <v>0</v>
      </c>
      <c r="K65" s="421">
        <v>0</v>
      </c>
      <c r="L65" s="422">
        <v>0</v>
      </c>
    </row>
    <row r="66" spans="1:12" ht="20.25" customHeight="1" x14ac:dyDescent="0.15">
      <c r="A66" s="8" t="s">
        <v>9</v>
      </c>
      <c r="B66" s="288" t="s">
        <v>25</v>
      </c>
      <c r="C66" s="10">
        <v>68</v>
      </c>
      <c r="D66" s="423">
        <v>0</v>
      </c>
      <c r="E66" s="423">
        <v>0</v>
      </c>
      <c r="F66" s="423">
        <v>3578</v>
      </c>
      <c r="G66" s="423">
        <v>0</v>
      </c>
      <c r="H66" s="423">
        <v>0</v>
      </c>
      <c r="I66" s="423">
        <v>0</v>
      </c>
      <c r="J66" s="423">
        <v>51</v>
      </c>
      <c r="K66" s="423">
        <v>495</v>
      </c>
      <c r="L66" s="424">
        <v>4124</v>
      </c>
    </row>
    <row r="67" spans="1:12" ht="20.25" customHeight="1" x14ac:dyDescent="0.15">
      <c r="A67" s="8" t="s">
        <v>9</v>
      </c>
      <c r="B67" s="287" t="s">
        <v>26</v>
      </c>
      <c r="C67" s="12" t="s">
        <v>27</v>
      </c>
      <c r="D67" s="421">
        <v>0</v>
      </c>
      <c r="E67" s="421">
        <v>0</v>
      </c>
      <c r="F67" s="421">
        <v>0</v>
      </c>
      <c r="G67" s="421">
        <v>0</v>
      </c>
      <c r="H67" s="421">
        <v>0</v>
      </c>
      <c r="I67" s="421">
        <v>0</v>
      </c>
      <c r="J67" s="421">
        <v>0</v>
      </c>
      <c r="K67" s="421">
        <v>0</v>
      </c>
      <c r="L67" s="422">
        <v>0</v>
      </c>
    </row>
    <row r="68" spans="1:12" ht="20.25" customHeight="1" x14ac:dyDescent="0.15">
      <c r="A68" s="8" t="s">
        <v>9</v>
      </c>
      <c r="B68" s="288" t="s">
        <v>28</v>
      </c>
      <c r="C68" s="10">
        <v>77</v>
      </c>
      <c r="D68" s="423">
        <v>0</v>
      </c>
      <c r="E68" s="423">
        <v>0</v>
      </c>
      <c r="F68" s="423">
        <v>0</v>
      </c>
      <c r="G68" s="423">
        <v>0</v>
      </c>
      <c r="H68" s="423">
        <v>0</v>
      </c>
      <c r="I68" s="423">
        <v>0</v>
      </c>
      <c r="J68" s="423">
        <v>0</v>
      </c>
      <c r="K68" s="423">
        <v>0</v>
      </c>
      <c r="L68" s="424">
        <v>0</v>
      </c>
    </row>
    <row r="69" spans="1:12" ht="20.25" customHeight="1" x14ac:dyDescent="0.15">
      <c r="A69" s="8" t="s">
        <v>9</v>
      </c>
      <c r="B69" s="287" t="s">
        <v>29</v>
      </c>
      <c r="C69" s="12" t="s">
        <v>30</v>
      </c>
      <c r="D69" s="421">
        <v>0</v>
      </c>
      <c r="E69" s="421">
        <v>0</v>
      </c>
      <c r="F69" s="421">
        <v>0</v>
      </c>
      <c r="G69" s="421">
        <v>0</v>
      </c>
      <c r="H69" s="421">
        <v>0</v>
      </c>
      <c r="I69" s="421">
        <v>0</v>
      </c>
      <c r="J69" s="421">
        <v>0</v>
      </c>
      <c r="K69" s="421">
        <v>0</v>
      </c>
      <c r="L69" s="422">
        <v>0</v>
      </c>
    </row>
    <row r="70" spans="1:12" ht="20.25" customHeight="1" x14ac:dyDescent="0.15">
      <c r="A70" s="289" t="s">
        <v>9</v>
      </c>
      <c r="B70" s="298" t="s">
        <v>8</v>
      </c>
      <c r="C70" s="299" t="s">
        <v>32</v>
      </c>
      <c r="D70" s="425">
        <v>0</v>
      </c>
      <c r="E70" s="425">
        <v>0</v>
      </c>
      <c r="F70" s="425">
        <v>3578</v>
      </c>
      <c r="G70" s="425">
        <v>0</v>
      </c>
      <c r="H70" s="425">
        <v>0</v>
      </c>
      <c r="I70" s="425">
        <v>0</v>
      </c>
      <c r="J70" s="425">
        <v>51</v>
      </c>
      <c r="K70" s="425">
        <v>495</v>
      </c>
      <c r="L70" s="426">
        <v>4124</v>
      </c>
    </row>
    <row r="71" spans="1:12" ht="20.5" customHeight="1" x14ac:dyDescent="0.15">
      <c r="A71" s="294"/>
      <c r="B71" s="295"/>
      <c r="C71" s="296"/>
      <c r="D71" s="427"/>
      <c r="E71" s="427"/>
      <c r="F71" s="427"/>
      <c r="G71" s="427"/>
      <c r="H71" s="427"/>
      <c r="I71" s="427"/>
      <c r="J71" s="427"/>
      <c r="K71" s="427"/>
      <c r="L71" s="428"/>
    </row>
    <row r="72" spans="1:12" ht="20.25" customHeight="1" x14ac:dyDescent="0.15">
      <c r="A72" s="1035" t="s">
        <v>69</v>
      </c>
      <c r="B72" s="1043" t="s">
        <v>1</v>
      </c>
      <c r="C72" s="1043" t="s">
        <v>2</v>
      </c>
      <c r="D72" s="1022" t="s">
        <v>4</v>
      </c>
      <c r="E72" s="1096"/>
      <c r="F72" s="1022" t="s">
        <v>5</v>
      </c>
      <c r="G72" s="1096"/>
      <c r="H72" s="1022" t="s">
        <v>6</v>
      </c>
      <c r="I72" s="1096"/>
      <c r="J72" s="1022" t="s">
        <v>7</v>
      </c>
      <c r="K72" s="1096"/>
      <c r="L72" s="1097" t="s">
        <v>8</v>
      </c>
    </row>
    <row r="73" spans="1:12" ht="35.75" customHeight="1" x14ac:dyDescent="0.15">
      <c r="A73" s="1100"/>
      <c r="B73" s="1099"/>
      <c r="C73" s="1099"/>
      <c r="D73" s="245" t="s">
        <v>9</v>
      </c>
      <c r="E73" s="245" t="s">
        <v>10</v>
      </c>
      <c r="F73" s="245" t="s">
        <v>9</v>
      </c>
      <c r="G73" s="245" t="s">
        <v>10</v>
      </c>
      <c r="H73" s="245" t="s">
        <v>9</v>
      </c>
      <c r="I73" s="245" t="s">
        <v>10</v>
      </c>
      <c r="J73" s="245" t="s">
        <v>9</v>
      </c>
      <c r="K73" s="245" t="s">
        <v>10</v>
      </c>
      <c r="L73" s="1098"/>
    </row>
    <row r="74" spans="1:12" ht="20.25" customHeight="1" x14ac:dyDescent="0.15">
      <c r="A74" s="8" t="s">
        <v>53</v>
      </c>
      <c r="B74" s="288" t="s">
        <v>13</v>
      </c>
      <c r="C74" s="9" t="s">
        <v>14</v>
      </c>
      <c r="D74" s="423">
        <v>0</v>
      </c>
      <c r="E74" s="423">
        <v>0</v>
      </c>
      <c r="F74" s="423">
        <v>0</v>
      </c>
      <c r="G74" s="423">
        <v>0</v>
      </c>
      <c r="H74" s="423">
        <v>0</v>
      </c>
      <c r="I74" s="423">
        <v>0</v>
      </c>
      <c r="J74" s="423">
        <v>94</v>
      </c>
      <c r="K74" s="423">
        <v>134</v>
      </c>
      <c r="L74" s="424">
        <v>228</v>
      </c>
    </row>
    <row r="75" spans="1:12" ht="20.25" customHeight="1" x14ac:dyDescent="0.15">
      <c r="A75" s="8" t="s">
        <v>53</v>
      </c>
      <c r="B75" s="287" t="s">
        <v>15</v>
      </c>
      <c r="C75" s="12" t="s">
        <v>16</v>
      </c>
      <c r="D75" s="421">
        <v>0</v>
      </c>
      <c r="E75" s="421">
        <v>0</v>
      </c>
      <c r="F75" s="421">
        <v>0</v>
      </c>
      <c r="G75" s="421">
        <v>0</v>
      </c>
      <c r="H75" s="421">
        <v>0</v>
      </c>
      <c r="I75" s="421">
        <v>0</v>
      </c>
      <c r="J75" s="421">
        <v>0</v>
      </c>
      <c r="K75" s="421">
        <v>0</v>
      </c>
      <c r="L75" s="422">
        <v>0</v>
      </c>
    </row>
    <row r="76" spans="1:12" ht="20.25" customHeight="1" x14ac:dyDescent="0.15">
      <c r="A76" s="8" t="s">
        <v>53</v>
      </c>
      <c r="B76" s="288" t="s">
        <v>17</v>
      </c>
      <c r="C76" s="9" t="s">
        <v>18</v>
      </c>
      <c r="D76" s="423">
        <v>0</v>
      </c>
      <c r="E76" s="423">
        <v>0</v>
      </c>
      <c r="F76" s="423">
        <v>0</v>
      </c>
      <c r="G76" s="423">
        <v>0</v>
      </c>
      <c r="H76" s="423">
        <v>0</v>
      </c>
      <c r="I76" s="423">
        <v>0</v>
      </c>
      <c r="J76" s="423">
        <v>0</v>
      </c>
      <c r="K76" s="423">
        <v>0</v>
      </c>
      <c r="L76" s="424">
        <v>0</v>
      </c>
    </row>
    <row r="77" spans="1:12" ht="20.25" customHeight="1" x14ac:dyDescent="0.15">
      <c r="A77" s="8" t="s">
        <v>53</v>
      </c>
      <c r="B77" s="287" t="s">
        <v>19</v>
      </c>
      <c r="C77" s="12" t="s">
        <v>20</v>
      </c>
      <c r="D77" s="421">
        <v>310</v>
      </c>
      <c r="E77" s="421">
        <v>270</v>
      </c>
      <c r="F77" s="421">
        <v>3370</v>
      </c>
      <c r="G77" s="421">
        <v>0</v>
      </c>
      <c r="H77" s="421">
        <v>117</v>
      </c>
      <c r="I77" s="421">
        <v>207</v>
      </c>
      <c r="J77" s="421">
        <v>195</v>
      </c>
      <c r="K77" s="421">
        <v>462</v>
      </c>
      <c r="L77" s="422">
        <v>4931</v>
      </c>
    </row>
    <row r="78" spans="1:12" ht="20.25" customHeight="1" x14ac:dyDescent="0.15">
      <c r="A78" s="8" t="s">
        <v>53</v>
      </c>
      <c r="B78" s="288" t="s">
        <v>21</v>
      </c>
      <c r="C78" s="9" t="s">
        <v>22</v>
      </c>
      <c r="D78" s="423">
        <v>0</v>
      </c>
      <c r="E78" s="423">
        <v>0</v>
      </c>
      <c r="F78" s="423">
        <v>0</v>
      </c>
      <c r="G78" s="423">
        <v>0</v>
      </c>
      <c r="H78" s="423">
        <v>0</v>
      </c>
      <c r="I78" s="423">
        <v>0</v>
      </c>
      <c r="J78" s="423">
        <v>0</v>
      </c>
      <c r="K78" s="423">
        <v>0</v>
      </c>
      <c r="L78" s="424">
        <v>0</v>
      </c>
    </row>
    <row r="79" spans="1:12" ht="20.25" customHeight="1" x14ac:dyDescent="0.15">
      <c r="A79" s="8" t="s">
        <v>53</v>
      </c>
      <c r="B79" s="287" t="s">
        <v>23</v>
      </c>
      <c r="C79" s="12" t="s">
        <v>24</v>
      </c>
      <c r="D79" s="421">
        <v>0</v>
      </c>
      <c r="E79" s="421">
        <v>0</v>
      </c>
      <c r="F79" s="421">
        <v>0</v>
      </c>
      <c r="G79" s="421">
        <v>0</v>
      </c>
      <c r="H79" s="421">
        <v>0</v>
      </c>
      <c r="I79" s="421">
        <v>0</v>
      </c>
      <c r="J79" s="421">
        <v>0</v>
      </c>
      <c r="K79" s="421">
        <v>0</v>
      </c>
      <c r="L79" s="422">
        <v>0</v>
      </c>
    </row>
    <row r="80" spans="1:12" ht="20.25" customHeight="1" x14ac:dyDescent="0.15">
      <c r="A80" s="8" t="s">
        <v>53</v>
      </c>
      <c r="B80" s="288" t="s">
        <v>25</v>
      </c>
      <c r="C80" s="10">
        <v>68</v>
      </c>
      <c r="D80" s="423">
        <v>0</v>
      </c>
      <c r="E80" s="423">
        <v>0</v>
      </c>
      <c r="F80" s="423">
        <v>0</v>
      </c>
      <c r="G80" s="423">
        <v>0</v>
      </c>
      <c r="H80" s="423">
        <v>0</v>
      </c>
      <c r="I80" s="423">
        <v>0</v>
      </c>
      <c r="J80" s="423">
        <v>0</v>
      </c>
      <c r="K80" s="423">
        <v>0</v>
      </c>
      <c r="L80" s="424">
        <v>0</v>
      </c>
    </row>
    <row r="81" spans="1:12" ht="20.25" customHeight="1" x14ac:dyDescent="0.15">
      <c r="A81" s="8" t="s">
        <v>53</v>
      </c>
      <c r="B81" s="287" t="s">
        <v>26</v>
      </c>
      <c r="C81" s="12" t="s">
        <v>27</v>
      </c>
      <c r="D81" s="421">
        <v>0</v>
      </c>
      <c r="E81" s="421">
        <v>0</v>
      </c>
      <c r="F81" s="421">
        <v>0</v>
      </c>
      <c r="G81" s="421">
        <v>0</v>
      </c>
      <c r="H81" s="421">
        <v>0</v>
      </c>
      <c r="I81" s="421">
        <v>0</v>
      </c>
      <c r="J81" s="421">
        <v>0</v>
      </c>
      <c r="K81" s="421">
        <v>0</v>
      </c>
      <c r="L81" s="422">
        <v>0</v>
      </c>
    </row>
    <row r="82" spans="1:12" ht="20.25" customHeight="1" x14ac:dyDescent="0.15">
      <c r="A82" s="8" t="s">
        <v>53</v>
      </c>
      <c r="B82" s="288" t="s">
        <v>28</v>
      </c>
      <c r="C82" s="10">
        <v>77</v>
      </c>
      <c r="D82" s="423">
        <v>0</v>
      </c>
      <c r="E82" s="423">
        <v>0</v>
      </c>
      <c r="F82" s="423">
        <v>0</v>
      </c>
      <c r="G82" s="423">
        <v>0</v>
      </c>
      <c r="H82" s="423">
        <v>0</v>
      </c>
      <c r="I82" s="423">
        <v>0</v>
      </c>
      <c r="J82" s="423">
        <v>45</v>
      </c>
      <c r="K82" s="423">
        <v>63</v>
      </c>
      <c r="L82" s="424">
        <v>108</v>
      </c>
    </row>
    <row r="83" spans="1:12" ht="20.25" customHeight="1" x14ac:dyDescent="0.15">
      <c r="A83" s="8" t="s">
        <v>53</v>
      </c>
      <c r="B83" s="287" t="s">
        <v>29</v>
      </c>
      <c r="C83" s="12" t="s">
        <v>30</v>
      </c>
      <c r="D83" s="421">
        <v>0</v>
      </c>
      <c r="E83" s="421">
        <v>0</v>
      </c>
      <c r="F83" s="421">
        <v>0</v>
      </c>
      <c r="G83" s="421">
        <v>0</v>
      </c>
      <c r="H83" s="421">
        <v>0</v>
      </c>
      <c r="I83" s="421">
        <v>0</v>
      </c>
      <c r="J83" s="421">
        <v>0</v>
      </c>
      <c r="K83" s="421">
        <v>0</v>
      </c>
      <c r="L83" s="422">
        <v>0</v>
      </c>
    </row>
    <row r="84" spans="1:12" ht="20.25" customHeight="1" x14ac:dyDescent="0.15">
      <c r="A84" s="289" t="s">
        <v>53</v>
      </c>
      <c r="B84" s="298" t="s">
        <v>8</v>
      </c>
      <c r="C84" s="299" t="s">
        <v>32</v>
      </c>
      <c r="D84" s="425">
        <v>310</v>
      </c>
      <c r="E84" s="425">
        <v>270</v>
      </c>
      <c r="F84" s="425">
        <v>3370</v>
      </c>
      <c r="G84" s="425">
        <v>0</v>
      </c>
      <c r="H84" s="425">
        <v>117</v>
      </c>
      <c r="I84" s="425">
        <v>207</v>
      </c>
      <c r="J84" s="425">
        <v>334</v>
      </c>
      <c r="K84" s="425">
        <v>659</v>
      </c>
      <c r="L84" s="426">
        <v>5267</v>
      </c>
    </row>
    <row r="85" spans="1:12" ht="20.5" customHeight="1" x14ac:dyDescent="0.15">
      <c r="A85" s="294"/>
      <c r="B85" s="295"/>
      <c r="C85" s="296"/>
      <c r="D85" s="427"/>
      <c r="E85" s="427"/>
      <c r="F85" s="427"/>
      <c r="G85" s="427"/>
      <c r="H85" s="427"/>
      <c r="I85" s="427"/>
      <c r="J85" s="427"/>
      <c r="K85" s="427"/>
      <c r="L85" s="428"/>
    </row>
    <row r="86" spans="1:12" ht="20.25" customHeight="1" x14ac:dyDescent="0.15">
      <c r="A86" s="1035" t="s">
        <v>69</v>
      </c>
      <c r="B86" s="1043" t="s">
        <v>1</v>
      </c>
      <c r="C86" s="1043" t="s">
        <v>2</v>
      </c>
      <c r="D86" s="1022" t="s">
        <v>4</v>
      </c>
      <c r="E86" s="1096"/>
      <c r="F86" s="1022" t="s">
        <v>5</v>
      </c>
      <c r="G86" s="1096"/>
      <c r="H86" s="1022" t="s">
        <v>6</v>
      </c>
      <c r="I86" s="1096"/>
      <c r="J86" s="1022" t="s">
        <v>7</v>
      </c>
      <c r="K86" s="1096"/>
      <c r="L86" s="1097" t="s">
        <v>8</v>
      </c>
    </row>
    <row r="87" spans="1:12" ht="35.75" customHeight="1" x14ac:dyDescent="0.15">
      <c r="A87" s="1100"/>
      <c r="B87" s="1099"/>
      <c r="C87" s="1099"/>
      <c r="D87" s="245" t="s">
        <v>9</v>
      </c>
      <c r="E87" s="245" t="s">
        <v>10</v>
      </c>
      <c r="F87" s="245" t="s">
        <v>9</v>
      </c>
      <c r="G87" s="245" t="s">
        <v>10</v>
      </c>
      <c r="H87" s="245" t="s">
        <v>9</v>
      </c>
      <c r="I87" s="245" t="s">
        <v>10</v>
      </c>
      <c r="J87" s="245" t="s">
        <v>9</v>
      </c>
      <c r="K87" s="245" t="s">
        <v>10</v>
      </c>
      <c r="L87" s="1098"/>
    </row>
    <row r="88" spans="1:12" ht="20.25" customHeight="1" x14ac:dyDescent="0.15">
      <c r="A88" s="8" t="s">
        <v>54</v>
      </c>
      <c r="B88" s="288" t="s">
        <v>13</v>
      </c>
      <c r="C88" s="9" t="s">
        <v>14</v>
      </c>
      <c r="D88" s="423">
        <v>0</v>
      </c>
      <c r="E88" s="423">
        <v>0</v>
      </c>
      <c r="F88" s="423">
        <v>0</v>
      </c>
      <c r="G88" s="423">
        <v>0</v>
      </c>
      <c r="H88" s="423">
        <v>0</v>
      </c>
      <c r="I88" s="423">
        <v>0</v>
      </c>
      <c r="J88" s="423">
        <v>41</v>
      </c>
      <c r="K88" s="423">
        <v>55</v>
      </c>
      <c r="L88" s="424">
        <v>96</v>
      </c>
    </row>
    <row r="89" spans="1:12" ht="20.25" customHeight="1" x14ac:dyDescent="0.15">
      <c r="A89" s="8" t="s">
        <v>54</v>
      </c>
      <c r="B89" s="287" t="s">
        <v>15</v>
      </c>
      <c r="C89" s="12" t="s">
        <v>16</v>
      </c>
      <c r="D89" s="421">
        <v>0</v>
      </c>
      <c r="E89" s="421">
        <v>0</v>
      </c>
      <c r="F89" s="421">
        <v>0</v>
      </c>
      <c r="G89" s="421">
        <v>0</v>
      </c>
      <c r="H89" s="421">
        <v>0</v>
      </c>
      <c r="I89" s="421">
        <v>0</v>
      </c>
      <c r="J89" s="421">
        <v>0</v>
      </c>
      <c r="K89" s="421">
        <v>1</v>
      </c>
      <c r="L89" s="422">
        <v>1</v>
      </c>
    </row>
    <row r="90" spans="1:12" ht="20.25" customHeight="1" x14ac:dyDescent="0.15">
      <c r="A90" s="8" t="s">
        <v>54</v>
      </c>
      <c r="B90" s="288" t="s">
        <v>17</v>
      </c>
      <c r="C90" s="9" t="s">
        <v>18</v>
      </c>
      <c r="D90" s="423">
        <v>0</v>
      </c>
      <c r="E90" s="423">
        <v>0</v>
      </c>
      <c r="F90" s="423">
        <v>0</v>
      </c>
      <c r="G90" s="423">
        <v>0</v>
      </c>
      <c r="H90" s="423">
        <v>0</v>
      </c>
      <c r="I90" s="423">
        <v>0</v>
      </c>
      <c r="J90" s="423">
        <v>0</v>
      </c>
      <c r="K90" s="423">
        <v>0</v>
      </c>
      <c r="L90" s="424">
        <v>0</v>
      </c>
    </row>
    <row r="91" spans="1:12" ht="20.25" customHeight="1" x14ac:dyDescent="0.15">
      <c r="A91" s="8" t="s">
        <v>54</v>
      </c>
      <c r="B91" s="287" t="s">
        <v>19</v>
      </c>
      <c r="C91" s="12" t="s">
        <v>20</v>
      </c>
      <c r="D91" s="421">
        <v>92</v>
      </c>
      <c r="E91" s="421">
        <v>77</v>
      </c>
      <c r="F91" s="421">
        <v>1231</v>
      </c>
      <c r="G91" s="421">
        <v>0</v>
      </c>
      <c r="H91" s="421">
        <v>56</v>
      </c>
      <c r="I91" s="421">
        <v>0</v>
      </c>
      <c r="J91" s="421">
        <v>98</v>
      </c>
      <c r="K91" s="421">
        <v>156</v>
      </c>
      <c r="L91" s="422">
        <v>1710</v>
      </c>
    </row>
    <row r="92" spans="1:12" ht="20.25" customHeight="1" x14ac:dyDescent="0.15">
      <c r="A92" s="8" t="s">
        <v>54</v>
      </c>
      <c r="B92" s="288" t="s">
        <v>21</v>
      </c>
      <c r="C92" s="9" t="s">
        <v>22</v>
      </c>
      <c r="D92" s="423">
        <v>0</v>
      </c>
      <c r="E92" s="423">
        <v>0</v>
      </c>
      <c r="F92" s="423">
        <v>0</v>
      </c>
      <c r="G92" s="423">
        <v>0</v>
      </c>
      <c r="H92" s="423">
        <v>0</v>
      </c>
      <c r="I92" s="423">
        <v>0</v>
      </c>
      <c r="J92" s="423">
        <v>0</v>
      </c>
      <c r="K92" s="423">
        <v>0</v>
      </c>
      <c r="L92" s="424">
        <v>0</v>
      </c>
    </row>
    <row r="93" spans="1:12" ht="20.25" customHeight="1" x14ac:dyDescent="0.15">
      <c r="A93" s="8" t="s">
        <v>54</v>
      </c>
      <c r="B93" s="287" t="s">
        <v>23</v>
      </c>
      <c r="C93" s="12" t="s">
        <v>24</v>
      </c>
      <c r="D93" s="421">
        <v>0</v>
      </c>
      <c r="E93" s="421">
        <v>0</v>
      </c>
      <c r="F93" s="421">
        <v>0</v>
      </c>
      <c r="G93" s="421">
        <v>0</v>
      </c>
      <c r="H93" s="421">
        <v>0</v>
      </c>
      <c r="I93" s="421">
        <v>0</v>
      </c>
      <c r="J93" s="421">
        <v>0</v>
      </c>
      <c r="K93" s="421">
        <v>0</v>
      </c>
      <c r="L93" s="422">
        <v>0</v>
      </c>
    </row>
    <row r="94" spans="1:12" ht="20.25" customHeight="1" x14ac:dyDescent="0.15">
      <c r="A94" s="8" t="s">
        <v>54</v>
      </c>
      <c r="B94" s="288" t="s">
        <v>25</v>
      </c>
      <c r="C94" s="10">
        <v>68</v>
      </c>
      <c r="D94" s="423">
        <v>0</v>
      </c>
      <c r="E94" s="423">
        <v>0</v>
      </c>
      <c r="F94" s="423">
        <v>0</v>
      </c>
      <c r="G94" s="423">
        <v>0</v>
      </c>
      <c r="H94" s="423">
        <v>0</v>
      </c>
      <c r="I94" s="423">
        <v>0</v>
      </c>
      <c r="J94" s="423">
        <v>0</v>
      </c>
      <c r="K94" s="423">
        <v>0</v>
      </c>
      <c r="L94" s="424">
        <v>0</v>
      </c>
    </row>
    <row r="95" spans="1:12" ht="20.25" customHeight="1" x14ac:dyDescent="0.15">
      <c r="A95" s="8" t="s">
        <v>54</v>
      </c>
      <c r="B95" s="287" t="s">
        <v>26</v>
      </c>
      <c r="C95" s="12" t="s">
        <v>27</v>
      </c>
      <c r="D95" s="421">
        <v>0</v>
      </c>
      <c r="E95" s="421">
        <v>0</v>
      </c>
      <c r="F95" s="421">
        <v>0</v>
      </c>
      <c r="G95" s="421">
        <v>0</v>
      </c>
      <c r="H95" s="421">
        <v>0</v>
      </c>
      <c r="I95" s="421">
        <v>0</v>
      </c>
      <c r="J95" s="421">
        <v>0</v>
      </c>
      <c r="K95" s="421">
        <v>0</v>
      </c>
      <c r="L95" s="422">
        <v>0</v>
      </c>
    </row>
    <row r="96" spans="1:12" ht="20.25" customHeight="1" x14ac:dyDescent="0.15">
      <c r="A96" s="8" t="s">
        <v>54</v>
      </c>
      <c r="B96" s="288" t="s">
        <v>28</v>
      </c>
      <c r="C96" s="10">
        <v>77</v>
      </c>
      <c r="D96" s="423">
        <v>0</v>
      </c>
      <c r="E96" s="423">
        <v>0</v>
      </c>
      <c r="F96" s="423">
        <v>0</v>
      </c>
      <c r="G96" s="423">
        <v>0</v>
      </c>
      <c r="H96" s="423">
        <v>0</v>
      </c>
      <c r="I96" s="423">
        <v>0</v>
      </c>
      <c r="J96" s="423">
        <v>0</v>
      </c>
      <c r="K96" s="423">
        <v>0</v>
      </c>
      <c r="L96" s="424">
        <v>0</v>
      </c>
    </row>
    <row r="97" spans="1:12" ht="20.25" customHeight="1" x14ac:dyDescent="0.15">
      <c r="A97" s="8" t="s">
        <v>54</v>
      </c>
      <c r="B97" s="287" t="s">
        <v>29</v>
      </c>
      <c r="C97" s="12" t="s">
        <v>30</v>
      </c>
      <c r="D97" s="421">
        <v>0</v>
      </c>
      <c r="E97" s="421">
        <v>0</v>
      </c>
      <c r="F97" s="421">
        <v>0</v>
      </c>
      <c r="G97" s="421">
        <v>0</v>
      </c>
      <c r="H97" s="421">
        <v>0</v>
      </c>
      <c r="I97" s="421">
        <v>0</v>
      </c>
      <c r="J97" s="421">
        <v>0</v>
      </c>
      <c r="K97" s="421">
        <v>0</v>
      </c>
      <c r="L97" s="422">
        <v>0</v>
      </c>
    </row>
    <row r="98" spans="1:12" ht="20.25" customHeight="1" x14ac:dyDescent="0.15">
      <c r="A98" s="289" t="s">
        <v>54</v>
      </c>
      <c r="B98" s="298" t="s">
        <v>8</v>
      </c>
      <c r="C98" s="299" t="s">
        <v>32</v>
      </c>
      <c r="D98" s="425">
        <v>92</v>
      </c>
      <c r="E98" s="425">
        <v>77</v>
      </c>
      <c r="F98" s="425">
        <v>1231</v>
      </c>
      <c r="G98" s="425">
        <v>0</v>
      </c>
      <c r="H98" s="425">
        <v>56</v>
      </c>
      <c r="I98" s="425">
        <v>0</v>
      </c>
      <c r="J98" s="425">
        <v>139</v>
      </c>
      <c r="K98" s="425">
        <v>212</v>
      </c>
      <c r="L98" s="426">
        <v>1807</v>
      </c>
    </row>
    <row r="99" spans="1:12" ht="20.5" customHeight="1" x14ac:dyDescent="0.15">
      <c r="A99" s="294"/>
      <c r="B99" s="295"/>
      <c r="C99" s="296"/>
      <c r="D99" s="427"/>
      <c r="E99" s="427"/>
      <c r="F99" s="427"/>
      <c r="G99" s="427"/>
      <c r="H99" s="427"/>
      <c r="I99" s="427"/>
      <c r="J99" s="427"/>
      <c r="K99" s="427"/>
      <c r="L99" s="428"/>
    </row>
    <row r="100" spans="1:12" ht="20.25" customHeight="1" x14ac:dyDescent="0.15">
      <c r="A100" s="1035" t="s">
        <v>69</v>
      </c>
      <c r="B100" s="1043" t="s">
        <v>1</v>
      </c>
      <c r="C100" s="1043" t="s">
        <v>2</v>
      </c>
      <c r="D100" s="1022" t="s">
        <v>4</v>
      </c>
      <c r="E100" s="1096"/>
      <c r="F100" s="1022" t="s">
        <v>5</v>
      </c>
      <c r="G100" s="1096"/>
      <c r="H100" s="1022" t="s">
        <v>6</v>
      </c>
      <c r="I100" s="1096"/>
      <c r="J100" s="1022" t="s">
        <v>7</v>
      </c>
      <c r="K100" s="1096"/>
      <c r="L100" s="1097" t="s">
        <v>8</v>
      </c>
    </row>
    <row r="101" spans="1:12" ht="35.75" customHeight="1" x14ac:dyDescent="0.15">
      <c r="A101" s="1100"/>
      <c r="B101" s="1099"/>
      <c r="C101" s="1099"/>
      <c r="D101" s="245" t="s">
        <v>9</v>
      </c>
      <c r="E101" s="245" t="s">
        <v>10</v>
      </c>
      <c r="F101" s="245" t="s">
        <v>9</v>
      </c>
      <c r="G101" s="245" t="s">
        <v>10</v>
      </c>
      <c r="H101" s="245" t="s">
        <v>9</v>
      </c>
      <c r="I101" s="245" t="s">
        <v>10</v>
      </c>
      <c r="J101" s="245" t="s">
        <v>9</v>
      </c>
      <c r="K101" s="245" t="s">
        <v>10</v>
      </c>
      <c r="L101" s="1098"/>
    </row>
    <row r="102" spans="1:12" ht="20.25" customHeight="1" x14ac:dyDescent="0.15">
      <c r="A102" s="8" t="s">
        <v>55</v>
      </c>
      <c r="B102" s="288" t="s">
        <v>13</v>
      </c>
      <c r="C102" s="9" t="s">
        <v>14</v>
      </c>
      <c r="D102" s="423">
        <v>0</v>
      </c>
      <c r="E102" s="423">
        <v>0</v>
      </c>
      <c r="F102" s="423">
        <v>0</v>
      </c>
      <c r="G102" s="423">
        <v>0</v>
      </c>
      <c r="H102" s="423">
        <v>0</v>
      </c>
      <c r="I102" s="423">
        <v>0</v>
      </c>
      <c r="J102" s="423">
        <v>14</v>
      </c>
      <c r="K102" s="423">
        <v>17</v>
      </c>
      <c r="L102" s="424">
        <v>31</v>
      </c>
    </row>
    <row r="103" spans="1:12" ht="20.25" customHeight="1" x14ac:dyDescent="0.15">
      <c r="A103" s="8" t="s">
        <v>55</v>
      </c>
      <c r="B103" s="287" t="s">
        <v>15</v>
      </c>
      <c r="C103" s="12" t="s">
        <v>16</v>
      </c>
      <c r="D103" s="421">
        <v>0</v>
      </c>
      <c r="E103" s="421">
        <v>0</v>
      </c>
      <c r="F103" s="421">
        <v>0</v>
      </c>
      <c r="G103" s="421">
        <v>0</v>
      </c>
      <c r="H103" s="421">
        <v>0</v>
      </c>
      <c r="I103" s="421">
        <v>0</v>
      </c>
      <c r="J103" s="421">
        <v>0</v>
      </c>
      <c r="K103" s="421">
        <v>0</v>
      </c>
      <c r="L103" s="422">
        <v>0</v>
      </c>
    </row>
    <row r="104" spans="1:12" ht="20.25" customHeight="1" x14ac:dyDescent="0.15">
      <c r="A104" s="8" t="s">
        <v>55</v>
      </c>
      <c r="B104" s="288" t="s">
        <v>17</v>
      </c>
      <c r="C104" s="9" t="s">
        <v>18</v>
      </c>
      <c r="D104" s="423">
        <v>0</v>
      </c>
      <c r="E104" s="423">
        <v>0</v>
      </c>
      <c r="F104" s="423">
        <v>0</v>
      </c>
      <c r="G104" s="423">
        <v>0</v>
      </c>
      <c r="H104" s="423">
        <v>0</v>
      </c>
      <c r="I104" s="423">
        <v>0</v>
      </c>
      <c r="J104" s="423">
        <v>0</v>
      </c>
      <c r="K104" s="423">
        <v>0</v>
      </c>
      <c r="L104" s="424">
        <v>0</v>
      </c>
    </row>
    <row r="105" spans="1:12" ht="20.25" customHeight="1" x14ac:dyDescent="0.15">
      <c r="A105" s="8" t="s">
        <v>55</v>
      </c>
      <c r="B105" s="287" t="s">
        <v>19</v>
      </c>
      <c r="C105" s="12" t="s">
        <v>20</v>
      </c>
      <c r="D105" s="421">
        <v>266</v>
      </c>
      <c r="E105" s="421">
        <v>206</v>
      </c>
      <c r="F105" s="421">
        <v>1348</v>
      </c>
      <c r="G105" s="421">
        <v>0</v>
      </c>
      <c r="H105" s="421">
        <v>0</v>
      </c>
      <c r="I105" s="421">
        <v>0</v>
      </c>
      <c r="J105" s="421">
        <v>92</v>
      </c>
      <c r="K105" s="421">
        <v>181</v>
      </c>
      <c r="L105" s="422">
        <v>2093</v>
      </c>
    </row>
    <row r="106" spans="1:12" ht="20.25" customHeight="1" x14ac:dyDescent="0.15">
      <c r="A106" s="8" t="s">
        <v>55</v>
      </c>
      <c r="B106" s="288" t="s">
        <v>21</v>
      </c>
      <c r="C106" s="9" t="s">
        <v>22</v>
      </c>
      <c r="D106" s="423">
        <v>0</v>
      </c>
      <c r="E106" s="423">
        <v>0</v>
      </c>
      <c r="F106" s="423">
        <v>0</v>
      </c>
      <c r="G106" s="423">
        <v>0</v>
      </c>
      <c r="H106" s="423">
        <v>0</v>
      </c>
      <c r="I106" s="423">
        <v>0</v>
      </c>
      <c r="J106" s="423">
        <v>0</v>
      </c>
      <c r="K106" s="423">
        <v>0</v>
      </c>
      <c r="L106" s="424">
        <v>0</v>
      </c>
    </row>
    <row r="107" spans="1:12" ht="20.25" customHeight="1" x14ac:dyDescent="0.15">
      <c r="A107" s="8" t="s">
        <v>55</v>
      </c>
      <c r="B107" s="287" t="s">
        <v>23</v>
      </c>
      <c r="C107" s="12" t="s">
        <v>24</v>
      </c>
      <c r="D107" s="421">
        <v>0</v>
      </c>
      <c r="E107" s="421">
        <v>0</v>
      </c>
      <c r="F107" s="421">
        <v>0</v>
      </c>
      <c r="G107" s="421">
        <v>0</v>
      </c>
      <c r="H107" s="421">
        <v>0</v>
      </c>
      <c r="I107" s="421">
        <v>0</v>
      </c>
      <c r="J107" s="421">
        <v>0</v>
      </c>
      <c r="K107" s="421">
        <v>0</v>
      </c>
      <c r="L107" s="422">
        <v>0</v>
      </c>
    </row>
    <row r="108" spans="1:12" ht="20.25" customHeight="1" x14ac:dyDescent="0.15">
      <c r="A108" s="8" t="s">
        <v>55</v>
      </c>
      <c r="B108" s="288" t="s">
        <v>25</v>
      </c>
      <c r="C108" s="10">
        <v>68</v>
      </c>
      <c r="D108" s="423">
        <v>0</v>
      </c>
      <c r="E108" s="423">
        <v>0</v>
      </c>
      <c r="F108" s="423">
        <v>0</v>
      </c>
      <c r="G108" s="423">
        <v>0</v>
      </c>
      <c r="H108" s="423">
        <v>0</v>
      </c>
      <c r="I108" s="423">
        <v>0</v>
      </c>
      <c r="J108" s="423">
        <v>0</v>
      </c>
      <c r="K108" s="423">
        <v>0</v>
      </c>
      <c r="L108" s="424">
        <v>0</v>
      </c>
    </row>
    <row r="109" spans="1:12" ht="20.25" customHeight="1" x14ac:dyDescent="0.15">
      <c r="A109" s="8" t="s">
        <v>55</v>
      </c>
      <c r="B109" s="287" t="s">
        <v>26</v>
      </c>
      <c r="C109" s="12" t="s">
        <v>27</v>
      </c>
      <c r="D109" s="421">
        <v>0</v>
      </c>
      <c r="E109" s="421">
        <v>0</v>
      </c>
      <c r="F109" s="421">
        <v>0</v>
      </c>
      <c r="G109" s="421">
        <v>0</v>
      </c>
      <c r="H109" s="421">
        <v>0</v>
      </c>
      <c r="I109" s="421">
        <v>0</v>
      </c>
      <c r="J109" s="421">
        <v>0</v>
      </c>
      <c r="K109" s="421">
        <v>0</v>
      </c>
      <c r="L109" s="422">
        <v>0</v>
      </c>
    </row>
    <row r="110" spans="1:12" ht="20.25" customHeight="1" x14ac:dyDescent="0.15">
      <c r="A110" s="8" t="s">
        <v>55</v>
      </c>
      <c r="B110" s="288" t="s">
        <v>28</v>
      </c>
      <c r="C110" s="10">
        <v>77</v>
      </c>
      <c r="D110" s="423">
        <v>0</v>
      </c>
      <c r="E110" s="423">
        <v>0</v>
      </c>
      <c r="F110" s="423">
        <v>0</v>
      </c>
      <c r="G110" s="423">
        <v>0</v>
      </c>
      <c r="H110" s="423">
        <v>0</v>
      </c>
      <c r="I110" s="423">
        <v>0</v>
      </c>
      <c r="J110" s="423">
        <v>0</v>
      </c>
      <c r="K110" s="423">
        <v>0</v>
      </c>
      <c r="L110" s="424">
        <v>0</v>
      </c>
    </row>
    <row r="111" spans="1:12" ht="20.25" customHeight="1" x14ac:dyDescent="0.15">
      <c r="A111" s="8" t="s">
        <v>55</v>
      </c>
      <c r="B111" s="287" t="s">
        <v>29</v>
      </c>
      <c r="C111" s="12" t="s">
        <v>30</v>
      </c>
      <c r="D111" s="421">
        <v>0</v>
      </c>
      <c r="E111" s="421">
        <v>0</v>
      </c>
      <c r="F111" s="421">
        <v>0</v>
      </c>
      <c r="G111" s="421">
        <v>0</v>
      </c>
      <c r="H111" s="421">
        <v>0</v>
      </c>
      <c r="I111" s="421">
        <v>0</v>
      </c>
      <c r="J111" s="421">
        <v>0</v>
      </c>
      <c r="K111" s="421">
        <v>0</v>
      </c>
      <c r="L111" s="422">
        <v>0</v>
      </c>
    </row>
    <row r="112" spans="1:12" ht="20.25" customHeight="1" x14ac:dyDescent="0.15">
      <c r="A112" s="289" t="s">
        <v>55</v>
      </c>
      <c r="B112" s="298" t="s">
        <v>8</v>
      </c>
      <c r="C112" s="299" t="s">
        <v>32</v>
      </c>
      <c r="D112" s="425">
        <v>266</v>
      </c>
      <c r="E112" s="425">
        <v>206</v>
      </c>
      <c r="F112" s="425">
        <v>1348</v>
      </c>
      <c r="G112" s="425">
        <v>0</v>
      </c>
      <c r="H112" s="425">
        <v>0</v>
      </c>
      <c r="I112" s="425">
        <v>0</v>
      </c>
      <c r="J112" s="425">
        <v>106</v>
      </c>
      <c r="K112" s="425">
        <v>198</v>
      </c>
      <c r="L112" s="426">
        <v>2124</v>
      </c>
    </row>
    <row r="113" spans="1:12" ht="20.5" customHeight="1" x14ac:dyDescent="0.15">
      <c r="A113" s="294"/>
      <c r="B113" s="295"/>
      <c r="C113" s="296"/>
      <c r="D113" s="427"/>
      <c r="E113" s="427"/>
      <c r="F113" s="427"/>
      <c r="G113" s="427"/>
      <c r="H113" s="427"/>
      <c r="I113" s="427"/>
      <c r="J113" s="427"/>
      <c r="K113" s="427"/>
      <c r="L113" s="428"/>
    </row>
    <row r="114" spans="1:12" ht="20.25" customHeight="1" x14ac:dyDescent="0.15">
      <c r="A114" s="1035" t="s">
        <v>69</v>
      </c>
      <c r="B114" s="1043" t="s">
        <v>1</v>
      </c>
      <c r="C114" s="1043" t="s">
        <v>2</v>
      </c>
      <c r="D114" s="1022" t="s">
        <v>4</v>
      </c>
      <c r="E114" s="1096"/>
      <c r="F114" s="1022" t="s">
        <v>5</v>
      </c>
      <c r="G114" s="1096"/>
      <c r="H114" s="1022" t="s">
        <v>6</v>
      </c>
      <c r="I114" s="1096"/>
      <c r="J114" s="1022" t="s">
        <v>7</v>
      </c>
      <c r="K114" s="1096"/>
      <c r="L114" s="1097" t="s">
        <v>8</v>
      </c>
    </row>
    <row r="115" spans="1:12" ht="35.75" customHeight="1" x14ac:dyDescent="0.15">
      <c r="A115" s="1100"/>
      <c r="B115" s="1099"/>
      <c r="C115" s="1099"/>
      <c r="D115" s="245" t="s">
        <v>9</v>
      </c>
      <c r="E115" s="245" t="s">
        <v>10</v>
      </c>
      <c r="F115" s="245" t="s">
        <v>9</v>
      </c>
      <c r="G115" s="245" t="s">
        <v>10</v>
      </c>
      <c r="H115" s="245" t="s">
        <v>9</v>
      </c>
      <c r="I115" s="245" t="s">
        <v>10</v>
      </c>
      <c r="J115" s="245" t="s">
        <v>9</v>
      </c>
      <c r="K115" s="245" t="s">
        <v>10</v>
      </c>
      <c r="L115" s="1098"/>
    </row>
    <row r="116" spans="1:12" ht="20.25" customHeight="1" x14ac:dyDescent="0.15">
      <c r="A116" s="8" t="s">
        <v>56</v>
      </c>
      <c r="B116" s="288" t="s">
        <v>13</v>
      </c>
      <c r="C116" s="9" t="s">
        <v>14</v>
      </c>
      <c r="D116" s="423">
        <v>0</v>
      </c>
      <c r="E116" s="423">
        <v>0</v>
      </c>
      <c r="F116" s="423">
        <v>0</v>
      </c>
      <c r="G116" s="423">
        <v>0</v>
      </c>
      <c r="H116" s="423">
        <v>0</v>
      </c>
      <c r="I116" s="423">
        <v>0</v>
      </c>
      <c r="J116" s="423">
        <v>2</v>
      </c>
      <c r="K116" s="423">
        <v>5</v>
      </c>
      <c r="L116" s="424">
        <v>7</v>
      </c>
    </row>
    <row r="117" spans="1:12" ht="20.25" customHeight="1" x14ac:dyDescent="0.15">
      <c r="A117" s="8" t="s">
        <v>56</v>
      </c>
      <c r="B117" s="287" t="s">
        <v>15</v>
      </c>
      <c r="C117" s="12" t="s">
        <v>16</v>
      </c>
      <c r="D117" s="421">
        <v>0</v>
      </c>
      <c r="E117" s="421">
        <v>0</v>
      </c>
      <c r="F117" s="421">
        <v>0</v>
      </c>
      <c r="G117" s="421">
        <v>0</v>
      </c>
      <c r="H117" s="421">
        <v>0</v>
      </c>
      <c r="I117" s="421">
        <v>0</v>
      </c>
      <c r="J117" s="421">
        <v>0</v>
      </c>
      <c r="K117" s="421">
        <v>0</v>
      </c>
      <c r="L117" s="422">
        <v>0</v>
      </c>
    </row>
    <row r="118" spans="1:12" ht="20.25" customHeight="1" x14ac:dyDescent="0.15">
      <c r="A118" s="8" t="s">
        <v>56</v>
      </c>
      <c r="B118" s="288" t="s">
        <v>17</v>
      </c>
      <c r="C118" s="9" t="s">
        <v>18</v>
      </c>
      <c r="D118" s="423">
        <v>0</v>
      </c>
      <c r="E118" s="423">
        <v>0</v>
      </c>
      <c r="F118" s="423">
        <v>0</v>
      </c>
      <c r="G118" s="423">
        <v>0</v>
      </c>
      <c r="H118" s="423">
        <v>0</v>
      </c>
      <c r="I118" s="423">
        <v>0</v>
      </c>
      <c r="J118" s="423">
        <v>0</v>
      </c>
      <c r="K118" s="423">
        <v>0</v>
      </c>
      <c r="L118" s="424">
        <v>0</v>
      </c>
    </row>
    <row r="119" spans="1:12" ht="20.25" customHeight="1" x14ac:dyDescent="0.15">
      <c r="A119" s="8" t="s">
        <v>56</v>
      </c>
      <c r="B119" s="287" t="s">
        <v>19</v>
      </c>
      <c r="C119" s="12" t="s">
        <v>20</v>
      </c>
      <c r="D119" s="421">
        <v>0</v>
      </c>
      <c r="E119" s="421">
        <v>0</v>
      </c>
      <c r="F119" s="421">
        <v>1903</v>
      </c>
      <c r="G119" s="421">
        <v>0</v>
      </c>
      <c r="H119" s="421">
        <v>0</v>
      </c>
      <c r="I119" s="421">
        <v>0</v>
      </c>
      <c r="J119" s="421">
        <v>65</v>
      </c>
      <c r="K119" s="421">
        <v>121</v>
      </c>
      <c r="L119" s="422">
        <v>2089</v>
      </c>
    </row>
    <row r="120" spans="1:12" ht="20.25" customHeight="1" x14ac:dyDescent="0.15">
      <c r="A120" s="8" t="s">
        <v>56</v>
      </c>
      <c r="B120" s="288" t="s">
        <v>21</v>
      </c>
      <c r="C120" s="9" t="s">
        <v>22</v>
      </c>
      <c r="D120" s="423">
        <v>0</v>
      </c>
      <c r="E120" s="423">
        <v>0</v>
      </c>
      <c r="F120" s="423">
        <v>0</v>
      </c>
      <c r="G120" s="423">
        <v>0</v>
      </c>
      <c r="H120" s="423">
        <v>0</v>
      </c>
      <c r="I120" s="423">
        <v>0</v>
      </c>
      <c r="J120" s="423">
        <v>0</v>
      </c>
      <c r="K120" s="423">
        <v>0</v>
      </c>
      <c r="L120" s="424">
        <v>0</v>
      </c>
    </row>
    <row r="121" spans="1:12" ht="20.25" customHeight="1" x14ac:dyDescent="0.15">
      <c r="A121" s="8" t="s">
        <v>56</v>
      </c>
      <c r="B121" s="287" t="s">
        <v>23</v>
      </c>
      <c r="C121" s="12" t="s">
        <v>24</v>
      </c>
      <c r="D121" s="421">
        <v>0</v>
      </c>
      <c r="E121" s="421">
        <v>0</v>
      </c>
      <c r="F121" s="421">
        <v>0</v>
      </c>
      <c r="G121" s="421">
        <v>0</v>
      </c>
      <c r="H121" s="421">
        <v>0</v>
      </c>
      <c r="I121" s="421">
        <v>0</v>
      </c>
      <c r="J121" s="421">
        <v>0</v>
      </c>
      <c r="K121" s="421">
        <v>0</v>
      </c>
      <c r="L121" s="422">
        <v>0</v>
      </c>
    </row>
    <row r="122" spans="1:12" ht="20.25" customHeight="1" x14ac:dyDescent="0.15">
      <c r="A122" s="8" t="s">
        <v>56</v>
      </c>
      <c r="B122" s="288" t="s">
        <v>25</v>
      </c>
      <c r="C122" s="10">
        <v>68</v>
      </c>
      <c r="D122" s="423">
        <v>0</v>
      </c>
      <c r="E122" s="423">
        <v>0</v>
      </c>
      <c r="F122" s="423">
        <v>0</v>
      </c>
      <c r="G122" s="423">
        <v>0</v>
      </c>
      <c r="H122" s="423">
        <v>0</v>
      </c>
      <c r="I122" s="423">
        <v>0</v>
      </c>
      <c r="J122" s="423">
        <v>0</v>
      </c>
      <c r="K122" s="423">
        <v>0</v>
      </c>
      <c r="L122" s="424">
        <v>0</v>
      </c>
    </row>
    <row r="123" spans="1:12" ht="20.25" customHeight="1" x14ac:dyDescent="0.15">
      <c r="A123" s="8" t="s">
        <v>56</v>
      </c>
      <c r="B123" s="287" t="s">
        <v>26</v>
      </c>
      <c r="C123" s="12" t="s">
        <v>27</v>
      </c>
      <c r="D123" s="421">
        <v>0</v>
      </c>
      <c r="E123" s="421">
        <v>0</v>
      </c>
      <c r="F123" s="421">
        <v>0</v>
      </c>
      <c r="G123" s="421">
        <v>0</v>
      </c>
      <c r="H123" s="421">
        <v>0</v>
      </c>
      <c r="I123" s="421">
        <v>0</v>
      </c>
      <c r="J123" s="421">
        <v>0</v>
      </c>
      <c r="K123" s="421">
        <v>0</v>
      </c>
      <c r="L123" s="422">
        <v>0</v>
      </c>
    </row>
    <row r="124" spans="1:12" ht="20.25" customHeight="1" x14ac:dyDescent="0.15">
      <c r="A124" s="8" t="s">
        <v>56</v>
      </c>
      <c r="B124" s="288" t="s">
        <v>28</v>
      </c>
      <c r="C124" s="10">
        <v>77</v>
      </c>
      <c r="D124" s="423">
        <v>0</v>
      </c>
      <c r="E124" s="423">
        <v>0</v>
      </c>
      <c r="F124" s="423">
        <v>0</v>
      </c>
      <c r="G124" s="423">
        <v>0</v>
      </c>
      <c r="H124" s="423">
        <v>0</v>
      </c>
      <c r="I124" s="423">
        <v>0</v>
      </c>
      <c r="J124" s="423">
        <v>0</v>
      </c>
      <c r="K124" s="423">
        <v>0</v>
      </c>
      <c r="L124" s="424">
        <v>0</v>
      </c>
    </row>
    <row r="125" spans="1:12" ht="20.25" customHeight="1" x14ac:dyDescent="0.15">
      <c r="A125" s="8" t="s">
        <v>56</v>
      </c>
      <c r="B125" s="287" t="s">
        <v>29</v>
      </c>
      <c r="C125" s="12" t="s">
        <v>30</v>
      </c>
      <c r="D125" s="421">
        <v>0</v>
      </c>
      <c r="E125" s="421">
        <v>0</v>
      </c>
      <c r="F125" s="421">
        <v>0</v>
      </c>
      <c r="G125" s="421">
        <v>0</v>
      </c>
      <c r="H125" s="421">
        <v>0</v>
      </c>
      <c r="I125" s="421">
        <v>0</v>
      </c>
      <c r="J125" s="421">
        <v>0</v>
      </c>
      <c r="K125" s="421">
        <v>0</v>
      </c>
      <c r="L125" s="422">
        <v>0</v>
      </c>
    </row>
    <row r="126" spans="1:12" ht="20.25" customHeight="1" x14ac:dyDescent="0.15">
      <c r="A126" s="289" t="s">
        <v>56</v>
      </c>
      <c r="B126" s="298" t="s">
        <v>8</v>
      </c>
      <c r="C126" s="299" t="s">
        <v>32</v>
      </c>
      <c r="D126" s="425">
        <v>0</v>
      </c>
      <c r="E126" s="425">
        <v>0</v>
      </c>
      <c r="F126" s="425">
        <v>1903</v>
      </c>
      <c r="G126" s="425">
        <v>0</v>
      </c>
      <c r="H126" s="425">
        <v>0</v>
      </c>
      <c r="I126" s="425">
        <v>0</v>
      </c>
      <c r="J126" s="425">
        <v>67</v>
      </c>
      <c r="K126" s="425">
        <v>126</v>
      </c>
      <c r="L126" s="426">
        <v>2096</v>
      </c>
    </row>
    <row r="127" spans="1:12" ht="20.5" customHeight="1" x14ac:dyDescent="0.15">
      <c r="A127" s="294"/>
      <c r="B127" s="295"/>
      <c r="C127" s="296"/>
      <c r="D127" s="427"/>
      <c r="E127" s="427"/>
      <c r="F127" s="427"/>
      <c r="G127" s="427"/>
      <c r="H127" s="427"/>
      <c r="I127" s="427"/>
      <c r="J127" s="427"/>
      <c r="K127" s="427"/>
      <c r="L127" s="428"/>
    </row>
    <row r="128" spans="1:12" ht="20.25" customHeight="1" x14ac:dyDescent="0.15">
      <c r="A128" s="1035" t="s">
        <v>69</v>
      </c>
      <c r="B128" s="1043" t="s">
        <v>1</v>
      </c>
      <c r="C128" s="1043" t="s">
        <v>2</v>
      </c>
      <c r="D128" s="1022" t="s">
        <v>4</v>
      </c>
      <c r="E128" s="1096"/>
      <c r="F128" s="1022" t="s">
        <v>5</v>
      </c>
      <c r="G128" s="1096"/>
      <c r="H128" s="1022" t="s">
        <v>6</v>
      </c>
      <c r="I128" s="1096"/>
      <c r="J128" s="1022" t="s">
        <v>7</v>
      </c>
      <c r="K128" s="1096"/>
      <c r="L128" s="1097" t="s">
        <v>8</v>
      </c>
    </row>
    <row r="129" spans="1:12" ht="35.75" customHeight="1" x14ac:dyDescent="0.15">
      <c r="A129" s="1100"/>
      <c r="B129" s="1099"/>
      <c r="C129" s="1099"/>
      <c r="D129" s="245" t="s">
        <v>9</v>
      </c>
      <c r="E129" s="245" t="s">
        <v>10</v>
      </c>
      <c r="F129" s="245" t="s">
        <v>9</v>
      </c>
      <c r="G129" s="245" t="s">
        <v>10</v>
      </c>
      <c r="H129" s="245" t="s">
        <v>9</v>
      </c>
      <c r="I129" s="245" t="s">
        <v>10</v>
      </c>
      <c r="J129" s="245" t="s">
        <v>9</v>
      </c>
      <c r="K129" s="245" t="s">
        <v>10</v>
      </c>
      <c r="L129" s="1098"/>
    </row>
    <row r="130" spans="1:12" ht="20.25" customHeight="1" x14ac:dyDescent="0.15">
      <c r="A130" s="8" t="s">
        <v>57</v>
      </c>
      <c r="B130" s="288" t="s">
        <v>13</v>
      </c>
      <c r="C130" s="9" t="s">
        <v>14</v>
      </c>
      <c r="D130" s="423">
        <v>0</v>
      </c>
      <c r="E130" s="423">
        <v>0</v>
      </c>
      <c r="F130" s="423">
        <v>0</v>
      </c>
      <c r="G130" s="423">
        <v>0</v>
      </c>
      <c r="H130" s="423">
        <v>0</v>
      </c>
      <c r="I130" s="423">
        <v>0</v>
      </c>
      <c r="J130" s="423">
        <v>0</v>
      </c>
      <c r="K130" s="423">
        <v>0</v>
      </c>
      <c r="L130" s="424">
        <v>0</v>
      </c>
    </row>
    <row r="131" spans="1:12" ht="20.25" customHeight="1" x14ac:dyDescent="0.15">
      <c r="A131" s="8" t="s">
        <v>57</v>
      </c>
      <c r="B131" s="287" t="s">
        <v>15</v>
      </c>
      <c r="C131" s="12" t="s">
        <v>16</v>
      </c>
      <c r="D131" s="421">
        <v>0</v>
      </c>
      <c r="E131" s="421">
        <v>0</v>
      </c>
      <c r="F131" s="421">
        <v>0</v>
      </c>
      <c r="G131" s="421">
        <v>0</v>
      </c>
      <c r="H131" s="421">
        <v>0</v>
      </c>
      <c r="I131" s="421">
        <v>0</v>
      </c>
      <c r="J131" s="421">
        <v>0</v>
      </c>
      <c r="K131" s="421">
        <v>0</v>
      </c>
      <c r="L131" s="422">
        <v>0</v>
      </c>
    </row>
    <row r="132" spans="1:12" ht="20.25" customHeight="1" x14ac:dyDescent="0.15">
      <c r="A132" s="8" t="s">
        <v>57</v>
      </c>
      <c r="B132" s="288" t="s">
        <v>17</v>
      </c>
      <c r="C132" s="9" t="s">
        <v>18</v>
      </c>
      <c r="D132" s="423">
        <v>0</v>
      </c>
      <c r="E132" s="423">
        <v>0</v>
      </c>
      <c r="F132" s="423">
        <v>0</v>
      </c>
      <c r="G132" s="423">
        <v>0</v>
      </c>
      <c r="H132" s="423">
        <v>0</v>
      </c>
      <c r="I132" s="423">
        <v>0</v>
      </c>
      <c r="J132" s="423">
        <v>0</v>
      </c>
      <c r="K132" s="423">
        <v>0</v>
      </c>
      <c r="L132" s="424">
        <v>0</v>
      </c>
    </row>
    <row r="133" spans="1:12" ht="20.25" customHeight="1" x14ac:dyDescent="0.15">
      <c r="A133" s="8" t="s">
        <v>57</v>
      </c>
      <c r="B133" s="287" t="s">
        <v>19</v>
      </c>
      <c r="C133" s="12" t="s">
        <v>20</v>
      </c>
      <c r="D133" s="421">
        <v>33</v>
      </c>
      <c r="E133" s="421">
        <v>23</v>
      </c>
      <c r="F133" s="421">
        <v>1500</v>
      </c>
      <c r="G133" s="421">
        <v>0</v>
      </c>
      <c r="H133" s="421">
        <v>0</v>
      </c>
      <c r="I133" s="421">
        <v>0</v>
      </c>
      <c r="J133" s="421">
        <v>35</v>
      </c>
      <c r="K133" s="421">
        <v>191</v>
      </c>
      <c r="L133" s="422">
        <v>1782</v>
      </c>
    </row>
    <row r="134" spans="1:12" ht="20.25" customHeight="1" x14ac:dyDescent="0.15">
      <c r="A134" s="8" t="s">
        <v>57</v>
      </c>
      <c r="B134" s="288" t="s">
        <v>21</v>
      </c>
      <c r="C134" s="9" t="s">
        <v>22</v>
      </c>
      <c r="D134" s="423">
        <v>0</v>
      </c>
      <c r="E134" s="423">
        <v>0</v>
      </c>
      <c r="F134" s="423">
        <v>0</v>
      </c>
      <c r="G134" s="423">
        <v>0</v>
      </c>
      <c r="H134" s="423">
        <v>0</v>
      </c>
      <c r="I134" s="423">
        <v>0</v>
      </c>
      <c r="J134" s="423">
        <v>0</v>
      </c>
      <c r="K134" s="423">
        <v>0</v>
      </c>
      <c r="L134" s="424">
        <v>0</v>
      </c>
    </row>
    <row r="135" spans="1:12" ht="20.25" customHeight="1" x14ac:dyDescent="0.15">
      <c r="A135" s="8" t="s">
        <v>57</v>
      </c>
      <c r="B135" s="287" t="s">
        <v>23</v>
      </c>
      <c r="C135" s="12" t="s">
        <v>24</v>
      </c>
      <c r="D135" s="421">
        <v>0</v>
      </c>
      <c r="E135" s="421">
        <v>0</v>
      </c>
      <c r="F135" s="421">
        <v>0</v>
      </c>
      <c r="G135" s="421">
        <v>0</v>
      </c>
      <c r="H135" s="421">
        <v>0</v>
      </c>
      <c r="I135" s="421">
        <v>0</v>
      </c>
      <c r="J135" s="421">
        <v>0</v>
      </c>
      <c r="K135" s="421">
        <v>0</v>
      </c>
      <c r="L135" s="422">
        <v>0</v>
      </c>
    </row>
    <row r="136" spans="1:12" ht="20.25" customHeight="1" x14ac:dyDescent="0.15">
      <c r="A136" s="8" t="s">
        <v>57</v>
      </c>
      <c r="B136" s="288" t="s">
        <v>25</v>
      </c>
      <c r="C136" s="10">
        <v>68</v>
      </c>
      <c r="D136" s="423">
        <v>0</v>
      </c>
      <c r="E136" s="423">
        <v>0</v>
      </c>
      <c r="F136" s="423">
        <v>0</v>
      </c>
      <c r="G136" s="423">
        <v>0</v>
      </c>
      <c r="H136" s="423">
        <v>0</v>
      </c>
      <c r="I136" s="423">
        <v>0</v>
      </c>
      <c r="J136" s="423">
        <v>0</v>
      </c>
      <c r="K136" s="423">
        <v>0</v>
      </c>
      <c r="L136" s="424">
        <v>0</v>
      </c>
    </row>
    <row r="137" spans="1:12" ht="20.25" customHeight="1" x14ac:dyDescent="0.15">
      <c r="A137" s="8" t="s">
        <v>57</v>
      </c>
      <c r="B137" s="287" t="s">
        <v>26</v>
      </c>
      <c r="C137" s="12" t="s">
        <v>27</v>
      </c>
      <c r="D137" s="421">
        <v>0</v>
      </c>
      <c r="E137" s="421">
        <v>0</v>
      </c>
      <c r="F137" s="421">
        <v>0</v>
      </c>
      <c r="G137" s="421">
        <v>0</v>
      </c>
      <c r="H137" s="421">
        <v>0</v>
      </c>
      <c r="I137" s="421">
        <v>0</v>
      </c>
      <c r="J137" s="421">
        <v>0</v>
      </c>
      <c r="K137" s="421">
        <v>0</v>
      </c>
      <c r="L137" s="422">
        <v>0</v>
      </c>
    </row>
    <row r="138" spans="1:12" ht="20.25" customHeight="1" x14ac:dyDescent="0.15">
      <c r="A138" s="8" t="s">
        <v>57</v>
      </c>
      <c r="B138" s="288" t="s">
        <v>28</v>
      </c>
      <c r="C138" s="10">
        <v>77</v>
      </c>
      <c r="D138" s="423">
        <v>0</v>
      </c>
      <c r="E138" s="423">
        <v>0</v>
      </c>
      <c r="F138" s="423">
        <v>0</v>
      </c>
      <c r="G138" s="423">
        <v>0</v>
      </c>
      <c r="H138" s="423">
        <v>0</v>
      </c>
      <c r="I138" s="423">
        <v>0</v>
      </c>
      <c r="J138" s="423">
        <v>0</v>
      </c>
      <c r="K138" s="423">
        <v>0</v>
      </c>
      <c r="L138" s="424">
        <v>0</v>
      </c>
    </row>
    <row r="139" spans="1:12" ht="20.25" customHeight="1" x14ac:dyDescent="0.15">
      <c r="A139" s="8" t="s">
        <v>57</v>
      </c>
      <c r="B139" s="287" t="s">
        <v>29</v>
      </c>
      <c r="C139" s="12" t="s">
        <v>30</v>
      </c>
      <c r="D139" s="421">
        <v>0</v>
      </c>
      <c r="E139" s="421">
        <v>0</v>
      </c>
      <c r="F139" s="421">
        <v>0</v>
      </c>
      <c r="G139" s="421">
        <v>0</v>
      </c>
      <c r="H139" s="421">
        <v>0</v>
      </c>
      <c r="I139" s="421">
        <v>0</v>
      </c>
      <c r="J139" s="421">
        <v>0</v>
      </c>
      <c r="K139" s="421">
        <v>0</v>
      </c>
      <c r="L139" s="422">
        <v>0</v>
      </c>
    </row>
    <row r="140" spans="1:12" ht="20.25" customHeight="1" x14ac:dyDescent="0.15">
      <c r="A140" s="289" t="s">
        <v>57</v>
      </c>
      <c r="B140" s="298" t="s">
        <v>8</v>
      </c>
      <c r="C140" s="299" t="s">
        <v>32</v>
      </c>
      <c r="D140" s="425">
        <v>33</v>
      </c>
      <c r="E140" s="425">
        <v>23</v>
      </c>
      <c r="F140" s="425">
        <v>1500</v>
      </c>
      <c r="G140" s="425">
        <v>0</v>
      </c>
      <c r="H140" s="425">
        <v>0</v>
      </c>
      <c r="I140" s="425">
        <v>0</v>
      </c>
      <c r="J140" s="425">
        <v>35</v>
      </c>
      <c r="K140" s="425">
        <v>191</v>
      </c>
      <c r="L140" s="426">
        <v>1782</v>
      </c>
    </row>
    <row r="141" spans="1:12" ht="20.5" customHeight="1" x14ac:dyDescent="0.15">
      <c r="A141" s="294"/>
      <c r="B141" s="295"/>
      <c r="C141" s="296"/>
      <c r="D141" s="427"/>
      <c r="E141" s="427"/>
      <c r="F141" s="427"/>
      <c r="G141" s="427"/>
      <c r="H141" s="427"/>
      <c r="I141" s="427"/>
      <c r="J141" s="427"/>
      <c r="K141" s="427"/>
      <c r="L141" s="428"/>
    </row>
    <row r="142" spans="1:12" ht="20.25" customHeight="1" x14ac:dyDescent="0.15">
      <c r="A142" s="1035" t="s">
        <v>69</v>
      </c>
      <c r="B142" s="1043" t="s">
        <v>1</v>
      </c>
      <c r="C142" s="1043" t="s">
        <v>2</v>
      </c>
      <c r="D142" s="1022" t="s">
        <v>4</v>
      </c>
      <c r="E142" s="1096"/>
      <c r="F142" s="1022" t="s">
        <v>5</v>
      </c>
      <c r="G142" s="1096"/>
      <c r="H142" s="1022" t="s">
        <v>6</v>
      </c>
      <c r="I142" s="1096"/>
      <c r="J142" s="1022" t="s">
        <v>7</v>
      </c>
      <c r="K142" s="1096"/>
      <c r="L142" s="1097" t="s">
        <v>8</v>
      </c>
    </row>
    <row r="143" spans="1:12" ht="35.75" customHeight="1" x14ac:dyDescent="0.15">
      <c r="A143" s="1100"/>
      <c r="B143" s="1099"/>
      <c r="C143" s="1099"/>
      <c r="D143" s="245" t="s">
        <v>9</v>
      </c>
      <c r="E143" s="245" t="s">
        <v>10</v>
      </c>
      <c r="F143" s="245" t="s">
        <v>9</v>
      </c>
      <c r="G143" s="245" t="s">
        <v>10</v>
      </c>
      <c r="H143" s="245" t="s">
        <v>9</v>
      </c>
      <c r="I143" s="245" t="s">
        <v>10</v>
      </c>
      <c r="J143" s="245" t="s">
        <v>9</v>
      </c>
      <c r="K143" s="245" t="s">
        <v>10</v>
      </c>
      <c r="L143" s="1098"/>
    </row>
    <row r="144" spans="1:12" ht="20.25" customHeight="1" x14ac:dyDescent="0.15">
      <c r="A144" s="8" t="s">
        <v>58</v>
      </c>
      <c r="B144" s="288" t="s">
        <v>13</v>
      </c>
      <c r="C144" s="9" t="s">
        <v>14</v>
      </c>
      <c r="D144" s="423">
        <v>0</v>
      </c>
      <c r="E144" s="423">
        <v>0</v>
      </c>
      <c r="F144" s="423">
        <v>0</v>
      </c>
      <c r="G144" s="423">
        <v>0</v>
      </c>
      <c r="H144" s="423">
        <v>0</v>
      </c>
      <c r="I144" s="423">
        <v>0</v>
      </c>
      <c r="J144" s="423">
        <v>20</v>
      </c>
      <c r="K144" s="423">
        <v>10</v>
      </c>
      <c r="L144" s="424">
        <v>30</v>
      </c>
    </row>
    <row r="145" spans="1:12" ht="20.25" customHeight="1" x14ac:dyDescent="0.15">
      <c r="A145" s="8" t="s">
        <v>58</v>
      </c>
      <c r="B145" s="287" t="s">
        <v>15</v>
      </c>
      <c r="C145" s="12" t="s">
        <v>16</v>
      </c>
      <c r="D145" s="421">
        <v>0</v>
      </c>
      <c r="E145" s="421">
        <v>0</v>
      </c>
      <c r="F145" s="421">
        <v>0</v>
      </c>
      <c r="G145" s="421">
        <v>0</v>
      </c>
      <c r="H145" s="421">
        <v>0</v>
      </c>
      <c r="I145" s="421">
        <v>0</v>
      </c>
      <c r="J145" s="421">
        <v>0</v>
      </c>
      <c r="K145" s="421">
        <v>0</v>
      </c>
      <c r="L145" s="422">
        <v>0</v>
      </c>
    </row>
    <row r="146" spans="1:12" ht="20.25" customHeight="1" x14ac:dyDescent="0.15">
      <c r="A146" s="8" t="s">
        <v>58</v>
      </c>
      <c r="B146" s="288" t="s">
        <v>17</v>
      </c>
      <c r="C146" s="9" t="s">
        <v>18</v>
      </c>
      <c r="D146" s="423">
        <v>0</v>
      </c>
      <c r="E146" s="423">
        <v>0</v>
      </c>
      <c r="F146" s="423">
        <v>0</v>
      </c>
      <c r="G146" s="423">
        <v>0</v>
      </c>
      <c r="H146" s="423">
        <v>0</v>
      </c>
      <c r="I146" s="423">
        <v>0</v>
      </c>
      <c r="J146" s="423">
        <v>0</v>
      </c>
      <c r="K146" s="423">
        <v>0</v>
      </c>
      <c r="L146" s="424">
        <v>0</v>
      </c>
    </row>
    <row r="147" spans="1:12" ht="20.25" customHeight="1" x14ac:dyDescent="0.15">
      <c r="A147" s="8" t="s">
        <v>58</v>
      </c>
      <c r="B147" s="287" t="s">
        <v>19</v>
      </c>
      <c r="C147" s="12" t="s">
        <v>20</v>
      </c>
      <c r="D147" s="421">
        <v>145</v>
      </c>
      <c r="E147" s="421">
        <v>91</v>
      </c>
      <c r="F147" s="421">
        <v>1237</v>
      </c>
      <c r="G147" s="421">
        <v>0</v>
      </c>
      <c r="H147" s="421">
        <v>85</v>
      </c>
      <c r="I147" s="421">
        <v>0</v>
      </c>
      <c r="J147" s="421">
        <v>64</v>
      </c>
      <c r="K147" s="421">
        <v>56</v>
      </c>
      <c r="L147" s="422">
        <v>1678</v>
      </c>
    </row>
    <row r="148" spans="1:12" ht="20.25" customHeight="1" x14ac:dyDescent="0.15">
      <c r="A148" s="8" t="s">
        <v>58</v>
      </c>
      <c r="B148" s="288" t="s">
        <v>21</v>
      </c>
      <c r="C148" s="9" t="s">
        <v>22</v>
      </c>
      <c r="D148" s="423">
        <v>0</v>
      </c>
      <c r="E148" s="423">
        <v>0</v>
      </c>
      <c r="F148" s="423">
        <v>0</v>
      </c>
      <c r="G148" s="423">
        <v>0</v>
      </c>
      <c r="H148" s="423">
        <v>0</v>
      </c>
      <c r="I148" s="423">
        <v>0</v>
      </c>
      <c r="J148" s="423">
        <v>0</v>
      </c>
      <c r="K148" s="423">
        <v>0</v>
      </c>
      <c r="L148" s="424">
        <v>0</v>
      </c>
    </row>
    <row r="149" spans="1:12" ht="20.25" customHeight="1" x14ac:dyDescent="0.15">
      <c r="A149" s="8" t="s">
        <v>58</v>
      </c>
      <c r="B149" s="287" t="s">
        <v>23</v>
      </c>
      <c r="C149" s="12" t="s">
        <v>24</v>
      </c>
      <c r="D149" s="421">
        <v>0</v>
      </c>
      <c r="E149" s="421">
        <v>0</v>
      </c>
      <c r="F149" s="421">
        <v>0</v>
      </c>
      <c r="G149" s="421">
        <v>0</v>
      </c>
      <c r="H149" s="421">
        <v>0</v>
      </c>
      <c r="I149" s="421">
        <v>0</v>
      </c>
      <c r="J149" s="421">
        <v>0</v>
      </c>
      <c r="K149" s="421">
        <v>0</v>
      </c>
      <c r="L149" s="422">
        <v>0</v>
      </c>
    </row>
    <row r="150" spans="1:12" ht="20.25" customHeight="1" x14ac:dyDescent="0.15">
      <c r="A150" s="8" t="s">
        <v>58</v>
      </c>
      <c r="B150" s="288" t="s">
        <v>25</v>
      </c>
      <c r="C150" s="10">
        <v>68</v>
      </c>
      <c r="D150" s="423">
        <v>0</v>
      </c>
      <c r="E150" s="423">
        <v>0</v>
      </c>
      <c r="F150" s="423">
        <v>0</v>
      </c>
      <c r="G150" s="423">
        <v>0</v>
      </c>
      <c r="H150" s="423">
        <v>0</v>
      </c>
      <c r="I150" s="423">
        <v>0</v>
      </c>
      <c r="J150" s="423">
        <v>0</v>
      </c>
      <c r="K150" s="423">
        <v>0</v>
      </c>
      <c r="L150" s="424">
        <v>0</v>
      </c>
    </row>
    <row r="151" spans="1:12" ht="20.25" customHeight="1" x14ac:dyDescent="0.15">
      <c r="A151" s="8" t="s">
        <v>58</v>
      </c>
      <c r="B151" s="287" t="s">
        <v>26</v>
      </c>
      <c r="C151" s="12" t="s">
        <v>27</v>
      </c>
      <c r="D151" s="421">
        <v>0</v>
      </c>
      <c r="E151" s="421">
        <v>0</v>
      </c>
      <c r="F151" s="421">
        <v>0</v>
      </c>
      <c r="G151" s="421">
        <v>0</v>
      </c>
      <c r="H151" s="421">
        <v>0</v>
      </c>
      <c r="I151" s="421">
        <v>0</v>
      </c>
      <c r="J151" s="421">
        <v>0</v>
      </c>
      <c r="K151" s="421">
        <v>0</v>
      </c>
      <c r="L151" s="422">
        <v>0</v>
      </c>
    </row>
    <row r="152" spans="1:12" ht="20.25" customHeight="1" x14ac:dyDescent="0.15">
      <c r="A152" s="8" t="s">
        <v>58</v>
      </c>
      <c r="B152" s="288" t="s">
        <v>28</v>
      </c>
      <c r="C152" s="10">
        <v>77</v>
      </c>
      <c r="D152" s="423">
        <v>0</v>
      </c>
      <c r="E152" s="423">
        <v>0</v>
      </c>
      <c r="F152" s="423">
        <v>0</v>
      </c>
      <c r="G152" s="423">
        <v>0</v>
      </c>
      <c r="H152" s="423">
        <v>0</v>
      </c>
      <c r="I152" s="423">
        <v>0</v>
      </c>
      <c r="J152" s="423">
        <v>0</v>
      </c>
      <c r="K152" s="423">
        <v>0</v>
      </c>
      <c r="L152" s="424">
        <v>0</v>
      </c>
    </row>
    <row r="153" spans="1:12" ht="20.25" customHeight="1" x14ac:dyDescent="0.15">
      <c r="A153" s="8" t="s">
        <v>58</v>
      </c>
      <c r="B153" s="287" t="s">
        <v>29</v>
      </c>
      <c r="C153" s="12" t="s">
        <v>30</v>
      </c>
      <c r="D153" s="421">
        <v>0</v>
      </c>
      <c r="E153" s="421">
        <v>0</v>
      </c>
      <c r="F153" s="421">
        <v>0</v>
      </c>
      <c r="G153" s="421">
        <v>0</v>
      </c>
      <c r="H153" s="421">
        <v>0</v>
      </c>
      <c r="I153" s="421">
        <v>0</v>
      </c>
      <c r="J153" s="421">
        <v>0</v>
      </c>
      <c r="K153" s="421">
        <v>0</v>
      </c>
      <c r="L153" s="422">
        <v>0</v>
      </c>
    </row>
    <row r="154" spans="1:12" ht="20.25" customHeight="1" x14ac:dyDescent="0.15">
      <c r="A154" s="289" t="s">
        <v>58</v>
      </c>
      <c r="B154" s="298" t="s">
        <v>8</v>
      </c>
      <c r="C154" s="299" t="s">
        <v>32</v>
      </c>
      <c r="D154" s="425">
        <v>145</v>
      </c>
      <c r="E154" s="425">
        <v>91</v>
      </c>
      <c r="F154" s="425">
        <v>1237</v>
      </c>
      <c r="G154" s="425">
        <v>0</v>
      </c>
      <c r="H154" s="425">
        <v>85</v>
      </c>
      <c r="I154" s="425">
        <v>0</v>
      </c>
      <c r="J154" s="425">
        <v>84</v>
      </c>
      <c r="K154" s="425">
        <v>66</v>
      </c>
      <c r="L154" s="426">
        <v>1708</v>
      </c>
    </row>
    <row r="155" spans="1:12" ht="20.5" customHeight="1" x14ac:dyDescent="0.15">
      <c r="A155" s="294"/>
      <c r="B155" s="295"/>
      <c r="C155" s="296"/>
      <c r="D155" s="427"/>
      <c r="E155" s="427"/>
      <c r="F155" s="427"/>
      <c r="G155" s="427"/>
      <c r="H155" s="427"/>
      <c r="I155" s="427"/>
      <c r="J155" s="427"/>
      <c r="K155" s="427"/>
      <c r="L155" s="428"/>
    </row>
    <row r="156" spans="1:12" ht="20.25" customHeight="1" x14ac:dyDescent="0.15">
      <c r="A156" s="1035" t="s">
        <v>69</v>
      </c>
      <c r="B156" s="1043" t="s">
        <v>1</v>
      </c>
      <c r="C156" s="1043" t="s">
        <v>2</v>
      </c>
      <c r="D156" s="1022" t="s">
        <v>4</v>
      </c>
      <c r="E156" s="1096"/>
      <c r="F156" s="1022" t="s">
        <v>5</v>
      </c>
      <c r="G156" s="1096"/>
      <c r="H156" s="1022" t="s">
        <v>6</v>
      </c>
      <c r="I156" s="1096"/>
      <c r="J156" s="1022" t="s">
        <v>7</v>
      </c>
      <c r="K156" s="1096"/>
      <c r="L156" s="1097" t="s">
        <v>8</v>
      </c>
    </row>
    <row r="157" spans="1:12" ht="35.75" customHeight="1" x14ac:dyDescent="0.15">
      <c r="A157" s="1100"/>
      <c r="B157" s="1099"/>
      <c r="C157" s="1099"/>
      <c r="D157" s="245" t="s">
        <v>9</v>
      </c>
      <c r="E157" s="245" t="s">
        <v>10</v>
      </c>
      <c r="F157" s="245" t="s">
        <v>9</v>
      </c>
      <c r="G157" s="245" t="s">
        <v>10</v>
      </c>
      <c r="H157" s="245" t="s">
        <v>9</v>
      </c>
      <c r="I157" s="245" t="s">
        <v>10</v>
      </c>
      <c r="J157" s="245" t="s">
        <v>9</v>
      </c>
      <c r="K157" s="245" t="s">
        <v>10</v>
      </c>
      <c r="L157" s="1098"/>
    </row>
    <row r="158" spans="1:12" ht="20.25" customHeight="1" x14ac:dyDescent="0.15">
      <c r="A158" s="8" t="s">
        <v>59</v>
      </c>
      <c r="B158" s="288" t="s">
        <v>13</v>
      </c>
      <c r="C158" s="9" t="s">
        <v>14</v>
      </c>
      <c r="D158" s="423">
        <v>0</v>
      </c>
      <c r="E158" s="423">
        <v>0</v>
      </c>
      <c r="F158" s="423">
        <v>0</v>
      </c>
      <c r="G158" s="423">
        <v>0</v>
      </c>
      <c r="H158" s="423">
        <v>0</v>
      </c>
      <c r="I158" s="423">
        <v>0</v>
      </c>
      <c r="J158" s="423">
        <v>0</v>
      </c>
      <c r="K158" s="423">
        <v>0</v>
      </c>
      <c r="L158" s="424">
        <v>0</v>
      </c>
    </row>
    <row r="159" spans="1:12" ht="20.25" customHeight="1" x14ac:dyDescent="0.15">
      <c r="A159" s="8" t="s">
        <v>59</v>
      </c>
      <c r="B159" s="287" t="s">
        <v>15</v>
      </c>
      <c r="C159" s="12" t="s">
        <v>16</v>
      </c>
      <c r="D159" s="421">
        <v>0</v>
      </c>
      <c r="E159" s="421">
        <v>0</v>
      </c>
      <c r="F159" s="421">
        <v>0</v>
      </c>
      <c r="G159" s="421">
        <v>0</v>
      </c>
      <c r="H159" s="421">
        <v>0</v>
      </c>
      <c r="I159" s="421">
        <v>0</v>
      </c>
      <c r="J159" s="421">
        <v>0</v>
      </c>
      <c r="K159" s="421">
        <v>0</v>
      </c>
      <c r="L159" s="422">
        <v>0</v>
      </c>
    </row>
    <row r="160" spans="1:12" ht="20.25" customHeight="1" x14ac:dyDescent="0.15">
      <c r="A160" s="8" t="s">
        <v>59</v>
      </c>
      <c r="B160" s="288" t="s">
        <v>17</v>
      </c>
      <c r="C160" s="9" t="s">
        <v>18</v>
      </c>
      <c r="D160" s="423">
        <v>0</v>
      </c>
      <c r="E160" s="423">
        <v>0</v>
      </c>
      <c r="F160" s="423">
        <v>0</v>
      </c>
      <c r="G160" s="423">
        <v>0</v>
      </c>
      <c r="H160" s="423">
        <v>0</v>
      </c>
      <c r="I160" s="423">
        <v>0</v>
      </c>
      <c r="J160" s="423">
        <v>0</v>
      </c>
      <c r="K160" s="423">
        <v>0</v>
      </c>
      <c r="L160" s="424">
        <v>0</v>
      </c>
    </row>
    <row r="161" spans="1:12" ht="20.25" customHeight="1" x14ac:dyDescent="0.15">
      <c r="A161" s="8" t="s">
        <v>59</v>
      </c>
      <c r="B161" s="287" t="s">
        <v>19</v>
      </c>
      <c r="C161" s="12" t="s">
        <v>20</v>
      </c>
      <c r="D161" s="421">
        <v>0</v>
      </c>
      <c r="E161" s="421">
        <v>0</v>
      </c>
      <c r="F161" s="421">
        <v>0</v>
      </c>
      <c r="G161" s="421">
        <v>0</v>
      </c>
      <c r="H161" s="421">
        <v>0</v>
      </c>
      <c r="I161" s="421">
        <v>0</v>
      </c>
      <c r="J161" s="421">
        <v>0</v>
      </c>
      <c r="K161" s="421">
        <v>0</v>
      </c>
      <c r="L161" s="422">
        <v>0</v>
      </c>
    </row>
    <row r="162" spans="1:12" ht="20.25" customHeight="1" x14ac:dyDescent="0.15">
      <c r="A162" s="8" t="s">
        <v>59</v>
      </c>
      <c r="B162" s="288" t="s">
        <v>21</v>
      </c>
      <c r="C162" s="9" t="s">
        <v>22</v>
      </c>
      <c r="D162" s="423">
        <v>2471</v>
      </c>
      <c r="E162" s="423">
        <v>171</v>
      </c>
      <c r="F162" s="423">
        <v>10</v>
      </c>
      <c r="G162" s="423">
        <v>0</v>
      </c>
      <c r="H162" s="423">
        <v>1283</v>
      </c>
      <c r="I162" s="423">
        <v>56</v>
      </c>
      <c r="J162" s="423">
        <v>340</v>
      </c>
      <c r="K162" s="423">
        <v>599</v>
      </c>
      <c r="L162" s="424">
        <v>4930</v>
      </c>
    </row>
    <row r="163" spans="1:12" ht="20.25" customHeight="1" x14ac:dyDescent="0.15">
      <c r="A163" s="8" t="s">
        <v>59</v>
      </c>
      <c r="B163" s="287" t="s">
        <v>23</v>
      </c>
      <c r="C163" s="12" t="s">
        <v>24</v>
      </c>
      <c r="D163" s="421">
        <v>0</v>
      </c>
      <c r="E163" s="421">
        <v>0</v>
      </c>
      <c r="F163" s="421">
        <v>0</v>
      </c>
      <c r="G163" s="421">
        <v>0</v>
      </c>
      <c r="H163" s="421">
        <v>0</v>
      </c>
      <c r="I163" s="421">
        <v>0</v>
      </c>
      <c r="J163" s="421">
        <v>0</v>
      </c>
      <c r="K163" s="421">
        <v>0</v>
      </c>
      <c r="L163" s="422">
        <v>0</v>
      </c>
    </row>
    <row r="164" spans="1:12" ht="20.25" customHeight="1" x14ac:dyDescent="0.15">
      <c r="A164" s="8" t="s">
        <v>59</v>
      </c>
      <c r="B164" s="288" t="s">
        <v>25</v>
      </c>
      <c r="C164" s="10">
        <v>68</v>
      </c>
      <c r="D164" s="423">
        <v>0</v>
      </c>
      <c r="E164" s="423">
        <v>0</v>
      </c>
      <c r="F164" s="423">
        <v>0</v>
      </c>
      <c r="G164" s="423">
        <v>0</v>
      </c>
      <c r="H164" s="423">
        <v>0</v>
      </c>
      <c r="I164" s="423">
        <v>0</v>
      </c>
      <c r="J164" s="423">
        <v>0</v>
      </c>
      <c r="K164" s="423">
        <v>0</v>
      </c>
      <c r="L164" s="424">
        <v>0</v>
      </c>
    </row>
    <row r="165" spans="1:12" ht="20.25" customHeight="1" x14ac:dyDescent="0.15">
      <c r="A165" s="8" t="s">
        <v>59</v>
      </c>
      <c r="B165" s="287" t="s">
        <v>26</v>
      </c>
      <c r="C165" s="12" t="s">
        <v>27</v>
      </c>
      <c r="D165" s="421">
        <v>122</v>
      </c>
      <c r="E165" s="421">
        <v>68</v>
      </c>
      <c r="F165" s="421">
        <v>0</v>
      </c>
      <c r="G165" s="421">
        <v>0</v>
      </c>
      <c r="H165" s="421">
        <v>197</v>
      </c>
      <c r="I165" s="421">
        <v>45</v>
      </c>
      <c r="J165" s="421">
        <v>8</v>
      </c>
      <c r="K165" s="421">
        <v>12</v>
      </c>
      <c r="L165" s="422">
        <v>452</v>
      </c>
    </row>
    <row r="166" spans="1:12" ht="20.25" customHeight="1" x14ac:dyDescent="0.15">
      <c r="A166" s="8" t="s">
        <v>59</v>
      </c>
      <c r="B166" s="288" t="s">
        <v>28</v>
      </c>
      <c r="C166" s="10">
        <v>77</v>
      </c>
      <c r="D166" s="423">
        <v>193</v>
      </c>
      <c r="E166" s="423">
        <v>0</v>
      </c>
      <c r="F166" s="423">
        <v>9</v>
      </c>
      <c r="G166" s="423">
        <v>6</v>
      </c>
      <c r="H166" s="423">
        <v>159</v>
      </c>
      <c r="I166" s="423">
        <v>0</v>
      </c>
      <c r="J166" s="423">
        <v>25</v>
      </c>
      <c r="K166" s="423">
        <v>45</v>
      </c>
      <c r="L166" s="424">
        <v>437</v>
      </c>
    </row>
    <row r="167" spans="1:12" ht="20.25" customHeight="1" x14ac:dyDescent="0.15">
      <c r="A167" s="8" t="s">
        <v>59</v>
      </c>
      <c r="B167" s="287" t="s">
        <v>29</v>
      </c>
      <c r="C167" s="12" t="s">
        <v>30</v>
      </c>
      <c r="D167" s="421">
        <v>288</v>
      </c>
      <c r="E167" s="421">
        <v>0</v>
      </c>
      <c r="F167" s="421">
        <v>2</v>
      </c>
      <c r="G167" s="421">
        <v>0</v>
      </c>
      <c r="H167" s="421">
        <v>114</v>
      </c>
      <c r="I167" s="421">
        <v>0</v>
      </c>
      <c r="J167" s="421">
        <v>51</v>
      </c>
      <c r="K167" s="421">
        <v>108</v>
      </c>
      <c r="L167" s="422">
        <v>563</v>
      </c>
    </row>
    <row r="168" spans="1:12" ht="20.25" customHeight="1" x14ac:dyDescent="0.15">
      <c r="A168" s="289" t="s">
        <v>59</v>
      </c>
      <c r="B168" s="298" t="s">
        <v>8</v>
      </c>
      <c r="C168" s="299" t="s">
        <v>32</v>
      </c>
      <c r="D168" s="425">
        <v>3074</v>
      </c>
      <c r="E168" s="425">
        <v>239</v>
      </c>
      <c r="F168" s="425">
        <v>21</v>
      </c>
      <c r="G168" s="425">
        <v>6</v>
      </c>
      <c r="H168" s="425">
        <v>1753</v>
      </c>
      <c r="I168" s="425">
        <v>101</v>
      </c>
      <c r="J168" s="425">
        <v>424</v>
      </c>
      <c r="K168" s="425">
        <v>764</v>
      </c>
      <c r="L168" s="426">
        <v>6382</v>
      </c>
    </row>
    <row r="169" spans="1:12" ht="20.5" customHeight="1" x14ac:dyDescent="0.15">
      <c r="A169" s="294"/>
      <c r="B169" s="295"/>
      <c r="C169" s="296"/>
      <c r="D169" s="427"/>
      <c r="E169" s="427"/>
      <c r="F169" s="427"/>
      <c r="G169" s="427"/>
      <c r="H169" s="427"/>
      <c r="I169" s="427"/>
      <c r="J169" s="427"/>
      <c r="K169" s="427"/>
      <c r="L169" s="428"/>
    </row>
    <row r="170" spans="1:12" ht="20.25" customHeight="1" x14ac:dyDescent="0.15">
      <c r="A170" s="1035" t="s">
        <v>69</v>
      </c>
      <c r="B170" s="1043" t="s">
        <v>1</v>
      </c>
      <c r="C170" s="1043" t="s">
        <v>2</v>
      </c>
      <c r="D170" s="1022" t="s">
        <v>4</v>
      </c>
      <c r="E170" s="1096"/>
      <c r="F170" s="1022" t="s">
        <v>5</v>
      </c>
      <c r="G170" s="1096"/>
      <c r="H170" s="1022" t="s">
        <v>6</v>
      </c>
      <c r="I170" s="1096"/>
      <c r="J170" s="1022" t="s">
        <v>7</v>
      </c>
      <c r="K170" s="1096"/>
      <c r="L170" s="1097" t="s">
        <v>8</v>
      </c>
    </row>
    <row r="171" spans="1:12" ht="35.75" customHeight="1" x14ac:dyDescent="0.15">
      <c r="A171" s="1100"/>
      <c r="B171" s="1099"/>
      <c r="C171" s="1099"/>
      <c r="D171" s="245" t="s">
        <v>9</v>
      </c>
      <c r="E171" s="245" t="s">
        <v>10</v>
      </c>
      <c r="F171" s="245" t="s">
        <v>9</v>
      </c>
      <c r="G171" s="245" t="s">
        <v>10</v>
      </c>
      <c r="H171" s="245" t="s">
        <v>9</v>
      </c>
      <c r="I171" s="245" t="s">
        <v>10</v>
      </c>
      <c r="J171" s="245" t="s">
        <v>9</v>
      </c>
      <c r="K171" s="245" t="s">
        <v>10</v>
      </c>
      <c r="L171" s="1098"/>
    </row>
    <row r="172" spans="1:12" ht="20.25" customHeight="1" x14ac:dyDescent="0.15">
      <c r="A172" s="8" t="s">
        <v>60</v>
      </c>
      <c r="B172" s="288" t="s">
        <v>13</v>
      </c>
      <c r="C172" s="9" t="s">
        <v>14</v>
      </c>
      <c r="D172" s="423">
        <v>1786</v>
      </c>
      <c r="E172" s="423">
        <v>0</v>
      </c>
      <c r="F172" s="423">
        <v>0</v>
      </c>
      <c r="G172" s="423">
        <v>0</v>
      </c>
      <c r="H172" s="423">
        <v>1171</v>
      </c>
      <c r="I172" s="423">
        <v>0</v>
      </c>
      <c r="J172" s="423">
        <v>816</v>
      </c>
      <c r="K172" s="423">
        <v>524</v>
      </c>
      <c r="L172" s="424">
        <v>4297</v>
      </c>
    </row>
    <row r="173" spans="1:12" ht="20.25" customHeight="1" x14ac:dyDescent="0.15">
      <c r="A173" s="8" t="s">
        <v>60</v>
      </c>
      <c r="B173" s="287" t="s">
        <v>15</v>
      </c>
      <c r="C173" s="12" t="s">
        <v>16</v>
      </c>
      <c r="D173" s="421">
        <v>402</v>
      </c>
      <c r="E173" s="421">
        <v>0</v>
      </c>
      <c r="F173" s="421">
        <v>0</v>
      </c>
      <c r="G173" s="421">
        <v>0</v>
      </c>
      <c r="H173" s="421">
        <v>0</v>
      </c>
      <c r="I173" s="421">
        <v>0</v>
      </c>
      <c r="J173" s="421">
        <v>29</v>
      </c>
      <c r="K173" s="421">
        <v>18</v>
      </c>
      <c r="L173" s="422">
        <v>449</v>
      </c>
    </row>
    <row r="174" spans="1:12" ht="20.25" customHeight="1" x14ac:dyDescent="0.15">
      <c r="A174" s="8" t="s">
        <v>60</v>
      </c>
      <c r="B174" s="288" t="s">
        <v>17</v>
      </c>
      <c r="C174" s="9" t="s">
        <v>18</v>
      </c>
      <c r="D174" s="423">
        <v>0</v>
      </c>
      <c r="E174" s="423">
        <v>0</v>
      </c>
      <c r="F174" s="423">
        <v>0</v>
      </c>
      <c r="G174" s="423">
        <v>0</v>
      </c>
      <c r="H174" s="423">
        <v>0</v>
      </c>
      <c r="I174" s="423">
        <v>0</v>
      </c>
      <c r="J174" s="423">
        <v>0</v>
      </c>
      <c r="K174" s="423">
        <v>0</v>
      </c>
      <c r="L174" s="424">
        <v>0</v>
      </c>
    </row>
    <row r="175" spans="1:12" ht="20.25" customHeight="1" x14ac:dyDescent="0.15">
      <c r="A175" s="8" t="s">
        <v>60</v>
      </c>
      <c r="B175" s="287" t="s">
        <v>19</v>
      </c>
      <c r="C175" s="12" t="s">
        <v>20</v>
      </c>
      <c r="D175" s="421">
        <v>0</v>
      </c>
      <c r="E175" s="421">
        <v>0</v>
      </c>
      <c r="F175" s="421">
        <v>0</v>
      </c>
      <c r="G175" s="421">
        <v>0</v>
      </c>
      <c r="H175" s="421">
        <v>28</v>
      </c>
      <c r="I175" s="421">
        <v>0</v>
      </c>
      <c r="J175" s="421">
        <v>0</v>
      </c>
      <c r="K175" s="421">
        <v>0</v>
      </c>
      <c r="L175" s="422">
        <v>28</v>
      </c>
    </row>
    <row r="176" spans="1:12" ht="20.25" customHeight="1" x14ac:dyDescent="0.15">
      <c r="A176" s="8" t="s">
        <v>60</v>
      </c>
      <c r="B176" s="288" t="s">
        <v>21</v>
      </c>
      <c r="C176" s="9" t="s">
        <v>22</v>
      </c>
      <c r="D176" s="423">
        <v>0</v>
      </c>
      <c r="E176" s="423">
        <v>0</v>
      </c>
      <c r="F176" s="423">
        <v>0</v>
      </c>
      <c r="G176" s="423">
        <v>0</v>
      </c>
      <c r="H176" s="423">
        <v>0</v>
      </c>
      <c r="I176" s="423">
        <v>0</v>
      </c>
      <c r="J176" s="423">
        <v>22</v>
      </c>
      <c r="K176" s="423">
        <v>6</v>
      </c>
      <c r="L176" s="424">
        <v>28</v>
      </c>
    </row>
    <row r="177" spans="1:12" ht="20.25" customHeight="1" x14ac:dyDescent="0.15">
      <c r="A177" s="8" t="s">
        <v>60</v>
      </c>
      <c r="B177" s="287" t="s">
        <v>23</v>
      </c>
      <c r="C177" s="12" t="s">
        <v>24</v>
      </c>
      <c r="D177" s="421">
        <v>0</v>
      </c>
      <c r="E177" s="421">
        <v>0</v>
      </c>
      <c r="F177" s="421">
        <v>0</v>
      </c>
      <c r="G177" s="421">
        <v>0</v>
      </c>
      <c r="H177" s="421">
        <v>0</v>
      </c>
      <c r="I177" s="421">
        <v>0</v>
      </c>
      <c r="J177" s="421">
        <v>0</v>
      </c>
      <c r="K177" s="421">
        <v>0</v>
      </c>
      <c r="L177" s="422">
        <v>0</v>
      </c>
    </row>
    <row r="178" spans="1:12" ht="20.25" customHeight="1" x14ac:dyDescent="0.15">
      <c r="A178" s="8" t="s">
        <v>60</v>
      </c>
      <c r="B178" s="288" t="s">
        <v>25</v>
      </c>
      <c r="C178" s="10">
        <v>68</v>
      </c>
      <c r="D178" s="423">
        <v>0</v>
      </c>
      <c r="E178" s="423">
        <v>0</v>
      </c>
      <c r="F178" s="423">
        <v>0</v>
      </c>
      <c r="G178" s="423">
        <v>0</v>
      </c>
      <c r="H178" s="423">
        <v>0</v>
      </c>
      <c r="I178" s="423">
        <v>0</v>
      </c>
      <c r="J178" s="423">
        <v>0</v>
      </c>
      <c r="K178" s="423">
        <v>0</v>
      </c>
      <c r="L178" s="424">
        <v>0</v>
      </c>
    </row>
    <row r="179" spans="1:12" ht="20.25" customHeight="1" x14ac:dyDescent="0.15">
      <c r="A179" s="8" t="s">
        <v>60</v>
      </c>
      <c r="B179" s="287" t="s">
        <v>26</v>
      </c>
      <c r="C179" s="12" t="s">
        <v>27</v>
      </c>
      <c r="D179" s="421">
        <v>0</v>
      </c>
      <c r="E179" s="421">
        <v>0</v>
      </c>
      <c r="F179" s="421">
        <v>0</v>
      </c>
      <c r="G179" s="421">
        <v>0</v>
      </c>
      <c r="H179" s="421">
        <v>0</v>
      </c>
      <c r="I179" s="421">
        <v>0</v>
      </c>
      <c r="J179" s="421">
        <v>0</v>
      </c>
      <c r="K179" s="421">
        <v>0</v>
      </c>
      <c r="L179" s="422">
        <v>0</v>
      </c>
    </row>
    <row r="180" spans="1:12" ht="20.25" customHeight="1" x14ac:dyDescent="0.15">
      <c r="A180" s="8" t="s">
        <v>60</v>
      </c>
      <c r="B180" s="288" t="s">
        <v>28</v>
      </c>
      <c r="C180" s="10">
        <v>77</v>
      </c>
      <c r="D180" s="423">
        <v>0</v>
      </c>
      <c r="E180" s="423">
        <v>0</v>
      </c>
      <c r="F180" s="423">
        <v>0</v>
      </c>
      <c r="G180" s="423">
        <v>0</v>
      </c>
      <c r="H180" s="423">
        <v>0</v>
      </c>
      <c r="I180" s="423">
        <v>0</v>
      </c>
      <c r="J180" s="423">
        <v>0</v>
      </c>
      <c r="K180" s="423">
        <v>0</v>
      </c>
      <c r="L180" s="424">
        <v>0</v>
      </c>
    </row>
    <row r="181" spans="1:12" ht="20.25" customHeight="1" x14ac:dyDescent="0.15">
      <c r="A181" s="8" t="s">
        <v>60</v>
      </c>
      <c r="B181" s="287" t="s">
        <v>29</v>
      </c>
      <c r="C181" s="12" t="s">
        <v>30</v>
      </c>
      <c r="D181" s="421">
        <v>0</v>
      </c>
      <c r="E181" s="421">
        <v>0</v>
      </c>
      <c r="F181" s="421">
        <v>0</v>
      </c>
      <c r="G181" s="421">
        <v>0</v>
      </c>
      <c r="H181" s="421">
        <v>0</v>
      </c>
      <c r="I181" s="421">
        <v>0</v>
      </c>
      <c r="J181" s="421">
        <v>0</v>
      </c>
      <c r="K181" s="421">
        <v>0</v>
      </c>
      <c r="L181" s="422">
        <v>0</v>
      </c>
    </row>
    <row r="182" spans="1:12" ht="20.25" customHeight="1" x14ac:dyDescent="0.15">
      <c r="A182" s="289" t="s">
        <v>60</v>
      </c>
      <c r="B182" s="298" t="s">
        <v>8</v>
      </c>
      <c r="C182" s="299" t="s">
        <v>32</v>
      </c>
      <c r="D182" s="425">
        <v>2188</v>
      </c>
      <c r="E182" s="425">
        <v>0</v>
      </c>
      <c r="F182" s="425">
        <v>0</v>
      </c>
      <c r="G182" s="425">
        <v>0</v>
      </c>
      <c r="H182" s="425">
        <v>1199</v>
      </c>
      <c r="I182" s="425">
        <v>0</v>
      </c>
      <c r="J182" s="425">
        <v>867</v>
      </c>
      <c r="K182" s="425">
        <v>548</v>
      </c>
      <c r="L182" s="426">
        <v>4802</v>
      </c>
    </row>
    <row r="183" spans="1:12" ht="20.5" customHeight="1" x14ac:dyDescent="0.15">
      <c r="A183" s="294"/>
      <c r="B183" s="295"/>
      <c r="C183" s="296"/>
      <c r="D183" s="427"/>
      <c r="E183" s="427"/>
      <c r="F183" s="427"/>
      <c r="G183" s="427"/>
      <c r="H183" s="427"/>
      <c r="I183" s="427"/>
      <c r="J183" s="427"/>
      <c r="K183" s="427"/>
      <c r="L183" s="428"/>
    </row>
    <row r="184" spans="1:12" ht="20.25" customHeight="1" x14ac:dyDescent="0.15">
      <c r="A184" s="1035" t="s">
        <v>69</v>
      </c>
      <c r="B184" s="1043" t="s">
        <v>1</v>
      </c>
      <c r="C184" s="1043" t="s">
        <v>2</v>
      </c>
      <c r="D184" s="1022" t="s">
        <v>4</v>
      </c>
      <c r="E184" s="1096"/>
      <c r="F184" s="1022" t="s">
        <v>5</v>
      </c>
      <c r="G184" s="1096"/>
      <c r="H184" s="1022" t="s">
        <v>6</v>
      </c>
      <c r="I184" s="1096"/>
      <c r="J184" s="1022" t="s">
        <v>7</v>
      </c>
      <c r="K184" s="1096"/>
      <c r="L184" s="1097" t="s">
        <v>8</v>
      </c>
    </row>
    <row r="185" spans="1:12" ht="35.75" customHeight="1" x14ac:dyDescent="0.15">
      <c r="A185" s="1100"/>
      <c r="B185" s="1099"/>
      <c r="C185" s="1099"/>
      <c r="D185" s="245" t="s">
        <v>9</v>
      </c>
      <c r="E185" s="245" t="s">
        <v>10</v>
      </c>
      <c r="F185" s="245" t="s">
        <v>9</v>
      </c>
      <c r="G185" s="245" t="s">
        <v>10</v>
      </c>
      <c r="H185" s="245" t="s">
        <v>9</v>
      </c>
      <c r="I185" s="245" t="s">
        <v>10</v>
      </c>
      <c r="J185" s="245" t="s">
        <v>9</v>
      </c>
      <c r="K185" s="245" t="s">
        <v>10</v>
      </c>
      <c r="L185" s="1098"/>
    </row>
    <row r="186" spans="1:12" ht="20.25" customHeight="1" x14ac:dyDescent="0.15">
      <c r="A186" s="8" t="s">
        <v>61</v>
      </c>
      <c r="B186" s="288" t="s">
        <v>13</v>
      </c>
      <c r="C186" s="9" t="s">
        <v>14</v>
      </c>
      <c r="D186" s="423">
        <v>1166</v>
      </c>
      <c r="E186" s="423">
        <v>14</v>
      </c>
      <c r="F186" s="423">
        <v>0</v>
      </c>
      <c r="G186" s="423">
        <v>0</v>
      </c>
      <c r="H186" s="423">
        <v>521</v>
      </c>
      <c r="I186" s="423">
        <v>17</v>
      </c>
      <c r="J186" s="423">
        <v>353</v>
      </c>
      <c r="K186" s="423">
        <v>219</v>
      </c>
      <c r="L186" s="424">
        <v>2290</v>
      </c>
    </row>
    <row r="187" spans="1:12" ht="20.25" customHeight="1" x14ac:dyDescent="0.15">
      <c r="A187" s="8" t="s">
        <v>61</v>
      </c>
      <c r="B187" s="287" t="s">
        <v>15</v>
      </c>
      <c r="C187" s="12" t="s">
        <v>16</v>
      </c>
      <c r="D187" s="421">
        <v>0</v>
      </c>
      <c r="E187" s="421">
        <v>0</v>
      </c>
      <c r="F187" s="421">
        <v>0</v>
      </c>
      <c r="G187" s="421">
        <v>0</v>
      </c>
      <c r="H187" s="421">
        <v>0</v>
      </c>
      <c r="I187" s="421">
        <v>0</v>
      </c>
      <c r="J187" s="421">
        <v>0</v>
      </c>
      <c r="K187" s="421">
        <v>0</v>
      </c>
      <c r="L187" s="422">
        <v>0</v>
      </c>
    </row>
    <row r="188" spans="1:12" ht="20.25" customHeight="1" x14ac:dyDescent="0.15">
      <c r="A188" s="8" t="s">
        <v>61</v>
      </c>
      <c r="B188" s="288" t="s">
        <v>17</v>
      </c>
      <c r="C188" s="9" t="s">
        <v>18</v>
      </c>
      <c r="D188" s="423">
        <v>0</v>
      </c>
      <c r="E188" s="423">
        <v>0</v>
      </c>
      <c r="F188" s="423">
        <v>0</v>
      </c>
      <c r="G188" s="423">
        <v>0</v>
      </c>
      <c r="H188" s="423">
        <v>0</v>
      </c>
      <c r="I188" s="423">
        <v>0</v>
      </c>
      <c r="J188" s="423">
        <v>0</v>
      </c>
      <c r="K188" s="423">
        <v>0</v>
      </c>
      <c r="L188" s="424">
        <v>0</v>
      </c>
    </row>
    <row r="189" spans="1:12" ht="20.25" customHeight="1" x14ac:dyDescent="0.15">
      <c r="A189" s="8" t="s">
        <v>61</v>
      </c>
      <c r="B189" s="287" t="s">
        <v>19</v>
      </c>
      <c r="C189" s="12" t="s">
        <v>20</v>
      </c>
      <c r="D189" s="421">
        <v>0</v>
      </c>
      <c r="E189" s="421">
        <v>0</v>
      </c>
      <c r="F189" s="421">
        <v>0</v>
      </c>
      <c r="G189" s="421">
        <v>0</v>
      </c>
      <c r="H189" s="421">
        <v>0</v>
      </c>
      <c r="I189" s="421">
        <v>0</v>
      </c>
      <c r="J189" s="421">
        <v>0</v>
      </c>
      <c r="K189" s="421">
        <v>0</v>
      </c>
      <c r="L189" s="422">
        <v>0</v>
      </c>
    </row>
    <row r="190" spans="1:12" ht="20.25" customHeight="1" x14ac:dyDescent="0.15">
      <c r="A190" s="8" t="s">
        <v>61</v>
      </c>
      <c r="B190" s="288" t="s">
        <v>21</v>
      </c>
      <c r="C190" s="9" t="s">
        <v>22</v>
      </c>
      <c r="D190" s="423">
        <v>0</v>
      </c>
      <c r="E190" s="423">
        <v>0</v>
      </c>
      <c r="F190" s="423">
        <v>0</v>
      </c>
      <c r="G190" s="423">
        <v>0</v>
      </c>
      <c r="H190" s="423">
        <v>0</v>
      </c>
      <c r="I190" s="423">
        <v>0</v>
      </c>
      <c r="J190" s="423">
        <v>0</v>
      </c>
      <c r="K190" s="423">
        <v>0</v>
      </c>
      <c r="L190" s="424">
        <v>0</v>
      </c>
    </row>
    <row r="191" spans="1:12" ht="20.25" customHeight="1" x14ac:dyDescent="0.15">
      <c r="A191" s="8" t="s">
        <v>61</v>
      </c>
      <c r="B191" s="287" t="s">
        <v>23</v>
      </c>
      <c r="C191" s="12" t="s">
        <v>24</v>
      </c>
      <c r="D191" s="421">
        <v>0</v>
      </c>
      <c r="E191" s="421">
        <v>0</v>
      </c>
      <c r="F191" s="421">
        <v>0</v>
      </c>
      <c r="G191" s="421">
        <v>0</v>
      </c>
      <c r="H191" s="421">
        <v>0</v>
      </c>
      <c r="I191" s="421">
        <v>0</v>
      </c>
      <c r="J191" s="421">
        <v>0</v>
      </c>
      <c r="K191" s="421">
        <v>0</v>
      </c>
      <c r="L191" s="422">
        <v>0</v>
      </c>
    </row>
    <row r="192" spans="1:12" ht="20.25" customHeight="1" x14ac:dyDescent="0.15">
      <c r="A192" s="8" t="s">
        <v>61</v>
      </c>
      <c r="B192" s="288" t="s">
        <v>25</v>
      </c>
      <c r="C192" s="10">
        <v>68</v>
      </c>
      <c r="D192" s="423">
        <v>0</v>
      </c>
      <c r="E192" s="423">
        <v>0</v>
      </c>
      <c r="F192" s="423">
        <v>0</v>
      </c>
      <c r="G192" s="423">
        <v>0</v>
      </c>
      <c r="H192" s="423">
        <v>0</v>
      </c>
      <c r="I192" s="423">
        <v>0</v>
      </c>
      <c r="J192" s="423">
        <v>0</v>
      </c>
      <c r="K192" s="423">
        <v>0</v>
      </c>
      <c r="L192" s="424">
        <v>0</v>
      </c>
    </row>
    <row r="193" spans="1:12" ht="20.25" customHeight="1" x14ac:dyDescent="0.15">
      <c r="A193" s="8" t="s">
        <v>61</v>
      </c>
      <c r="B193" s="287" t="s">
        <v>26</v>
      </c>
      <c r="C193" s="12" t="s">
        <v>27</v>
      </c>
      <c r="D193" s="421">
        <v>0</v>
      </c>
      <c r="E193" s="421">
        <v>0</v>
      </c>
      <c r="F193" s="421">
        <v>0</v>
      </c>
      <c r="G193" s="421">
        <v>0</v>
      </c>
      <c r="H193" s="421">
        <v>0</v>
      </c>
      <c r="I193" s="421">
        <v>0</v>
      </c>
      <c r="J193" s="421">
        <v>0</v>
      </c>
      <c r="K193" s="421">
        <v>0</v>
      </c>
      <c r="L193" s="422">
        <v>0</v>
      </c>
    </row>
    <row r="194" spans="1:12" ht="20.25" customHeight="1" x14ac:dyDescent="0.15">
      <c r="A194" s="8" t="s">
        <v>61</v>
      </c>
      <c r="B194" s="288" t="s">
        <v>28</v>
      </c>
      <c r="C194" s="10">
        <v>77</v>
      </c>
      <c r="D194" s="423">
        <v>0</v>
      </c>
      <c r="E194" s="423">
        <v>0</v>
      </c>
      <c r="F194" s="423">
        <v>0</v>
      </c>
      <c r="G194" s="423">
        <v>0</v>
      </c>
      <c r="H194" s="423">
        <v>0</v>
      </c>
      <c r="I194" s="423">
        <v>0</v>
      </c>
      <c r="J194" s="423">
        <v>0</v>
      </c>
      <c r="K194" s="423">
        <v>0</v>
      </c>
      <c r="L194" s="424">
        <v>0</v>
      </c>
    </row>
    <row r="195" spans="1:12" ht="20.25" customHeight="1" x14ac:dyDescent="0.15">
      <c r="A195" s="8" t="s">
        <v>61</v>
      </c>
      <c r="B195" s="287" t="s">
        <v>29</v>
      </c>
      <c r="C195" s="12" t="s">
        <v>30</v>
      </c>
      <c r="D195" s="421">
        <v>0</v>
      </c>
      <c r="E195" s="421">
        <v>0</v>
      </c>
      <c r="F195" s="421">
        <v>0</v>
      </c>
      <c r="G195" s="421">
        <v>0</v>
      </c>
      <c r="H195" s="421">
        <v>0</v>
      </c>
      <c r="I195" s="421">
        <v>0</v>
      </c>
      <c r="J195" s="421">
        <v>0</v>
      </c>
      <c r="K195" s="421">
        <v>0</v>
      </c>
      <c r="L195" s="422">
        <v>0</v>
      </c>
    </row>
    <row r="196" spans="1:12" ht="20.25" customHeight="1" x14ac:dyDescent="0.15">
      <c r="A196" s="289" t="s">
        <v>61</v>
      </c>
      <c r="B196" s="298" t="s">
        <v>8</v>
      </c>
      <c r="C196" s="299" t="s">
        <v>32</v>
      </c>
      <c r="D196" s="425">
        <v>1166</v>
      </c>
      <c r="E196" s="425">
        <v>14</v>
      </c>
      <c r="F196" s="425">
        <v>0</v>
      </c>
      <c r="G196" s="425">
        <v>0</v>
      </c>
      <c r="H196" s="425">
        <v>521</v>
      </c>
      <c r="I196" s="425">
        <v>17</v>
      </c>
      <c r="J196" s="425">
        <v>353</v>
      </c>
      <c r="K196" s="425">
        <v>219</v>
      </c>
      <c r="L196" s="426">
        <v>2290</v>
      </c>
    </row>
    <row r="197" spans="1:12" ht="20.5" customHeight="1" x14ac:dyDescent="0.15">
      <c r="A197" s="294"/>
      <c r="B197" s="295"/>
      <c r="C197" s="296"/>
      <c r="D197" s="427"/>
      <c r="E197" s="427"/>
      <c r="F197" s="427"/>
      <c r="G197" s="427"/>
      <c r="H197" s="427"/>
      <c r="I197" s="427"/>
      <c r="J197" s="427"/>
      <c r="K197" s="427"/>
      <c r="L197" s="428"/>
    </row>
    <row r="198" spans="1:12" ht="20.25" customHeight="1" x14ac:dyDescent="0.15">
      <c r="A198" s="1035" t="s">
        <v>69</v>
      </c>
      <c r="B198" s="1043" t="s">
        <v>1</v>
      </c>
      <c r="C198" s="1043" t="s">
        <v>2</v>
      </c>
      <c r="D198" s="1022" t="s">
        <v>4</v>
      </c>
      <c r="E198" s="1096"/>
      <c r="F198" s="1022" t="s">
        <v>5</v>
      </c>
      <c r="G198" s="1096"/>
      <c r="H198" s="1022" t="s">
        <v>6</v>
      </c>
      <c r="I198" s="1096"/>
      <c r="J198" s="1022" t="s">
        <v>7</v>
      </c>
      <c r="K198" s="1096"/>
      <c r="L198" s="1097" t="s">
        <v>8</v>
      </c>
    </row>
    <row r="199" spans="1:12" ht="35.75" customHeight="1" x14ac:dyDescent="0.15">
      <c r="A199" s="1100"/>
      <c r="B199" s="1099"/>
      <c r="C199" s="1099"/>
      <c r="D199" s="245" t="s">
        <v>9</v>
      </c>
      <c r="E199" s="245" t="s">
        <v>10</v>
      </c>
      <c r="F199" s="245" t="s">
        <v>9</v>
      </c>
      <c r="G199" s="245" t="s">
        <v>10</v>
      </c>
      <c r="H199" s="245" t="s">
        <v>9</v>
      </c>
      <c r="I199" s="245" t="s">
        <v>10</v>
      </c>
      <c r="J199" s="245" t="s">
        <v>9</v>
      </c>
      <c r="K199" s="245" t="s">
        <v>10</v>
      </c>
      <c r="L199" s="1098"/>
    </row>
    <row r="200" spans="1:12" ht="20.25" customHeight="1" x14ac:dyDescent="0.15">
      <c r="A200" s="8" t="s">
        <v>62</v>
      </c>
      <c r="B200" s="288" t="s">
        <v>13</v>
      </c>
      <c r="C200" s="9" t="s">
        <v>14</v>
      </c>
      <c r="D200" s="423">
        <v>0</v>
      </c>
      <c r="E200" s="423">
        <v>0</v>
      </c>
      <c r="F200" s="423">
        <v>0</v>
      </c>
      <c r="G200" s="423">
        <v>0</v>
      </c>
      <c r="H200" s="423">
        <v>0</v>
      </c>
      <c r="I200" s="423">
        <v>0</v>
      </c>
      <c r="J200" s="423">
        <v>0</v>
      </c>
      <c r="K200" s="423">
        <v>0</v>
      </c>
      <c r="L200" s="424">
        <v>0</v>
      </c>
    </row>
    <row r="201" spans="1:12" ht="20.25" customHeight="1" x14ac:dyDescent="0.15">
      <c r="A201" s="8" t="s">
        <v>62</v>
      </c>
      <c r="B201" s="287" t="s">
        <v>15</v>
      </c>
      <c r="C201" s="12" t="s">
        <v>16</v>
      </c>
      <c r="D201" s="421">
        <v>0</v>
      </c>
      <c r="E201" s="421">
        <v>0</v>
      </c>
      <c r="F201" s="421">
        <v>0</v>
      </c>
      <c r="G201" s="421">
        <v>0</v>
      </c>
      <c r="H201" s="421">
        <v>0</v>
      </c>
      <c r="I201" s="421">
        <v>0</v>
      </c>
      <c r="J201" s="421">
        <v>0</v>
      </c>
      <c r="K201" s="421">
        <v>0</v>
      </c>
      <c r="L201" s="422">
        <v>0</v>
      </c>
    </row>
    <row r="202" spans="1:12" ht="20.25" customHeight="1" x14ac:dyDescent="0.15">
      <c r="A202" s="8" t="s">
        <v>62</v>
      </c>
      <c r="B202" s="288" t="s">
        <v>17</v>
      </c>
      <c r="C202" s="9" t="s">
        <v>18</v>
      </c>
      <c r="D202" s="423">
        <v>0</v>
      </c>
      <c r="E202" s="423">
        <v>0</v>
      </c>
      <c r="F202" s="423">
        <v>0</v>
      </c>
      <c r="G202" s="423">
        <v>0</v>
      </c>
      <c r="H202" s="423">
        <v>0</v>
      </c>
      <c r="I202" s="423">
        <v>0</v>
      </c>
      <c r="J202" s="423">
        <v>0</v>
      </c>
      <c r="K202" s="423">
        <v>0</v>
      </c>
      <c r="L202" s="424">
        <v>0</v>
      </c>
    </row>
    <row r="203" spans="1:12" ht="20.25" customHeight="1" x14ac:dyDescent="0.15">
      <c r="A203" s="8" t="s">
        <v>62</v>
      </c>
      <c r="B203" s="287" t="s">
        <v>19</v>
      </c>
      <c r="C203" s="12" t="s">
        <v>20</v>
      </c>
      <c r="D203" s="421">
        <v>0</v>
      </c>
      <c r="E203" s="421">
        <v>0</v>
      </c>
      <c r="F203" s="421">
        <v>0</v>
      </c>
      <c r="G203" s="421">
        <v>0</v>
      </c>
      <c r="H203" s="421">
        <v>0</v>
      </c>
      <c r="I203" s="421">
        <v>0</v>
      </c>
      <c r="J203" s="421">
        <v>0</v>
      </c>
      <c r="K203" s="421">
        <v>0</v>
      </c>
      <c r="L203" s="422">
        <v>0</v>
      </c>
    </row>
    <row r="204" spans="1:12" ht="20.25" customHeight="1" x14ac:dyDescent="0.15">
      <c r="A204" s="8" t="s">
        <v>62</v>
      </c>
      <c r="B204" s="288" t="s">
        <v>21</v>
      </c>
      <c r="C204" s="9" t="s">
        <v>22</v>
      </c>
      <c r="D204" s="423">
        <v>0</v>
      </c>
      <c r="E204" s="423">
        <v>0</v>
      </c>
      <c r="F204" s="423">
        <v>0</v>
      </c>
      <c r="G204" s="423">
        <v>0</v>
      </c>
      <c r="H204" s="423">
        <v>0</v>
      </c>
      <c r="I204" s="423">
        <v>0</v>
      </c>
      <c r="J204" s="423">
        <v>27</v>
      </c>
      <c r="K204" s="423">
        <v>35</v>
      </c>
      <c r="L204" s="424">
        <v>62</v>
      </c>
    </row>
    <row r="205" spans="1:12" ht="20.25" customHeight="1" x14ac:dyDescent="0.15">
      <c r="A205" s="8" t="s">
        <v>62</v>
      </c>
      <c r="B205" s="287" t="s">
        <v>23</v>
      </c>
      <c r="C205" s="12" t="s">
        <v>24</v>
      </c>
      <c r="D205" s="421">
        <v>0</v>
      </c>
      <c r="E205" s="421">
        <v>0</v>
      </c>
      <c r="F205" s="421">
        <v>0</v>
      </c>
      <c r="G205" s="421">
        <v>0</v>
      </c>
      <c r="H205" s="421">
        <v>0</v>
      </c>
      <c r="I205" s="421">
        <v>0</v>
      </c>
      <c r="J205" s="421">
        <v>0</v>
      </c>
      <c r="K205" s="421">
        <v>0</v>
      </c>
      <c r="L205" s="422">
        <v>0</v>
      </c>
    </row>
    <row r="206" spans="1:12" ht="20.25" customHeight="1" x14ac:dyDescent="0.15">
      <c r="A206" s="8" t="s">
        <v>62</v>
      </c>
      <c r="B206" s="288" t="s">
        <v>25</v>
      </c>
      <c r="C206" s="10">
        <v>68</v>
      </c>
      <c r="D206" s="423">
        <v>0</v>
      </c>
      <c r="E206" s="423">
        <v>0</v>
      </c>
      <c r="F206" s="423">
        <v>0</v>
      </c>
      <c r="G206" s="423">
        <v>0</v>
      </c>
      <c r="H206" s="423">
        <v>0</v>
      </c>
      <c r="I206" s="423">
        <v>0</v>
      </c>
      <c r="J206" s="423">
        <v>0</v>
      </c>
      <c r="K206" s="423">
        <v>0</v>
      </c>
      <c r="L206" s="424">
        <v>0</v>
      </c>
    </row>
    <row r="207" spans="1:12" ht="20.25" customHeight="1" x14ac:dyDescent="0.15">
      <c r="A207" s="8" t="s">
        <v>62</v>
      </c>
      <c r="B207" s="287" t="s">
        <v>26</v>
      </c>
      <c r="C207" s="12" t="s">
        <v>27</v>
      </c>
      <c r="D207" s="421">
        <v>1871</v>
      </c>
      <c r="E207" s="421">
        <v>1005</v>
      </c>
      <c r="F207" s="421">
        <v>442</v>
      </c>
      <c r="G207" s="421">
        <v>237</v>
      </c>
      <c r="H207" s="421">
        <v>754</v>
      </c>
      <c r="I207" s="421">
        <v>555</v>
      </c>
      <c r="J207" s="421">
        <v>75</v>
      </c>
      <c r="K207" s="421">
        <v>101</v>
      </c>
      <c r="L207" s="422">
        <v>5040</v>
      </c>
    </row>
    <row r="208" spans="1:12" ht="20.25" customHeight="1" x14ac:dyDescent="0.15">
      <c r="A208" s="8" t="s">
        <v>62</v>
      </c>
      <c r="B208" s="288" t="s">
        <v>28</v>
      </c>
      <c r="C208" s="10">
        <v>77</v>
      </c>
      <c r="D208" s="423">
        <v>135</v>
      </c>
      <c r="E208" s="423">
        <v>0</v>
      </c>
      <c r="F208" s="423">
        <v>0</v>
      </c>
      <c r="G208" s="423">
        <v>0</v>
      </c>
      <c r="H208" s="423">
        <v>77</v>
      </c>
      <c r="I208" s="423">
        <v>10</v>
      </c>
      <c r="J208" s="423">
        <v>15</v>
      </c>
      <c r="K208" s="423">
        <v>17</v>
      </c>
      <c r="L208" s="424">
        <v>254</v>
      </c>
    </row>
    <row r="209" spans="1:12" ht="20.25" customHeight="1" x14ac:dyDescent="0.15">
      <c r="A209" s="8" t="s">
        <v>62</v>
      </c>
      <c r="B209" s="287" t="s">
        <v>29</v>
      </c>
      <c r="C209" s="12" t="s">
        <v>30</v>
      </c>
      <c r="D209" s="421">
        <v>0</v>
      </c>
      <c r="E209" s="421">
        <v>0</v>
      </c>
      <c r="F209" s="421">
        <v>0</v>
      </c>
      <c r="G209" s="421">
        <v>0</v>
      </c>
      <c r="H209" s="421">
        <v>0</v>
      </c>
      <c r="I209" s="421">
        <v>0</v>
      </c>
      <c r="J209" s="421">
        <v>0</v>
      </c>
      <c r="K209" s="421">
        <v>0</v>
      </c>
      <c r="L209" s="422">
        <v>0</v>
      </c>
    </row>
    <row r="210" spans="1:12" ht="20.25" customHeight="1" x14ac:dyDescent="0.15">
      <c r="A210" s="289" t="s">
        <v>62</v>
      </c>
      <c r="B210" s="298" t="s">
        <v>8</v>
      </c>
      <c r="C210" s="299" t="s">
        <v>32</v>
      </c>
      <c r="D210" s="425">
        <v>2006</v>
      </c>
      <c r="E210" s="425">
        <v>1005</v>
      </c>
      <c r="F210" s="425">
        <v>442</v>
      </c>
      <c r="G210" s="425">
        <v>237</v>
      </c>
      <c r="H210" s="425">
        <v>831</v>
      </c>
      <c r="I210" s="425">
        <v>565</v>
      </c>
      <c r="J210" s="425">
        <v>117</v>
      </c>
      <c r="K210" s="425">
        <v>153</v>
      </c>
      <c r="L210" s="426">
        <v>5356</v>
      </c>
    </row>
    <row r="211" spans="1:12" ht="20.5" customHeight="1" x14ac:dyDescent="0.15">
      <c r="A211" s="294"/>
      <c r="B211" s="295"/>
      <c r="C211" s="296"/>
      <c r="D211" s="427"/>
      <c r="E211" s="427"/>
      <c r="F211" s="427"/>
      <c r="G211" s="427"/>
      <c r="H211" s="427"/>
      <c r="I211" s="427"/>
      <c r="J211" s="427"/>
      <c r="K211" s="427"/>
      <c r="L211" s="428"/>
    </row>
    <row r="212" spans="1:12" ht="20.25" customHeight="1" x14ac:dyDescent="0.15">
      <c r="A212" s="1035" t="s">
        <v>69</v>
      </c>
      <c r="B212" s="1043" t="s">
        <v>1</v>
      </c>
      <c r="C212" s="1043" t="s">
        <v>2</v>
      </c>
      <c r="D212" s="1022" t="s">
        <v>4</v>
      </c>
      <c r="E212" s="1096"/>
      <c r="F212" s="1022" t="s">
        <v>5</v>
      </c>
      <c r="G212" s="1096"/>
      <c r="H212" s="1022" t="s">
        <v>6</v>
      </c>
      <c r="I212" s="1096"/>
      <c r="J212" s="1022" t="s">
        <v>7</v>
      </c>
      <c r="K212" s="1096"/>
      <c r="L212" s="1097" t="s">
        <v>8</v>
      </c>
    </row>
    <row r="213" spans="1:12" ht="35.75" customHeight="1" x14ac:dyDescent="0.15">
      <c r="A213" s="1100"/>
      <c r="B213" s="1099"/>
      <c r="C213" s="1099"/>
      <c r="D213" s="245" t="s">
        <v>9</v>
      </c>
      <c r="E213" s="245" t="s">
        <v>10</v>
      </c>
      <c r="F213" s="245" t="s">
        <v>9</v>
      </c>
      <c r="G213" s="245" t="s">
        <v>10</v>
      </c>
      <c r="H213" s="245" t="s">
        <v>9</v>
      </c>
      <c r="I213" s="245" t="s">
        <v>10</v>
      </c>
      <c r="J213" s="245" t="s">
        <v>9</v>
      </c>
      <c r="K213" s="245" t="s">
        <v>10</v>
      </c>
      <c r="L213" s="1098"/>
    </row>
    <row r="214" spans="1:12" ht="20.25" customHeight="1" x14ac:dyDescent="0.15">
      <c r="A214" s="8" t="s">
        <v>63</v>
      </c>
      <c r="B214" s="288" t="s">
        <v>13</v>
      </c>
      <c r="C214" s="9" t="s">
        <v>14</v>
      </c>
      <c r="D214" s="423">
        <v>0</v>
      </c>
      <c r="E214" s="423">
        <v>0</v>
      </c>
      <c r="F214" s="423">
        <v>0</v>
      </c>
      <c r="G214" s="423">
        <v>0</v>
      </c>
      <c r="H214" s="423">
        <v>0</v>
      </c>
      <c r="I214" s="423">
        <v>0</v>
      </c>
      <c r="J214" s="423">
        <v>0</v>
      </c>
      <c r="K214" s="423">
        <v>0</v>
      </c>
      <c r="L214" s="424">
        <v>0</v>
      </c>
    </row>
    <row r="215" spans="1:12" ht="20.25" customHeight="1" x14ac:dyDescent="0.15">
      <c r="A215" s="8" t="s">
        <v>63</v>
      </c>
      <c r="B215" s="287" t="s">
        <v>15</v>
      </c>
      <c r="C215" s="12" t="s">
        <v>16</v>
      </c>
      <c r="D215" s="421">
        <v>0</v>
      </c>
      <c r="E215" s="421">
        <v>0</v>
      </c>
      <c r="F215" s="421">
        <v>0</v>
      </c>
      <c r="G215" s="421">
        <v>0</v>
      </c>
      <c r="H215" s="421">
        <v>0</v>
      </c>
      <c r="I215" s="421">
        <v>0</v>
      </c>
      <c r="J215" s="421">
        <v>0</v>
      </c>
      <c r="K215" s="421">
        <v>0</v>
      </c>
      <c r="L215" s="422">
        <v>0</v>
      </c>
    </row>
    <row r="216" spans="1:12" ht="20.25" customHeight="1" x14ac:dyDescent="0.15">
      <c r="A216" s="8" t="s">
        <v>63</v>
      </c>
      <c r="B216" s="288" t="s">
        <v>17</v>
      </c>
      <c r="C216" s="9" t="s">
        <v>18</v>
      </c>
      <c r="D216" s="423">
        <v>0</v>
      </c>
      <c r="E216" s="423">
        <v>0</v>
      </c>
      <c r="F216" s="423">
        <v>0</v>
      </c>
      <c r="G216" s="423">
        <v>0</v>
      </c>
      <c r="H216" s="423">
        <v>0</v>
      </c>
      <c r="I216" s="423">
        <v>0</v>
      </c>
      <c r="J216" s="423">
        <v>0</v>
      </c>
      <c r="K216" s="423">
        <v>0</v>
      </c>
      <c r="L216" s="424">
        <v>0</v>
      </c>
    </row>
    <row r="217" spans="1:12" ht="20.25" customHeight="1" x14ac:dyDescent="0.15">
      <c r="A217" s="8" t="s">
        <v>63</v>
      </c>
      <c r="B217" s="287" t="s">
        <v>19</v>
      </c>
      <c r="C217" s="12" t="s">
        <v>20</v>
      </c>
      <c r="D217" s="421">
        <v>0</v>
      </c>
      <c r="E217" s="421">
        <v>0</v>
      </c>
      <c r="F217" s="421">
        <v>0</v>
      </c>
      <c r="G217" s="421">
        <v>0</v>
      </c>
      <c r="H217" s="421">
        <v>0</v>
      </c>
      <c r="I217" s="421">
        <v>0</v>
      </c>
      <c r="J217" s="421">
        <v>0</v>
      </c>
      <c r="K217" s="421">
        <v>0</v>
      </c>
      <c r="L217" s="422">
        <v>0</v>
      </c>
    </row>
    <row r="218" spans="1:12" ht="20.25" customHeight="1" x14ac:dyDescent="0.15">
      <c r="A218" s="8" t="s">
        <v>63</v>
      </c>
      <c r="B218" s="288" t="s">
        <v>21</v>
      </c>
      <c r="C218" s="9" t="s">
        <v>22</v>
      </c>
      <c r="D218" s="423">
        <v>1489</v>
      </c>
      <c r="E218" s="423">
        <v>383</v>
      </c>
      <c r="F218" s="423">
        <v>0</v>
      </c>
      <c r="G218" s="423">
        <v>0</v>
      </c>
      <c r="H218" s="423">
        <v>1268</v>
      </c>
      <c r="I218" s="423">
        <v>329</v>
      </c>
      <c r="J218" s="423">
        <v>172</v>
      </c>
      <c r="K218" s="423">
        <v>132</v>
      </c>
      <c r="L218" s="424">
        <v>3773</v>
      </c>
    </row>
    <row r="219" spans="1:12" ht="20.25" customHeight="1" x14ac:dyDescent="0.15">
      <c r="A219" s="8" t="s">
        <v>63</v>
      </c>
      <c r="B219" s="287" t="s">
        <v>23</v>
      </c>
      <c r="C219" s="12" t="s">
        <v>24</v>
      </c>
      <c r="D219" s="421">
        <v>374</v>
      </c>
      <c r="E219" s="421">
        <v>0</v>
      </c>
      <c r="F219" s="421">
        <v>0</v>
      </c>
      <c r="G219" s="421">
        <v>0</v>
      </c>
      <c r="H219" s="421">
        <v>271</v>
      </c>
      <c r="I219" s="421">
        <v>0</v>
      </c>
      <c r="J219" s="421">
        <v>139</v>
      </c>
      <c r="K219" s="421">
        <v>74</v>
      </c>
      <c r="L219" s="422">
        <v>858</v>
      </c>
    </row>
    <row r="220" spans="1:12" ht="20.25" customHeight="1" x14ac:dyDescent="0.15">
      <c r="A220" s="8" t="s">
        <v>63</v>
      </c>
      <c r="B220" s="288" t="s">
        <v>25</v>
      </c>
      <c r="C220" s="10">
        <v>68</v>
      </c>
      <c r="D220" s="423">
        <v>0</v>
      </c>
      <c r="E220" s="423">
        <v>0</v>
      </c>
      <c r="F220" s="423">
        <v>0</v>
      </c>
      <c r="G220" s="423">
        <v>0</v>
      </c>
      <c r="H220" s="423">
        <v>0</v>
      </c>
      <c r="I220" s="423">
        <v>0</v>
      </c>
      <c r="J220" s="423">
        <v>0</v>
      </c>
      <c r="K220" s="423">
        <v>0</v>
      </c>
      <c r="L220" s="424">
        <v>0</v>
      </c>
    </row>
    <row r="221" spans="1:12" ht="20.25" customHeight="1" x14ac:dyDescent="0.15">
      <c r="A221" s="8" t="s">
        <v>63</v>
      </c>
      <c r="B221" s="287" t="s">
        <v>26</v>
      </c>
      <c r="C221" s="12" t="s">
        <v>27</v>
      </c>
      <c r="D221" s="421">
        <v>0</v>
      </c>
      <c r="E221" s="421">
        <v>0</v>
      </c>
      <c r="F221" s="421">
        <v>0</v>
      </c>
      <c r="G221" s="421">
        <v>0</v>
      </c>
      <c r="H221" s="421">
        <v>0</v>
      </c>
      <c r="I221" s="421">
        <v>0</v>
      </c>
      <c r="J221" s="421">
        <v>0</v>
      </c>
      <c r="K221" s="421">
        <v>0</v>
      </c>
      <c r="L221" s="422">
        <v>0</v>
      </c>
    </row>
    <row r="222" spans="1:12" ht="20.25" customHeight="1" x14ac:dyDescent="0.15">
      <c r="A222" s="8" t="s">
        <v>63</v>
      </c>
      <c r="B222" s="288" t="s">
        <v>28</v>
      </c>
      <c r="C222" s="10">
        <v>77</v>
      </c>
      <c r="D222" s="423">
        <v>0</v>
      </c>
      <c r="E222" s="423">
        <v>0</v>
      </c>
      <c r="F222" s="423">
        <v>0</v>
      </c>
      <c r="G222" s="423">
        <v>0</v>
      </c>
      <c r="H222" s="423">
        <v>0</v>
      </c>
      <c r="I222" s="423">
        <v>0</v>
      </c>
      <c r="J222" s="423">
        <v>0</v>
      </c>
      <c r="K222" s="423">
        <v>0</v>
      </c>
      <c r="L222" s="424">
        <v>0</v>
      </c>
    </row>
    <row r="223" spans="1:12" ht="20.25" customHeight="1" x14ac:dyDescent="0.15">
      <c r="A223" s="8" t="s">
        <v>63</v>
      </c>
      <c r="B223" s="287" t="s">
        <v>29</v>
      </c>
      <c r="C223" s="12" t="s">
        <v>30</v>
      </c>
      <c r="D223" s="421">
        <v>0</v>
      </c>
      <c r="E223" s="421">
        <v>0</v>
      </c>
      <c r="F223" s="421">
        <v>0</v>
      </c>
      <c r="G223" s="421">
        <v>0</v>
      </c>
      <c r="H223" s="421">
        <v>0</v>
      </c>
      <c r="I223" s="421">
        <v>0</v>
      </c>
      <c r="J223" s="421">
        <v>0</v>
      </c>
      <c r="K223" s="421">
        <v>0</v>
      </c>
      <c r="L223" s="422">
        <v>0</v>
      </c>
    </row>
    <row r="224" spans="1:12" ht="20.25" customHeight="1" x14ac:dyDescent="0.15">
      <c r="A224" s="289" t="s">
        <v>63</v>
      </c>
      <c r="B224" s="298" t="s">
        <v>8</v>
      </c>
      <c r="C224" s="299" t="s">
        <v>32</v>
      </c>
      <c r="D224" s="425">
        <v>1863</v>
      </c>
      <c r="E224" s="425">
        <v>383</v>
      </c>
      <c r="F224" s="425">
        <v>0</v>
      </c>
      <c r="G224" s="425">
        <v>0</v>
      </c>
      <c r="H224" s="425">
        <v>1539</v>
      </c>
      <c r="I224" s="425">
        <v>329</v>
      </c>
      <c r="J224" s="425">
        <v>311</v>
      </c>
      <c r="K224" s="425">
        <v>206</v>
      </c>
      <c r="L224" s="426">
        <v>4631</v>
      </c>
    </row>
    <row r="225" spans="1:12" ht="20.5" customHeight="1" x14ac:dyDescent="0.15">
      <c r="A225" s="294"/>
      <c r="B225" s="295"/>
      <c r="C225" s="296"/>
      <c r="D225" s="427"/>
      <c r="E225" s="427"/>
      <c r="F225" s="427"/>
      <c r="G225" s="427"/>
      <c r="H225" s="427"/>
      <c r="I225" s="427"/>
      <c r="J225" s="427"/>
      <c r="K225" s="427"/>
      <c r="L225" s="428"/>
    </row>
    <row r="226" spans="1:12" ht="20.25" customHeight="1" x14ac:dyDescent="0.15">
      <c r="A226" s="1035" t="s">
        <v>69</v>
      </c>
      <c r="B226" s="1043" t="s">
        <v>1</v>
      </c>
      <c r="C226" s="1043" t="s">
        <v>2</v>
      </c>
      <c r="D226" s="1022" t="s">
        <v>4</v>
      </c>
      <c r="E226" s="1096"/>
      <c r="F226" s="1022" t="s">
        <v>5</v>
      </c>
      <c r="G226" s="1096"/>
      <c r="H226" s="1022" t="s">
        <v>6</v>
      </c>
      <c r="I226" s="1096"/>
      <c r="J226" s="1022" t="s">
        <v>7</v>
      </c>
      <c r="K226" s="1096"/>
      <c r="L226" s="1097" t="s">
        <v>8</v>
      </c>
    </row>
    <row r="227" spans="1:12" ht="35.75" customHeight="1" x14ac:dyDescent="0.15">
      <c r="A227" s="1100"/>
      <c r="B227" s="1099"/>
      <c r="C227" s="1099"/>
      <c r="D227" s="245" t="s">
        <v>9</v>
      </c>
      <c r="E227" s="245" t="s">
        <v>10</v>
      </c>
      <c r="F227" s="245" t="s">
        <v>9</v>
      </c>
      <c r="G227" s="245" t="s">
        <v>10</v>
      </c>
      <c r="H227" s="245" t="s">
        <v>9</v>
      </c>
      <c r="I227" s="245" t="s">
        <v>10</v>
      </c>
      <c r="J227" s="245" t="s">
        <v>9</v>
      </c>
      <c r="K227" s="245" t="s">
        <v>10</v>
      </c>
      <c r="L227" s="1098"/>
    </row>
    <row r="228" spans="1:12" ht="20.25" customHeight="1" x14ac:dyDescent="0.15">
      <c r="A228" s="8" t="s">
        <v>64</v>
      </c>
      <c r="B228" s="288" t="s">
        <v>13</v>
      </c>
      <c r="C228" s="9" t="s">
        <v>14</v>
      </c>
      <c r="D228" s="423">
        <v>0</v>
      </c>
      <c r="E228" s="423">
        <v>0</v>
      </c>
      <c r="F228" s="423">
        <v>0</v>
      </c>
      <c r="G228" s="423">
        <v>0</v>
      </c>
      <c r="H228" s="423">
        <v>0</v>
      </c>
      <c r="I228" s="423">
        <v>0</v>
      </c>
      <c r="J228" s="423">
        <v>0</v>
      </c>
      <c r="K228" s="423">
        <v>0</v>
      </c>
      <c r="L228" s="424">
        <v>0</v>
      </c>
    </row>
    <row r="229" spans="1:12" ht="20.25" customHeight="1" x14ac:dyDescent="0.15">
      <c r="A229" s="8" t="s">
        <v>64</v>
      </c>
      <c r="B229" s="287" t="s">
        <v>15</v>
      </c>
      <c r="C229" s="12" t="s">
        <v>16</v>
      </c>
      <c r="D229" s="421">
        <v>0</v>
      </c>
      <c r="E229" s="421">
        <v>0</v>
      </c>
      <c r="F229" s="421">
        <v>0</v>
      </c>
      <c r="G229" s="421">
        <v>0</v>
      </c>
      <c r="H229" s="421">
        <v>0</v>
      </c>
      <c r="I229" s="421">
        <v>0</v>
      </c>
      <c r="J229" s="421">
        <v>14</v>
      </c>
      <c r="K229" s="421">
        <v>22</v>
      </c>
      <c r="L229" s="422">
        <v>36</v>
      </c>
    </row>
    <row r="230" spans="1:12" ht="20.25" customHeight="1" x14ac:dyDescent="0.15">
      <c r="A230" s="8" t="s">
        <v>64</v>
      </c>
      <c r="B230" s="288" t="s">
        <v>17</v>
      </c>
      <c r="C230" s="9" t="s">
        <v>18</v>
      </c>
      <c r="D230" s="423">
        <v>0</v>
      </c>
      <c r="E230" s="423">
        <v>0</v>
      </c>
      <c r="F230" s="423">
        <v>0</v>
      </c>
      <c r="G230" s="423">
        <v>0</v>
      </c>
      <c r="H230" s="423">
        <v>0</v>
      </c>
      <c r="I230" s="423">
        <v>0</v>
      </c>
      <c r="J230" s="423">
        <v>0</v>
      </c>
      <c r="K230" s="423">
        <v>0</v>
      </c>
      <c r="L230" s="424">
        <v>0</v>
      </c>
    </row>
    <row r="231" spans="1:12" ht="20.25" customHeight="1" x14ac:dyDescent="0.15">
      <c r="A231" s="8" t="s">
        <v>64</v>
      </c>
      <c r="B231" s="287" t="s">
        <v>19</v>
      </c>
      <c r="C231" s="12" t="s">
        <v>20</v>
      </c>
      <c r="D231" s="421">
        <v>181</v>
      </c>
      <c r="E231" s="421">
        <v>66</v>
      </c>
      <c r="F231" s="421">
        <v>0</v>
      </c>
      <c r="G231" s="421">
        <v>0</v>
      </c>
      <c r="H231" s="421">
        <v>133</v>
      </c>
      <c r="I231" s="421">
        <v>0</v>
      </c>
      <c r="J231" s="421">
        <v>0</v>
      </c>
      <c r="K231" s="421">
        <v>0</v>
      </c>
      <c r="L231" s="422">
        <v>380</v>
      </c>
    </row>
    <row r="232" spans="1:12" ht="20.25" customHeight="1" x14ac:dyDescent="0.15">
      <c r="A232" s="8" t="s">
        <v>64</v>
      </c>
      <c r="B232" s="288" t="s">
        <v>21</v>
      </c>
      <c r="C232" s="9" t="s">
        <v>22</v>
      </c>
      <c r="D232" s="423">
        <v>0</v>
      </c>
      <c r="E232" s="423">
        <v>0</v>
      </c>
      <c r="F232" s="423">
        <v>0</v>
      </c>
      <c r="G232" s="423">
        <v>0</v>
      </c>
      <c r="H232" s="423">
        <v>0</v>
      </c>
      <c r="I232" s="423">
        <v>0</v>
      </c>
      <c r="J232" s="423">
        <v>0</v>
      </c>
      <c r="K232" s="423">
        <v>0</v>
      </c>
      <c r="L232" s="424">
        <v>0</v>
      </c>
    </row>
    <row r="233" spans="1:12" ht="20.25" customHeight="1" x14ac:dyDescent="0.15">
      <c r="A233" s="8" t="s">
        <v>64</v>
      </c>
      <c r="B233" s="287" t="s">
        <v>23</v>
      </c>
      <c r="C233" s="12" t="s">
        <v>24</v>
      </c>
      <c r="D233" s="421">
        <v>0</v>
      </c>
      <c r="E233" s="421">
        <v>0</v>
      </c>
      <c r="F233" s="421">
        <v>0</v>
      </c>
      <c r="G233" s="421">
        <v>0</v>
      </c>
      <c r="H233" s="421">
        <v>0</v>
      </c>
      <c r="I233" s="421">
        <v>0</v>
      </c>
      <c r="J233" s="421">
        <v>0</v>
      </c>
      <c r="K233" s="421">
        <v>0</v>
      </c>
      <c r="L233" s="422">
        <v>0</v>
      </c>
    </row>
    <row r="234" spans="1:12" ht="20.25" customHeight="1" x14ac:dyDescent="0.15">
      <c r="A234" s="8" t="s">
        <v>64</v>
      </c>
      <c r="B234" s="288" t="s">
        <v>25</v>
      </c>
      <c r="C234" s="10">
        <v>68</v>
      </c>
      <c r="D234" s="423">
        <v>0</v>
      </c>
      <c r="E234" s="423">
        <v>0</v>
      </c>
      <c r="F234" s="423">
        <v>0</v>
      </c>
      <c r="G234" s="423">
        <v>0</v>
      </c>
      <c r="H234" s="423">
        <v>0</v>
      </c>
      <c r="I234" s="423">
        <v>0</v>
      </c>
      <c r="J234" s="423">
        <v>0</v>
      </c>
      <c r="K234" s="423">
        <v>0</v>
      </c>
      <c r="L234" s="424">
        <v>0</v>
      </c>
    </row>
    <row r="235" spans="1:12" ht="20.25" customHeight="1" x14ac:dyDescent="0.15">
      <c r="A235" s="8" t="s">
        <v>64</v>
      </c>
      <c r="B235" s="287" t="s">
        <v>26</v>
      </c>
      <c r="C235" s="12" t="s">
        <v>27</v>
      </c>
      <c r="D235" s="421">
        <v>847</v>
      </c>
      <c r="E235" s="421">
        <v>170</v>
      </c>
      <c r="F235" s="421">
        <v>0</v>
      </c>
      <c r="G235" s="421">
        <v>0</v>
      </c>
      <c r="H235" s="421">
        <v>247</v>
      </c>
      <c r="I235" s="421">
        <v>244</v>
      </c>
      <c r="J235" s="421">
        <v>66</v>
      </c>
      <c r="K235" s="421">
        <v>79</v>
      </c>
      <c r="L235" s="422">
        <v>1653</v>
      </c>
    </row>
    <row r="236" spans="1:12" ht="20.25" customHeight="1" x14ac:dyDescent="0.15">
      <c r="A236" s="8" t="s">
        <v>64</v>
      </c>
      <c r="B236" s="288" t="s">
        <v>28</v>
      </c>
      <c r="C236" s="10">
        <v>77</v>
      </c>
      <c r="D236" s="423">
        <v>0</v>
      </c>
      <c r="E236" s="423">
        <v>0</v>
      </c>
      <c r="F236" s="423">
        <v>0</v>
      </c>
      <c r="G236" s="423">
        <v>0</v>
      </c>
      <c r="H236" s="423">
        <v>0</v>
      </c>
      <c r="I236" s="423">
        <v>0</v>
      </c>
      <c r="J236" s="423">
        <v>0</v>
      </c>
      <c r="K236" s="423">
        <v>0</v>
      </c>
      <c r="L236" s="424">
        <v>0</v>
      </c>
    </row>
    <row r="237" spans="1:12" ht="20.25" customHeight="1" x14ac:dyDescent="0.15">
      <c r="A237" s="8" t="s">
        <v>64</v>
      </c>
      <c r="B237" s="287" t="s">
        <v>29</v>
      </c>
      <c r="C237" s="12" t="s">
        <v>30</v>
      </c>
      <c r="D237" s="421">
        <v>0</v>
      </c>
      <c r="E237" s="421">
        <v>0</v>
      </c>
      <c r="F237" s="421">
        <v>0</v>
      </c>
      <c r="G237" s="421">
        <v>0</v>
      </c>
      <c r="H237" s="421">
        <v>0</v>
      </c>
      <c r="I237" s="421">
        <v>0</v>
      </c>
      <c r="J237" s="421">
        <v>0</v>
      </c>
      <c r="K237" s="421">
        <v>0</v>
      </c>
      <c r="L237" s="422">
        <v>0</v>
      </c>
    </row>
    <row r="238" spans="1:12" ht="20.25" customHeight="1" x14ac:dyDescent="0.15">
      <c r="A238" s="289" t="s">
        <v>64</v>
      </c>
      <c r="B238" s="298" t="s">
        <v>8</v>
      </c>
      <c r="C238" s="299" t="s">
        <v>32</v>
      </c>
      <c r="D238" s="425">
        <v>1028</v>
      </c>
      <c r="E238" s="425">
        <v>236</v>
      </c>
      <c r="F238" s="425">
        <v>0</v>
      </c>
      <c r="G238" s="425">
        <v>0</v>
      </c>
      <c r="H238" s="425">
        <v>380</v>
      </c>
      <c r="I238" s="425">
        <v>244</v>
      </c>
      <c r="J238" s="425">
        <v>80</v>
      </c>
      <c r="K238" s="425">
        <v>101</v>
      </c>
      <c r="L238" s="426">
        <v>2069</v>
      </c>
    </row>
    <row r="239" spans="1:12" ht="20.5" customHeight="1" x14ac:dyDescent="0.15">
      <c r="A239" s="294"/>
      <c r="B239" s="295"/>
      <c r="C239" s="296"/>
      <c r="D239" s="427"/>
      <c r="E239" s="427"/>
      <c r="F239" s="427"/>
      <c r="G239" s="427"/>
      <c r="H239" s="427"/>
      <c r="I239" s="427"/>
      <c r="J239" s="427"/>
      <c r="K239" s="427"/>
      <c r="L239" s="428"/>
    </row>
    <row r="240" spans="1:12" ht="20.25" customHeight="1" x14ac:dyDescent="0.15">
      <c r="A240" s="1035" t="s">
        <v>69</v>
      </c>
      <c r="B240" s="1043" t="s">
        <v>1</v>
      </c>
      <c r="C240" s="1043" t="s">
        <v>2</v>
      </c>
      <c r="D240" s="1022" t="s">
        <v>4</v>
      </c>
      <c r="E240" s="1096"/>
      <c r="F240" s="1022" t="s">
        <v>5</v>
      </c>
      <c r="G240" s="1096"/>
      <c r="H240" s="1022" t="s">
        <v>6</v>
      </c>
      <c r="I240" s="1096"/>
      <c r="J240" s="1022" t="s">
        <v>7</v>
      </c>
      <c r="K240" s="1096"/>
      <c r="L240" s="1097" t="s">
        <v>8</v>
      </c>
    </row>
    <row r="241" spans="1:12" ht="35.75" customHeight="1" x14ac:dyDescent="0.15">
      <c r="A241" s="1100"/>
      <c r="B241" s="1099"/>
      <c r="C241" s="1099"/>
      <c r="D241" s="245" t="s">
        <v>9</v>
      </c>
      <c r="E241" s="245" t="s">
        <v>10</v>
      </c>
      <c r="F241" s="245" t="s">
        <v>9</v>
      </c>
      <c r="G241" s="245" t="s">
        <v>10</v>
      </c>
      <c r="H241" s="245" t="s">
        <v>9</v>
      </c>
      <c r="I241" s="245" t="s">
        <v>10</v>
      </c>
      <c r="J241" s="245" t="s">
        <v>9</v>
      </c>
      <c r="K241" s="245" t="s">
        <v>10</v>
      </c>
      <c r="L241" s="1098"/>
    </row>
    <row r="242" spans="1:12" ht="20.25" customHeight="1" x14ac:dyDescent="0.15">
      <c r="A242" s="8" t="s">
        <v>65</v>
      </c>
      <c r="B242" s="288" t="s">
        <v>13</v>
      </c>
      <c r="C242" s="9" t="s">
        <v>14</v>
      </c>
      <c r="D242" s="423">
        <v>0</v>
      </c>
      <c r="E242" s="423">
        <v>0</v>
      </c>
      <c r="F242" s="423">
        <v>0</v>
      </c>
      <c r="G242" s="423">
        <v>0</v>
      </c>
      <c r="H242" s="423">
        <v>69</v>
      </c>
      <c r="I242" s="423">
        <v>0</v>
      </c>
      <c r="J242" s="423">
        <v>14</v>
      </c>
      <c r="K242" s="423">
        <v>28</v>
      </c>
      <c r="L242" s="424">
        <v>111</v>
      </c>
    </row>
    <row r="243" spans="1:12" ht="20.25" customHeight="1" x14ac:dyDescent="0.15">
      <c r="A243" s="8" t="s">
        <v>65</v>
      </c>
      <c r="B243" s="287" t="s">
        <v>15</v>
      </c>
      <c r="C243" s="12" t="s">
        <v>16</v>
      </c>
      <c r="D243" s="421">
        <v>0</v>
      </c>
      <c r="E243" s="421">
        <v>0</v>
      </c>
      <c r="F243" s="421">
        <v>0</v>
      </c>
      <c r="G243" s="421">
        <v>0</v>
      </c>
      <c r="H243" s="421">
        <v>0</v>
      </c>
      <c r="I243" s="421">
        <v>0</v>
      </c>
      <c r="J243" s="421">
        <v>0</v>
      </c>
      <c r="K243" s="421">
        <v>0</v>
      </c>
      <c r="L243" s="422">
        <v>0</v>
      </c>
    </row>
    <row r="244" spans="1:12" ht="20.25" customHeight="1" x14ac:dyDescent="0.15">
      <c r="A244" s="8" t="s">
        <v>65</v>
      </c>
      <c r="B244" s="288" t="s">
        <v>17</v>
      </c>
      <c r="C244" s="9" t="s">
        <v>18</v>
      </c>
      <c r="D244" s="423">
        <v>0</v>
      </c>
      <c r="E244" s="423">
        <v>0</v>
      </c>
      <c r="F244" s="423">
        <v>0</v>
      </c>
      <c r="G244" s="423">
        <v>0</v>
      </c>
      <c r="H244" s="423">
        <v>0</v>
      </c>
      <c r="I244" s="423">
        <v>0</v>
      </c>
      <c r="J244" s="423">
        <v>0</v>
      </c>
      <c r="K244" s="423">
        <v>0</v>
      </c>
      <c r="L244" s="424">
        <v>0</v>
      </c>
    </row>
    <row r="245" spans="1:12" ht="20.25" customHeight="1" x14ac:dyDescent="0.15">
      <c r="A245" s="8" t="s">
        <v>65</v>
      </c>
      <c r="B245" s="287" t="s">
        <v>19</v>
      </c>
      <c r="C245" s="12" t="s">
        <v>20</v>
      </c>
      <c r="D245" s="421">
        <v>0</v>
      </c>
      <c r="E245" s="421">
        <v>0</v>
      </c>
      <c r="F245" s="421">
        <v>0</v>
      </c>
      <c r="G245" s="421">
        <v>0</v>
      </c>
      <c r="H245" s="421">
        <v>0</v>
      </c>
      <c r="I245" s="421">
        <v>0</v>
      </c>
      <c r="J245" s="421">
        <v>0</v>
      </c>
      <c r="K245" s="421">
        <v>0</v>
      </c>
      <c r="L245" s="422">
        <v>0</v>
      </c>
    </row>
    <row r="246" spans="1:12" ht="20.25" customHeight="1" x14ac:dyDescent="0.15">
      <c r="A246" s="8" t="s">
        <v>65</v>
      </c>
      <c r="B246" s="288" t="s">
        <v>21</v>
      </c>
      <c r="C246" s="9" t="s">
        <v>22</v>
      </c>
      <c r="D246" s="423">
        <v>1131</v>
      </c>
      <c r="E246" s="423">
        <v>291</v>
      </c>
      <c r="F246" s="423">
        <v>0</v>
      </c>
      <c r="G246" s="423">
        <v>0</v>
      </c>
      <c r="H246" s="423">
        <v>492</v>
      </c>
      <c r="I246" s="423">
        <v>272</v>
      </c>
      <c r="J246" s="423">
        <v>167</v>
      </c>
      <c r="K246" s="423">
        <v>116</v>
      </c>
      <c r="L246" s="424">
        <v>2469</v>
      </c>
    </row>
    <row r="247" spans="1:12" ht="20.25" customHeight="1" x14ac:dyDescent="0.15">
      <c r="A247" s="8" t="s">
        <v>65</v>
      </c>
      <c r="B247" s="287" t="s">
        <v>23</v>
      </c>
      <c r="C247" s="12" t="s">
        <v>24</v>
      </c>
      <c r="D247" s="421">
        <v>0</v>
      </c>
      <c r="E247" s="421">
        <v>0</v>
      </c>
      <c r="F247" s="421">
        <v>0</v>
      </c>
      <c r="G247" s="421">
        <v>0</v>
      </c>
      <c r="H247" s="421">
        <v>0</v>
      </c>
      <c r="I247" s="421">
        <v>0</v>
      </c>
      <c r="J247" s="421">
        <v>0</v>
      </c>
      <c r="K247" s="421">
        <v>0</v>
      </c>
      <c r="L247" s="422">
        <v>0</v>
      </c>
    </row>
    <row r="248" spans="1:12" ht="20.25" customHeight="1" x14ac:dyDescent="0.15">
      <c r="A248" s="8" t="s">
        <v>65</v>
      </c>
      <c r="B248" s="288" t="s">
        <v>25</v>
      </c>
      <c r="C248" s="10">
        <v>68</v>
      </c>
      <c r="D248" s="423">
        <v>0</v>
      </c>
      <c r="E248" s="423">
        <v>0</v>
      </c>
      <c r="F248" s="423">
        <v>0</v>
      </c>
      <c r="G248" s="423">
        <v>0</v>
      </c>
      <c r="H248" s="423">
        <v>0</v>
      </c>
      <c r="I248" s="423">
        <v>0</v>
      </c>
      <c r="J248" s="423">
        <v>0</v>
      </c>
      <c r="K248" s="423">
        <v>0</v>
      </c>
      <c r="L248" s="424">
        <v>0</v>
      </c>
    </row>
    <row r="249" spans="1:12" ht="20.25" customHeight="1" x14ac:dyDescent="0.15">
      <c r="A249" s="8" t="s">
        <v>65</v>
      </c>
      <c r="B249" s="287" t="s">
        <v>26</v>
      </c>
      <c r="C249" s="12" t="s">
        <v>27</v>
      </c>
      <c r="D249" s="421">
        <v>0</v>
      </c>
      <c r="E249" s="421">
        <v>0</v>
      </c>
      <c r="F249" s="421">
        <v>0</v>
      </c>
      <c r="G249" s="421">
        <v>0</v>
      </c>
      <c r="H249" s="421">
        <v>0</v>
      </c>
      <c r="I249" s="421">
        <v>0</v>
      </c>
      <c r="J249" s="421">
        <v>0</v>
      </c>
      <c r="K249" s="421">
        <v>0</v>
      </c>
      <c r="L249" s="422">
        <v>0</v>
      </c>
    </row>
    <row r="250" spans="1:12" ht="20.25" customHeight="1" x14ac:dyDescent="0.15">
      <c r="A250" s="8" t="s">
        <v>65</v>
      </c>
      <c r="B250" s="288" t="s">
        <v>28</v>
      </c>
      <c r="C250" s="10">
        <v>77</v>
      </c>
      <c r="D250" s="423">
        <v>0</v>
      </c>
      <c r="E250" s="423">
        <v>0</v>
      </c>
      <c r="F250" s="423">
        <v>0</v>
      </c>
      <c r="G250" s="423">
        <v>0</v>
      </c>
      <c r="H250" s="423">
        <v>0</v>
      </c>
      <c r="I250" s="423">
        <v>0</v>
      </c>
      <c r="J250" s="423">
        <v>0</v>
      </c>
      <c r="K250" s="423">
        <v>0</v>
      </c>
      <c r="L250" s="424">
        <v>0</v>
      </c>
    </row>
    <row r="251" spans="1:12" ht="27.25" customHeight="1" x14ac:dyDescent="0.15">
      <c r="A251" s="8" t="s">
        <v>65</v>
      </c>
      <c r="B251" s="287" t="s">
        <v>29</v>
      </c>
      <c r="C251" s="12" t="s">
        <v>30</v>
      </c>
      <c r="D251" s="421">
        <v>0</v>
      </c>
      <c r="E251" s="421">
        <v>0</v>
      </c>
      <c r="F251" s="421">
        <v>0</v>
      </c>
      <c r="G251" s="421">
        <v>0</v>
      </c>
      <c r="H251" s="421">
        <v>0</v>
      </c>
      <c r="I251" s="421">
        <v>0</v>
      </c>
      <c r="J251" s="421">
        <v>0</v>
      </c>
      <c r="K251" s="421">
        <v>0</v>
      </c>
      <c r="L251" s="422">
        <v>0</v>
      </c>
    </row>
    <row r="252" spans="1:12" ht="21" customHeight="1" x14ac:dyDescent="0.15">
      <c r="A252" s="15" t="s">
        <v>65</v>
      </c>
      <c r="B252" s="302" t="s">
        <v>8</v>
      </c>
      <c r="C252" s="303" t="s">
        <v>32</v>
      </c>
      <c r="D252" s="429">
        <v>1131</v>
      </c>
      <c r="E252" s="429">
        <v>291</v>
      </c>
      <c r="F252" s="429">
        <v>0</v>
      </c>
      <c r="G252" s="429">
        <v>0</v>
      </c>
      <c r="H252" s="429">
        <v>561</v>
      </c>
      <c r="I252" s="429">
        <v>272</v>
      </c>
      <c r="J252" s="429">
        <v>181</v>
      </c>
      <c r="K252" s="429">
        <v>144</v>
      </c>
      <c r="L252" s="430">
        <v>2580</v>
      </c>
    </row>
    <row r="253" spans="1:12" ht="21" customHeight="1" x14ac:dyDescent="0.15">
      <c r="A253" s="431"/>
      <c r="B253" s="431"/>
      <c r="C253" s="431"/>
      <c r="D253" s="431"/>
      <c r="E253" s="431"/>
      <c r="F253" s="431"/>
      <c r="G253" s="431"/>
      <c r="H253" s="431"/>
      <c r="I253" s="431"/>
      <c r="J253" s="431"/>
      <c r="K253" s="431"/>
      <c r="L253" s="431"/>
    </row>
    <row r="254" spans="1:12" ht="20" customHeight="1" x14ac:dyDescent="0.15">
      <c r="A254" s="1101" t="s">
        <v>237</v>
      </c>
      <c r="B254" s="879"/>
      <c r="C254" s="879"/>
      <c r="D254" s="879"/>
      <c r="E254" s="879"/>
      <c r="F254" s="879"/>
      <c r="G254" s="879"/>
      <c r="H254" s="879"/>
      <c r="I254" s="879"/>
      <c r="J254" s="432"/>
      <c r="K254" s="432"/>
      <c r="L254" s="432"/>
    </row>
    <row r="255" spans="1:12" ht="20" customHeight="1" x14ac:dyDescent="0.15">
      <c r="A255" s="1102" t="s">
        <v>1022</v>
      </c>
      <c r="B255" s="879"/>
      <c r="C255" s="879"/>
      <c r="D255" s="879"/>
      <c r="E255" s="879"/>
      <c r="F255" s="879"/>
      <c r="G255" s="879"/>
      <c r="H255" s="879"/>
      <c r="I255" s="879"/>
      <c r="J255" s="879"/>
      <c r="K255" s="879"/>
      <c r="L255" s="879"/>
    </row>
    <row r="256" spans="1:12" ht="20" customHeight="1" x14ac:dyDescent="0.15">
      <c r="A256" s="1101" t="s">
        <v>39</v>
      </c>
      <c r="B256" s="879"/>
      <c r="C256" s="879"/>
      <c r="D256" s="879"/>
      <c r="E256" s="879"/>
      <c r="F256" s="879"/>
      <c r="G256" s="879"/>
      <c r="H256" s="879"/>
      <c r="I256" s="879"/>
      <c r="J256" s="432"/>
      <c r="K256" s="432"/>
      <c r="L256" s="432"/>
    </row>
  </sheetData>
  <mergeCells count="148">
    <mergeCell ref="C2:C3"/>
    <mergeCell ref="C16:C17"/>
    <mergeCell ref="B44:B45"/>
    <mergeCell ref="D86:E86"/>
    <mergeCell ref="A198:A199"/>
    <mergeCell ref="H170:I170"/>
    <mergeCell ref="A1:L1"/>
    <mergeCell ref="C58:C59"/>
    <mergeCell ref="J30:K30"/>
    <mergeCell ref="L16:L17"/>
    <mergeCell ref="C30:C31"/>
    <mergeCell ref="J2:K2"/>
    <mergeCell ref="A30:A31"/>
    <mergeCell ref="H2:I2"/>
    <mergeCell ref="D2:E2"/>
    <mergeCell ref="L72:L73"/>
    <mergeCell ref="F2:G2"/>
    <mergeCell ref="L2:L3"/>
    <mergeCell ref="D184:E184"/>
    <mergeCell ref="A2:A3"/>
    <mergeCell ref="C44:C45"/>
    <mergeCell ref="J16:K16"/>
    <mergeCell ref="B2:B3"/>
    <mergeCell ref="H30:I30"/>
    <mergeCell ref="D30:E30"/>
    <mergeCell ref="F30:G30"/>
    <mergeCell ref="L184:L185"/>
    <mergeCell ref="B30:B31"/>
    <mergeCell ref="A44:A45"/>
    <mergeCell ref="H16:I16"/>
    <mergeCell ref="L30:L31"/>
    <mergeCell ref="D16:E16"/>
    <mergeCell ref="F16:G16"/>
    <mergeCell ref="A16:A17"/>
    <mergeCell ref="L170:L171"/>
    <mergeCell ref="B16:B17"/>
    <mergeCell ref="F184:G184"/>
    <mergeCell ref="L58:L59"/>
    <mergeCell ref="L212:L213"/>
    <mergeCell ref="A256:I256"/>
    <mergeCell ref="B58:B59"/>
    <mergeCell ref="A72:A73"/>
    <mergeCell ref="H44:I44"/>
    <mergeCell ref="C72:C73"/>
    <mergeCell ref="J44:K44"/>
    <mergeCell ref="D44:E44"/>
    <mergeCell ref="F44:G44"/>
    <mergeCell ref="L44:L45"/>
    <mergeCell ref="A255:L255"/>
    <mergeCell ref="A58:A59"/>
    <mergeCell ref="H226:I226"/>
    <mergeCell ref="A254:I254"/>
    <mergeCell ref="H72:I72"/>
    <mergeCell ref="C100:C101"/>
    <mergeCell ref="J72:K72"/>
    <mergeCell ref="D72:E72"/>
    <mergeCell ref="F72:G72"/>
    <mergeCell ref="B72:B73"/>
    <mergeCell ref="A86:A87"/>
    <mergeCell ref="H58:I58"/>
    <mergeCell ref="C86:C87"/>
    <mergeCell ref="J58:K58"/>
    <mergeCell ref="D58:E58"/>
    <mergeCell ref="F58:G58"/>
    <mergeCell ref="H100:I100"/>
    <mergeCell ref="C128:C129"/>
    <mergeCell ref="J100:K100"/>
    <mergeCell ref="D100:E100"/>
    <mergeCell ref="F100:G100"/>
    <mergeCell ref="L100:L101"/>
    <mergeCell ref="B100:B101"/>
    <mergeCell ref="A114:A115"/>
    <mergeCell ref="H86:I86"/>
    <mergeCell ref="C114:C115"/>
    <mergeCell ref="J86:K86"/>
    <mergeCell ref="F86:G86"/>
    <mergeCell ref="L86:L87"/>
    <mergeCell ref="B86:B87"/>
    <mergeCell ref="A100:A101"/>
    <mergeCell ref="H128:I128"/>
    <mergeCell ref="C156:C157"/>
    <mergeCell ref="J128:K128"/>
    <mergeCell ref="D128:E128"/>
    <mergeCell ref="F128:G128"/>
    <mergeCell ref="L128:L129"/>
    <mergeCell ref="B128:B129"/>
    <mergeCell ref="A142:A143"/>
    <mergeCell ref="H114:I114"/>
    <mergeCell ref="C142:C143"/>
    <mergeCell ref="J114:K114"/>
    <mergeCell ref="D114:E114"/>
    <mergeCell ref="F114:G114"/>
    <mergeCell ref="L114:L115"/>
    <mergeCell ref="B114:B115"/>
    <mergeCell ref="A128:A129"/>
    <mergeCell ref="C170:C171"/>
    <mergeCell ref="C198:C199"/>
    <mergeCell ref="J170:K170"/>
    <mergeCell ref="D170:E170"/>
    <mergeCell ref="F170:G170"/>
    <mergeCell ref="H142:I142"/>
    <mergeCell ref="A170:A171"/>
    <mergeCell ref="B170:B171"/>
    <mergeCell ref="J156:K156"/>
    <mergeCell ref="C184:C185"/>
    <mergeCell ref="H184:I184"/>
    <mergeCell ref="J184:K184"/>
    <mergeCell ref="H156:I156"/>
    <mergeCell ref="A184:A185"/>
    <mergeCell ref="B184:B185"/>
    <mergeCell ref="A156:A157"/>
    <mergeCell ref="D142:E142"/>
    <mergeCell ref="F142:G142"/>
    <mergeCell ref="L142:L143"/>
    <mergeCell ref="B142:B143"/>
    <mergeCell ref="D156:E156"/>
    <mergeCell ref="F156:G156"/>
    <mergeCell ref="L156:L157"/>
    <mergeCell ref="B156:B157"/>
    <mergeCell ref="J142:K142"/>
    <mergeCell ref="A226:A227"/>
    <mergeCell ref="L226:L227"/>
    <mergeCell ref="B226:B227"/>
    <mergeCell ref="J212:K212"/>
    <mergeCell ref="C240:C241"/>
    <mergeCell ref="H240:I240"/>
    <mergeCell ref="J240:K240"/>
    <mergeCell ref="D240:E240"/>
    <mergeCell ref="F240:G240"/>
    <mergeCell ref="H212:I212"/>
    <mergeCell ref="A240:A241"/>
    <mergeCell ref="L240:L241"/>
    <mergeCell ref="B240:B241"/>
    <mergeCell ref="A212:A213"/>
    <mergeCell ref="C212:C213"/>
    <mergeCell ref="D198:E198"/>
    <mergeCell ref="F198:G198"/>
    <mergeCell ref="L198:L199"/>
    <mergeCell ref="B198:B199"/>
    <mergeCell ref="D212:E212"/>
    <mergeCell ref="F212:G212"/>
    <mergeCell ref="B212:B213"/>
    <mergeCell ref="J198:K198"/>
    <mergeCell ref="C226:C227"/>
    <mergeCell ref="J226:K226"/>
    <mergeCell ref="D226:E226"/>
    <mergeCell ref="F226:G226"/>
    <mergeCell ref="H198:I198"/>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3"/>
  <sheetViews>
    <sheetView showGridLines="0" workbookViewId="0"/>
  </sheetViews>
  <sheetFormatPr baseColWidth="10" defaultColWidth="17.33203125" defaultRowHeight="15" customHeight="1" x14ac:dyDescent="0.15"/>
  <cols>
    <col min="1" max="1" width="13.6640625" style="433" customWidth="1"/>
    <col min="2" max="2" width="47.6640625" style="433" customWidth="1"/>
    <col min="3" max="3" width="15.6640625" style="433" customWidth="1"/>
    <col min="4" max="4" width="7.5" style="433" customWidth="1"/>
    <col min="5" max="5" width="6.33203125" style="433" customWidth="1"/>
    <col min="6" max="6" width="7.5" style="433" customWidth="1"/>
    <col min="7" max="7" width="4.5" style="433" customWidth="1"/>
    <col min="8" max="8" width="10.5" style="433" customWidth="1"/>
    <col min="9" max="9" width="6.33203125" style="433" customWidth="1"/>
    <col min="10" max="10" width="6.6640625" style="433" customWidth="1"/>
    <col min="11" max="11" width="6.33203125" style="433" customWidth="1"/>
    <col min="12" max="12" width="8.6640625" style="433" customWidth="1"/>
    <col min="13" max="256" width="17.33203125" customWidth="1"/>
  </cols>
  <sheetData>
    <row r="1" spans="1:12" ht="26.5" customHeight="1" x14ac:dyDescent="0.3">
      <c r="A1" s="1109" t="s">
        <v>1023</v>
      </c>
      <c r="B1" s="926"/>
      <c r="C1" s="926"/>
      <c r="D1" s="926"/>
      <c r="E1" s="926"/>
      <c r="F1" s="926"/>
      <c r="G1" s="926"/>
      <c r="H1" s="926"/>
      <c r="I1" s="926"/>
      <c r="J1" s="926"/>
      <c r="K1" s="926"/>
      <c r="L1" s="1075"/>
    </row>
    <row r="2" spans="1:12" ht="20.5" customHeight="1" x14ac:dyDescent="0.15">
      <c r="A2" s="890" t="s">
        <v>69</v>
      </c>
      <c r="B2" s="880" t="s">
        <v>1</v>
      </c>
      <c r="C2" s="880" t="s">
        <v>1024</v>
      </c>
      <c r="D2" s="887" t="s">
        <v>4</v>
      </c>
      <c r="E2" s="924"/>
      <c r="F2" s="887" t="s">
        <v>5</v>
      </c>
      <c r="G2" s="924"/>
      <c r="H2" s="887" t="s">
        <v>6</v>
      </c>
      <c r="I2" s="924"/>
      <c r="J2" s="887" t="s">
        <v>7</v>
      </c>
      <c r="K2" s="924"/>
      <c r="L2" s="921" t="s">
        <v>8</v>
      </c>
    </row>
    <row r="3" spans="1:12" ht="36" customHeight="1" x14ac:dyDescent="0.15">
      <c r="A3" s="892"/>
      <c r="B3" s="920"/>
      <c r="C3" s="920"/>
      <c r="D3" s="2" t="s">
        <v>9</v>
      </c>
      <c r="E3" s="2" t="s">
        <v>10</v>
      </c>
      <c r="F3" s="2" t="s">
        <v>9</v>
      </c>
      <c r="G3" s="2" t="s">
        <v>10</v>
      </c>
      <c r="H3" s="2" t="s">
        <v>9</v>
      </c>
      <c r="I3" s="2" t="s">
        <v>10</v>
      </c>
      <c r="J3" s="2" t="s">
        <v>9</v>
      </c>
      <c r="K3" s="2" t="s">
        <v>10</v>
      </c>
      <c r="L3" s="922"/>
    </row>
    <row r="4" spans="1:12" ht="20.5" customHeight="1" x14ac:dyDescent="0.25">
      <c r="A4" s="434" t="s">
        <v>1021</v>
      </c>
      <c r="B4" s="435" t="s">
        <v>13</v>
      </c>
      <c r="C4" s="436" t="s">
        <v>14</v>
      </c>
      <c r="D4" s="437">
        <v>2780</v>
      </c>
      <c r="E4" s="437">
        <v>10</v>
      </c>
      <c r="F4" s="437">
        <v>0</v>
      </c>
      <c r="G4" s="437">
        <v>0</v>
      </c>
      <c r="H4" s="437">
        <v>1701</v>
      </c>
      <c r="I4" s="437">
        <v>15</v>
      </c>
      <c r="J4" s="437">
        <v>1340</v>
      </c>
      <c r="K4" s="437">
        <v>941</v>
      </c>
      <c r="L4" s="438">
        <v>6787</v>
      </c>
    </row>
    <row r="5" spans="1:12" ht="20.25" customHeight="1" x14ac:dyDescent="0.25">
      <c r="A5" s="439" t="s">
        <v>1021</v>
      </c>
      <c r="B5" s="440" t="s">
        <v>15</v>
      </c>
      <c r="C5" s="441" t="s">
        <v>16</v>
      </c>
      <c r="D5" s="442">
        <v>380</v>
      </c>
      <c r="E5" s="442">
        <v>0</v>
      </c>
      <c r="F5" s="442">
        <v>0</v>
      </c>
      <c r="G5" s="442">
        <v>0</v>
      </c>
      <c r="H5" s="442">
        <v>0</v>
      </c>
      <c r="I5" s="442">
        <v>0</v>
      </c>
      <c r="J5" s="442">
        <v>40</v>
      </c>
      <c r="K5" s="442">
        <v>41</v>
      </c>
      <c r="L5" s="443">
        <v>461</v>
      </c>
    </row>
    <row r="6" spans="1:12" ht="20.25" customHeight="1" x14ac:dyDescent="0.25">
      <c r="A6" s="439" t="s">
        <v>1021</v>
      </c>
      <c r="B6" s="444" t="s">
        <v>17</v>
      </c>
      <c r="C6" s="445" t="s">
        <v>18</v>
      </c>
      <c r="D6" s="446">
        <v>0</v>
      </c>
      <c r="E6" s="446">
        <v>0</v>
      </c>
      <c r="F6" s="446">
        <v>0</v>
      </c>
      <c r="G6" s="446">
        <v>0</v>
      </c>
      <c r="H6" s="446">
        <v>0</v>
      </c>
      <c r="I6" s="446">
        <v>0</v>
      </c>
      <c r="J6" s="446">
        <v>0</v>
      </c>
      <c r="K6" s="446">
        <v>0</v>
      </c>
      <c r="L6" s="447">
        <v>0</v>
      </c>
    </row>
    <row r="7" spans="1:12" ht="20.25" customHeight="1" x14ac:dyDescent="0.25">
      <c r="A7" s="439" t="s">
        <v>1021</v>
      </c>
      <c r="B7" s="440" t="s">
        <v>19</v>
      </c>
      <c r="C7" s="441" t="s">
        <v>20</v>
      </c>
      <c r="D7" s="442">
        <v>996</v>
      </c>
      <c r="E7" s="442">
        <v>665</v>
      </c>
      <c r="F7" s="442">
        <v>10382</v>
      </c>
      <c r="G7" s="442">
        <v>0</v>
      </c>
      <c r="H7" s="442">
        <v>408</v>
      </c>
      <c r="I7" s="442">
        <v>197</v>
      </c>
      <c r="J7" s="442">
        <v>542</v>
      </c>
      <c r="K7" s="442">
        <v>1118</v>
      </c>
      <c r="L7" s="443">
        <v>14308</v>
      </c>
    </row>
    <row r="8" spans="1:12" ht="20.25" customHeight="1" x14ac:dyDescent="0.25">
      <c r="A8" s="439" t="s">
        <v>1021</v>
      </c>
      <c r="B8" s="444" t="s">
        <v>21</v>
      </c>
      <c r="C8" s="445" t="s">
        <v>22</v>
      </c>
      <c r="D8" s="446">
        <v>5166</v>
      </c>
      <c r="E8" s="446">
        <v>1027</v>
      </c>
      <c r="F8" s="446">
        <v>73</v>
      </c>
      <c r="G8" s="446">
        <v>3</v>
      </c>
      <c r="H8" s="446">
        <v>3106</v>
      </c>
      <c r="I8" s="446">
        <v>790</v>
      </c>
      <c r="J8" s="446">
        <v>786</v>
      </c>
      <c r="K8" s="446">
        <v>920</v>
      </c>
      <c r="L8" s="447">
        <v>11871</v>
      </c>
    </row>
    <row r="9" spans="1:12" ht="20.25" customHeight="1" x14ac:dyDescent="0.25">
      <c r="A9" s="439" t="s">
        <v>1021</v>
      </c>
      <c r="B9" s="440" t="s">
        <v>23</v>
      </c>
      <c r="C9" s="441" t="s">
        <v>24</v>
      </c>
      <c r="D9" s="442">
        <v>354</v>
      </c>
      <c r="E9" s="442">
        <v>0</v>
      </c>
      <c r="F9" s="442">
        <v>0</v>
      </c>
      <c r="G9" s="442">
        <v>0</v>
      </c>
      <c r="H9" s="442">
        <v>261</v>
      </c>
      <c r="I9" s="442">
        <v>0</v>
      </c>
      <c r="J9" s="442">
        <v>125</v>
      </c>
      <c r="K9" s="442">
        <v>69</v>
      </c>
      <c r="L9" s="443">
        <v>809</v>
      </c>
    </row>
    <row r="10" spans="1:12" ht="20.25" customHeight="1" x14ac:dyDescent="0.25">
      <c r="A10" s="439" t="s">
        <v>1021</v>
      </c>
      <c r="B10" s="444" t="s">
        <v>25</v>
      </c>
      <c r="C10" s="448">
        <v>68</v>
      </c>
      <c r="D10" s="446">
        <v>0</v>
      </c>
      <c r="E10" s="446">
        <v>0</v>
      </c>
      <c r="F10" s="446">
        <v>3442</v>
      </c>
      <c r="G10" s="446">
        <v>0</v>
      </c>
      <c r="H10" s="446">
        <v>0</v>
      </c>
      <c r="I10" s="446">
        <v>0</v>
      </c>
      <c r="J10" s="446">
        <v>51</v>
      </c>
      <c r="K10" s="446">
        <v>490</v>
      </c>
      <c r="L10" s="447">
        <v>3983</v>
      </c>
    </row>
    <row r="11" spans="1:12" ht="20.25" customHeight="1" x14ac:dyDescent="0.25">
      <c r="A11" s="439" t="s">
        <v>1021</v>
      </c>
      <c r="B11" s="440" t="s">
        <v>26</v>
      </c>
      <c r="C11" s="441" t="s">
        <v>27</v>
      </c>
      <c r="D11" s="442">
        <v>3317</v>
      </c>
      <c r="E11" s="442">
        <v>1369</v>
      </c>
      <c r="F11" s="442">
        <v>438</v>
      </c>
      <c r="G11" s="442">
        <v>233</v>
      </c>
      <c r="H11" s="442">
        <v>1317</v>
      </c>
      <c r="I11" s="442">
        <v>817</v>
      </c>
      <c r="J11" s="442">
        <v>147</v>
      </c>
      <c r="K11" s="442">
        <v>190</v>
      </c>
      <c r="L11" s="443">
        <v>7828</v>
      </c>
    </row>
    <row r="12" spans="1:12" ht="20.25" customHeight="1" x14ac:dyDescent="0.25">
      <c r="A12" s="439" t="s">
        <v>1021</v>
      </c>
      <c r="B12" s="444" t="s">
        <v>28</v>
      </c>
      <c r="C12" s="448">
        <v>77</v>
      </c>
      <c r="D12" s="446">
        <v>324</v>
      </c>
      <c r="E12" s="446">
        <v>0</v>
      </c>
      <c r="F12" s="446">
        <v>9</v>
      </c>
      <c r="G12" s="446">
        <v>5</v>
      </c>
      <c r="H12" s="446">
        <v>235</v>
      </c>
      <c r="I12" s="446">
        <v>10</v>
      </c>
      <c r="J12" s="446">
        <v>83</v>
      </c>
      <c r="K12" s="446">
        <v>126</v>
      </c>
      <c r="L12" s="447">
        <v>792</v>
      </c>
    </row>
    <row r="13" spans="1:12" ht="20.25" customHeight="1" x14ac:dyDescent="0.25">
      <c r="A13" s="439" t="s">
        <v>1021</v>
      </c>
      <c r="B13" s="440" t="s">
        <v>29</v>
      </c>
      <c r="C13" s="441" t="s">
        <v>30</v>
      </c>
      <c r="D13" s="442">
        <v>381</v>
      </c>
      <c r="E13" s="442">
        <v>0</v>
      </c>
      <c r="F13" s="442">
        <v>1</v>
      </c>
      <c r="G13" s="442">
        <v>0</v>
      </c>
      <c r="H13" s="442">
        <v>176</v>
      </c>
      <c r="I13" s="442">
        <v>0</v>
      </c>
      <c r="J13" s="442">
        <v>61</v>
      </c>
      <c r="K13" s="442">
        <v>130</v>
      </c>
      <c r="L13" s="443">
        <v>749</v>
      </c>
    </row>
    <row r="14" spans="1:12" ht="20.25" customHeight="1" x14ac:dyDescent="0.25">
      <c r="A14" s="449" t="s">
        <v>1021</v>
      </c>
      <c r="B14" s="450" t="s">
        <v>8</v>
      </c>
      <c r="C14" s="451" t="s">
        <v>32</v>
      </c>
      <c r="D14" s="452">
        <v>13698</v>
      </c>
      <c r="E14" s="452">
        <v>3071</v>
      </c>
      <c r="F14" s="452">
        <v>14345</v>
      </c>
      <c r="G14" s="452">
        <v>241</v>
      </c>
      <c r="H14" s="452">
        <v>7204</v>
      </c>
      <c r="I14" s="452">
        <v>1829</v>
      </c>
      <c r="J14" s="452">
        <v>3175</v>
      </c>
      <c r="K14" s="452">
        <v>4025</v>
      </c>
      <c r="L14" s="453">
        <v>47588</v>
      </c>
    </row>
    <row r="15" spans="1:12" ht="20.25" customHeight="1" x14ac:dyDescent="0.25">
      <c r="A15" s="439" t="s">
        <v>1021</v>
      </c>
      <c r="B15" s="440" t="s">
        <v>1025</v>
      </c>
      <c r="C15" s="441" t="s">
        <v>32</v>
      </c>
      <c r="D15" s="442">
        <v>8625</v>
      </c>
      <c r="E15" s="442">
        <v>2129</v>
      </c>
      <c r="F15" s="442">
        <v>8835</v>
      </c>
      <c r="G15" s="442">
        <v>214</v>
      </c>
      <c r="H15" s="442">
        <v>4710</v>
      </c>
      <c r="I15" s="442">
        <v>1277</v>
      </c>
      <c r="J15" s="442">
        <v>1719</v>
      </c>
      <c r="K15" s="442">
        <v>1925</v>
      </c>
      <c r="L15" s="443">
        <v>29434</v>
      </c>
    </row>
    <row r="16" spans="1:12" ht="20.25" customHeight="1" x14ac:dyDescent="0.25">
      <c r="A16" s="454" t="s">
        <v>1021</v>
      </c>
      <c r="B16" s="455" t="s">
        <v>1026</v>
      </c>
      <c r="C16" s="456" t="s">
        <v>32</v>
      </c>
      <c r="D16" s="457">
        <v>1613</v>
      </c>
      <c r="E16" s="457">
        <v>107</v>
      </c>
      <c r="F16" s="457">
        <v>4076</v>
      </c>
      <c r="G16" s="457">
        <v>4</v>
      </c>
      <c r="H16" s="457">
        <v>1137</v>
      </c>
      <c r="I16" s="457">
        <v>61</v>
      </c>
      <c r="J16" s="457">
        <v>690</v>
      </c>
      <c r="K16" s="457">
        <v>610</v>
      </c>
      <c r="L16" s="458">
        <v>8298</v>
      </c>
    </row>
    <row r="17" spans="1:12" ht="20.5" customHeight="1" x14ac:dyDescent="0.25">
      <c r="A17" s="459"/>
      <c r="B17" s="460"/>
      <c r="C17" s="461"/>
      <c r="D17" s="462"/>
      <c r="E17" s="462"/>
      <c r="F17" s="462"/>
      <c r="G17" s="462"/>
      <c r="H17" s="462"/>
      <c r="I17" s="462"/>
      <c r="J17" s="462"/>
      <c r="K17" s="462"/>
      <c r="L17" s="463"/>
    </row>
    <row r="18" spans="1:12" ht="20.25" customHeight="1" x14ac:dyDescent="0.15">
      <c r="A18" s="1035" t="s">
        <v>69</v>
      </c>
      <c r="B18" s="1043" t="s">
        <v>1</v>
      </c>
      <c r="C18" s="1043" t="s">
        <v>1024</v>
      </c>
      <c r="D18" s="1022" t="s">
        <v>4</v>
      </c>
      <c r="E18" s="1096"/>
      <c r="F18" s="1022" t="s">
        <v>5</v>
      </c>
      <c r="G18" s="1096"/>
      <c r="H18" s="1022" t="s">
        <v>6</v>
      </c>
      <c r="I18" s="1096"/>
      <c r="J18" s="1022" t="s">
        <v>7</v>
      </c>
      <c r="K18" s="1096"/>
      <c r="L18" s="1097" t="s">
        <v>8</v>
      </c>
    </row>
    <row r="19" spans="1:12" ht="35.75" customHeight="1" x14ac:dyDescent="0.15">
      <c r="A19" s="1100"/>
      <c r="B19" s="1099"/>
      <c r="C19" s="1099"/>
      <c r="D19" s="245" t="s">
        <v>9</v>
      </c>
      <c r="E19" s="245" t="s">
        <v>10</v>
      </c>
      <c r="F19" s="245" t="s">
        <v>9</v>
      </c>
      <c r="G19" s="245" t="s">
        <v>10</v>
      </c>
      <c r="H19" s="245" t="s">
        <v>9</v>
      </c>
      <c r="I19" s="245" t="s">
        <v>10</v>
      </c>
      <c r="J19" s="245" t="s">
        <v>9</v>
      </c>
      <c r="K19" s="245" t="s">
        <v>10</v>
      </c>
      <c r="L19" s="1098"/>
    </row>
    <row r="20" spans="1:12" ht="20.25" customHeight="1" x14ac:dyDescent="0.25">
      <c r="A20" s="439" t="s">
        <v>50</v>
      </c>
      <c r="B20" s="444" t="s">
        <v>13</v>
      </c>
      <c r="C20" s="445" t="s">
        <v>14</v>
      </c>
      <c r="D20" s="446">
        <v>0</v>
      </c>
      <c r="E20" s="446">
        <v>0</v>
      </c>
      <c r="F20" s="446">
        <v>0</v>
      </c>
      <c r="G20" s="446">
        <v>0</v>
      </c>
      <c r="H20" s="446">
        <v>0</v>
      </c>
      <c r="I20" s="446">
        <v>0</v>
      </c>
      <c r="J20" s="446">
        <v>0</v>
      </c>
      <c r="K20" s="446">
        <v>0</v>
      </c>
      <c r="L20" s="447">
        <v>0</v>
      </c>
    </row>
    <row r="21" spans="1:12" ht="20.25" customHeight="1" x14ac:dyDescent="0.25">
      <c r="A21" s="439" t="s">
        <v>50</v>
      </c>
      <c r="B21" s="440" t="s">
        <v>15</v>
      </c>
      <c r="C21" s="441" t="s">
        <v>16</v>
      </c>
      <c r="D21" s="442">
        <v>0</v>
      </c>
      <c r="E21" s="442">
        <v>0</v>
      </c>
      <c r="F21" s="442">
        <v>0</v>
      </c>
      <c r="G21" s="442">
        <v>0</v>
      </c>
      <c r="H21" s="442">
        <v>0</v>
      </c>
      <c r="I21" s="442">
        <v>0</v>
      </c>
      <c r="J21" s="442">
        <v>0</v>
      </c>
      <c r="K21" s="442">
        <v>0</v>
      </c>
      <c r="L21" s="443">
        <v>0</v>
      </c>
    </row>
    <row r="22" spans="1:12" ht="20.25" customHeight="1" x14ac:dyDescent="0.25">
      <c r="A22" s="439" t="s">
        <v>50</v>
      </c>
      <c r="B22" s="444" t="s">
        <v>17</v>
      </c>
      <c r="C22" s="445" t="s">
        <v>18</v>
      </c>
      <c r="D22" s="446">
        <v>0</v>
      </c>
      <c r="E22" s="446">
        <v>0</v>
      </c>
      <c r="F22" s="446">
        <v>0</v>
      </c>
      <c r="G22" s="446">
        <v>0</v>
      </c>
      <c r="H22" s="446">
        <v>0</v>
      </c>
      <c r="I22" s="446">
        <v>0</v>
      </c>
      <c r="J22" s="446">
        <v>0</v>
      </c>
      <c r="K22" s="446">
        <v>0</v>
      </c>
      <c r="L22" s="447">
        <v>0</v>
      </c>
    </row>
    <row r="23" spans="1:12" ht="20.25" customHeight="1" x14ac:dyDescent="0.25">
      <c r="A23" s="439" t="s">
        <v>50</v>
      </c>
      <c r="B23" s="440" t="s">
        <v>19</v>
      </c>
      <c r="C23" s="441" t="s">
        <v>20</v>
      </c>
      <c r="D23" s="442">
        <v>0</v>
      </c>
      <c r="E23" s="442">
        <v>0</v>
      </c>
      <c r="F23" s="442">
        <v>0</v>
      </c>
      <c r="G23" s="442">
        <v>0</v>
      </c>
      <c r="H23" s="442">
        <v>0</v>
      </c>
      <c r="I23" s="442">
        <v>0</v>
      </c>
      <c r="J23" s="442">
        <v>0</v>
      </c>
      <c r="K23" s="442">
        <v>0</v>
      </c>
      <c r="L23" s="443">
        <v>0</v>
      </c>
    </row>
    <row r="24" spans="1:12" ht="20.25" customHeight="1" x14ac:dyDescent="0.25">
      <c r="A24" s="439" t="s">
        <v>50</v>
      </c>
      <c r="B24" s="444" t="s">
        <v>21</v>
      </c>
      <c r="C24" s="445" t="s">
        <v>22</v>
      </c>
      <c r="D24" s="446">
        <v>88</v>
      </c>
      <c r="E24" s="446">
        <v>179</v>
      </c>
      <c r="F24" s="446">
        <v>63</v>
      </c>
      <c r="G24" s="446">
        <v>0</v>
      </c>
      <c r="H24" s="446">
        <v>65</v>
      </c>
      <c r="I24" s="446">
        <v>102</v>
      </c>
      <c r="J24" s="446">
        <v>24</v>
      </c>
      <c r="K24" s="446">
        <v>16</v>
      </c>
      <c r="L24" s="447">
        <v>537</v>
      </c>
    </row>
    <row r="25" spans="1:12" ht="20.25" customHeight="1" x14ac:dyDescent="0.25">
      <c r="A25" s="439" t="s">
        <v>50</v>
      </c>
      <c r="B25" s="440" t="s">
        <v>23</v>
      </c>
      <c r="C25" s="441" t="s">
        <v>24</v>
      </c>
      <c r="D25" s="442">
        <v>0</v>
      </c>
      <c r="E25" s="442">
        <v>0</v>
      </c>
      <c r="F25" s="442">
        <v>0</v>
      </c>
      <c r="G25" s="442">
        <v>0</v>
      </c>
      <c r="H25" s="442">
        <v>0</v>
      </c>
      <c r="I25" s="442">
        <v>0</v>
      </c>
      <c r="J25" s="442">
        <v>0</v>
      </c>
      <c r="K25" s="442">
        <v>0</v>
      </c>
      <c r="L25" s="443">
        <v>0</v>
      </c>
    </row>
    <row r="26" spans="1:12" ht="20.25" customHeight="1" x14ac:dyDescent="0.25">
      <c r="A26" s="439" t="s">
        <v>50</v>
      </c>
      <c r="B26" s="444" t="s">
        <v>25</v>
      </c>
      <c r="C26" s="448">
        <v>68</v>
      </c>
      <c r="D26" s="446">
        <v>0</v>
      </c>
      <c r="E26" s="446">
        <v>0</v>
      </c>
      <c r="F26" s="446">
        <v>0</v>
      </c>
      <c r="G26" s="446">
        <v>0</v>
      </c>
      <c r="H26" s="446">
        <v>0</v>
      </c>
      <c r="I26" s="446">
        <v>0</v>
      </c>
      <c r="J26" s="446">
        <v>0</v>
      </c>
      <c r="K26" s="446">
        <v>0</v>
      </c>
      <c r="L26" s="447">
        <v>0</v>
      </c>
    </row>
    <row r="27" spans="1:12" ht="20.25" customHeight="1" x14ac:dyDescent="0.25">
      <c r="A27" s="439" t="s">
        <v>50</v>
      </c>
      <c r="B27" s="440" t="s">
        <v>26</v>
      </c>
      <c r="C27" s="441" t="s">
        <v>27</v>
      </c>
      <c r="D27" s="442">
        <v>0</v>
      </c>
      <c r="E27" s="442">
        <v>0</v>
      </c>
      <c r="F27" s="442">
        <v>0</v>
      </c>
      <c r="G27" s="442">
        <v>0</v>
      </c>
      <c r="H27" s="442">
        <v>0</v>
      </c>
      <c r="I27" s="442">
        <v>0</v>
      </c>
      <c r="J27" s="442">
        <v>0</v>
      </c>
      <c r="K27" s="442">
        <v>0</v>
      </c>
      <c r="L27" s="443">
        <v>0</v>
      </c>
    </row>
    <row r="28" spans="1:12" ht="20.25" customHeight="1" x14ac:dyDescent="0.25">
      <c r="A28" s="439" t="s">
        <v>50</v>
      </c>
      <c r="B28" s="444" t="s">
        <v>28</v>
      </c>
      <c r="C28" s="448">
        <v>77</v>
      </c>
      <c r="D28" s="446">
        <v>0</v>
      </c>
      <c r="E28" s="446">
        <v>0</v>
      </c>
      <c r="F28" s="446">
        <v>0</v>
      </c>
      <c r="G28" s="446">
        <v>0</v>
      </c>
      <c r="H28" s="446">
        <v>0</v>
      </c>
      <c r="I28" s="446">
        <v>0</v>
      </c>
      <c r="J28" s="446">
        <v>0</v>
      </c>
      <c r="K28" s="446">
        <v>0</v>
      </c>
      <c r="L28" s="447">
        <v>0</v>
      </c>
    </row>
    <row r="29" spans="1:12" ht="20.25" customHeight="1" x14ac:dyDescent="0.25">
      <c r="A29" s="439" t="s">
        <v>50</v>
      </c>
      <c r="B29" s="440" t="s">
        <v>29</v>
      </c>
      <c r="C29" s="441" t="s">
        <v>30</v>
      </c>
      <c r="D29" s="442">
        <v>105</v>
      </c>
      <c r="E29" s="442">
        <v>0</v>
      </c>
      <c r="F29" s="442">
        <v>0</v>
      </c>
      <c r="G29" s="442">
        <v>0</v>
      </c>
      <c r="H29" s="442">
        <v>63</v>
      </c>
      <c r="I29" s="442">
        <v>0</v>
      </c>
      <c r="J29" s="442">
        <v>11</v>
      </c>
      <c r="K29" s="442">
        <v>26</v>
      </c>
      <c r="L29" s="443">
        <v>205</v>
      </c>
    </row>
    <row r="30" spans="1:12" ht="20.25" customHeight="1" x14ac:dyDescent="0.25">
      <c r="A30" s="449" t="s">
        <v>50</v>
      </c>
      <c r="B30" s="450" t="s">
        <v>8</v>
      </c>
      <c r="C30" s="451" t="s">
        <v>32</v>
      </c>
      <c r="D30" s="452">
        <v>193</v>
      </c>
      <c r="E30" s="452">
        <v>179</v>
      </c>
      <c r="F30" s="452">
        <v>63</v>
      </c>
      <c r="G30" s="452">
        <v>0</v>
      </c>
      <c r="H30" s="452">
        <v>128</v>
      </c>
      <c r="I30" s="452">
        <v>102</v>
      </c>
      <c r="J30" s="452">
        <v>35</v>
      </c>
      <c r="K30" s="452">
        <v>42</v>
      </c>
      <c r="L30" s="453">
        <v>742</v>
      </c>
    </row>
    <row r="31" spans="1:12" ht="20.25" customHeight="1" x14ac:dyDescent="0.25">
      <c r="A31" s="439" t="s">
        <v>50</v>
      </c>
      <c r="B31" s="440" t="s">
        <v>1025</v>
      </c>
      <c r="C31" s="441" t="s">
        <v>32</v>
      </c>
      <c r="D31" s="442">
        <v>155</v>
      </c>
      <c r="E31" s="442">
        <v>64</v>
      </c>
      <c r="F31" s="442">
        <v>12</v>
      </c>
      <c r="G31" s="442">
        <v>0</v>
      </c>
      <c r="H31" s="442">
        <v>100</v>
      </c>
      <c r="I31" s="442">
        <v>47</v>
      </c>
      <c r="J31" s="442">
        <v>23</v>
      </c>
      <c r="K31" s="442">
        <v>24</v>
      </c>
      <c r="L31" s="443">
        <v>425</v>
      </c>
    </row>
    <row r="32" spans="1:12" ht="20.25" customHeight="1" x14ac:dyDescent="0.25">
      <c r="A32" s="454" t="s">
        <v>50</v>
      </c>
      <c r="B32" s="455" t="s">
        <v>1026</v>
      </c>
      <c r="C32" s="456" t="s">
        <v>32</v>
      </c>
      <c r="D32" s="457">
        <v>34</v>
      </c>
      <c r="E32" s="457">
        <v>5</v>
      </c>
      <c r="F32" s="457">
        <v>7</v>
      </c>
      <c r="G32" s="457">
        <v>0</v>
      </c>
      <c r="H32" s="457">
        <v>7</v>
      </c>
      <c r="I32" s="457">
        <v>3</v>
      </c>
      <c r="J32" s="457">
        <v>1</v>
      </c>
      <c r="K32" s="457">
        <v>6</v>
      </c>
      <c r="L32" s="458">
        <v>63</v>
      </c>
    </row>
    <row r="33" spans="1:12" ht="20.5" customHeight="1" x14ac:dyDescent="0.25">
      <c r="A33" s="459"/>
      <c r="B33" s="460"/>
      <c r="C33" s="461"/>
      <c r="D33" s="462"/>
      <c r="E33" s="462"/>
      <c r="F33" s="462"/>
      <c r="G33" s="462"/>
      <c r="H33" s="462"/>
      <c r="I33" s="462"/>
      <c r="J33" s="462"/>
      <c r="K33" s="462"/>
      <c r="L33" s="463"/>
    </row>
    <row r="34" spans="1:12" ht="20.25" customHeight="1" x14ac:dyDescent="0.15">
      <c r="A34" s="1035" t="s">
        <v>69</v>
      </c>
      <c r="B34" s="1043" t="s">
        <v>1</v>
      </c>
      <c r="C34" s="1043" t="s">
        <v>1024</v>
      </c>
      <c r="D34" s="1022" t="s">
        <v>4</v>
      </c>
      <c r="E34" s="1096"/>
      <c r="F34" s="1022" t="s">
        <v>5</v>
      </c>
      <c r="G34" s="1096"/>
      <c r="H34" s="1022" t="s">
        <v>6</v>
      </c>
      <c r="I34" s="1096"/>
      <c r="J34" s="1022" t="s">
        <v>7</v>
      </c>
      <c r="K34" s="1096"/>
      <c r="L34" s="1097" t="s">
        <v>8</v>
      </c>
    </row>
    <row r="35" spans="1:12" ht="35.75" customHeight="1" x14ac:dyDescent="0.15">
      <c r="A35" s="1100"/>
      <c r="B35" s="1099"/>
      <c r="C35" s="1099"/>
      <c r="D35" s="245" t="s">
        <v>9</v>
      </c>
      <c r="E35" s="245" t="s">
        <v>10</v>
      </c>
      <c r="F35" s="245" t="s">
        <v>9</v>
      </c>
      <c r="G35" s="245" t="s">
        <v>10</v>
      </c>
      <c r="H35" s="245" t="s">
        <v>9</v>
      </c>
      <c r="I35" s="245" t="s">
        <v>10</v>
      </c>
      <c r="J35" s="245" t="s">
        <v>9</v>
      </c>
      <c r="K35" s="245" t="s">
        <v>10</v>
      </c>
      <c r="L35" s="1098"/>
    </row>
    <row r="36" spans="1:12" ht="20.25" customHeight="1" x14ac:dyDescent="0.25">
      <c r="A36" s="439" t="s">
        <v>51</v>
      </c>
      <c r="B36" s="444" t="s">
        <v>13</v>
      </c>
      <c r="C36" s="445" t="s">
        <v>14</v>
      </c>
      <c r="D36" s="446">
        <v>0</v>
      </c>
      <c r="E36" s="446">
        <v>0</v>
      </c>
      <c r="F36" s="446">
        <v>0</v>
      </c>
      <c r="G36" s="446">
        <v>0</v>
      </c>
      <c r="H36" s="446">
        <v>0</v>
      </c>
      <c r="I36" s="446">
        <v>0</v>
      </c>
      <c r="J36" s="446">
        <v>0</v>
      </c>
      <c r="K36" s="446">
        <v>0</v>
      </c>
      <c r="L36" s="447">
        <v>0</v>
      </c>
    </row>
    <row r="37" spans="1:12" ht="20.25" customHeight="1" x14ac:dyDescent="0.25">
      <c r="A37" s="439" t="s">
        <v>51</v>
      </c>
      <c r="B37" s="440" t="s">
        <v>15</v>
      </c>
      <c r="C37" s="441" t="s">
        <v>16</v>
      </c>
      <c r="D37" s="442">
        <v>0</v>
      </c>
      <c r="E37" s="442">
        <v>0</v>
      </c>
      <c r="F37" s="442">
        <v>0</v>
      </c>
      <c r="G37" s="442">
        <v>0</v>
      </c>
      <c r="H37" s="442">
        <v>0</v>
      </c>
      <c r="I37" s="442">
        <v>0</v>
      </c>
      <c r="J37" s="442">
        <v>0</v>
      </c>
      <c r="K37" s="442">
        <v>0</v>
      </c>
      <c r="L37" s="443">
        <v>0</v>
      </c>
    </row>
    <row r="38" spans="1:12" ht="20.25" customHeight="1" x14ac:dyDescent="0.25">
      <c r="A38" s="439" t="s">
        <v>51</v>
      </c>
      <c r="B38" s="444" t="s">
        <v>17</v>
      </c>
      <c r="C38" s="445" t="s">
        <v>18</v>
      </c>
      <c r="D38" s="446">
        <v>0</v>
      </c>
      <c r="E38" s="446">
        <v>0</v>
      </c>
      <c r="F38" s="446">
        <v>0</v>
      </c>
      <c r="G38" s="446">
        <v>0</v>
      </c>
      <c r="H38" s="446">
        <v>0</v>
      </c>
      <c r="I38" s="446">
        <v>0</v>
      </c>
      <c r="J38" s="446">
        <v>0</v>
      </c>
      <c r="K38" s="446">
        <v>0</v>
      </c>
      <c r="L38" s="447">
        <v>0</v>
      </c>
    </row>
    <row r="39" spans="1:12" ht="20.25" customHeight="1" x14ac:dyDescent="0.25">
      <c r="A39" s="439" t="s">
        <v>51</v>
      </c>
      <c r="B39" s="440" t="s">
        <v>19</v>
      </c>
      <c r="C39" s="441" t="s">
        <v>20</v>
      </c>
      <c r="D39" s="442">
        <v>0</v>
      </c>
      <c r="E39" s="442">
        <v>0</v>
      </c>
      <c r="F39" s="442">
        <v>0</v>
      </c>
      <c r="G39" s="442">
        <v>0</v>
      </c>
      <c r="H39" s="442">
        <v>0</v>
      </c>
      <c r="I39" s="442">
        <v>0</v>
      </c>
      <c r="J39" s="442">
        <v>0</v>
      </c>
      <c r="K39" s="442">
        <v>0</v>
      </c>
      <c r="L39" s="443">
        <v>0</v>
      </c>
    </row>
    <row r="40" spans="1:12" ht="20.25" customHeight="1" x14ac:dyDescent="0.25">
      <c r="A40" s="439" t="s">
        <v>51</v>
      </c>
      <c r="B40" s="444" t="s">
        <v>21</v>
      </c>
      <c r="C40" s="445" t="s">
        <v>22</v>
      </c>
      <c r="D40" s="446">
        <v>57</v>
      </c>
      <c r="E40" s="446">
        <v>38</v>
      </c>
      <c r="F40" s="446">
        <v>2</v>
      </c>
      <c r="G40" s="446">
        <v>3</v>
      </c>
      <c r="H40" s="446">
        <v>36</v>
      </c>
      <c r="I40" s="446">
        <v>36</v>
      </c>
      <c r="J40" s="446">
        <v>26</v>
      </c>
      <c r="K40" s="446">
        <v>26</v>
      </c>
      <c r="L40" s="447">
        <v>224</v>
      </c>
    </row>
    <row r="41" spans="1:12" ht="20.25" customHeight="1" x14ac:dyDescent="0.25">
      <c r="A41" s="439" t="s">
        <v>51</v>
      </c>
      <c r="B41" s="440" t="s">
        <v>23</v>
      </c>
      <c r="C41" s="441" t="s">
        <v>24</v>
      </c>
      <c r="D41" s="442">
        <v>0</v>
      </c>
      <c r="E41" s="442">
        <v>0</v>
      </c>
      <c r="F41" s="442">
        <v>0</v>
      </c>
      <c r="G41" s="442">
        <v>0</v>
      </c>
      <c r="H41" s="442">
        <v>0</v>
      </c>
      <c r="I41" s="442">
        <v>0</v>
      </c>
      <c r="J41" s="442">
        <v>0</v>
      </c>
      <c r="K41" s="442">
        <v>0</v>
      </c>
      <c r="L41" s="443">
        <v>0</v>
      </c>
    </row>
    <row r="42" spans="1:12" ht="20.25" customHeight="1" x14ac:dyDescent="0.25">
      <c r="A42" s="439" t="s">
        <v>51</v>
      </c>
      <c r="B42" s="444" t="s">
        <v>25</v>
      </c>
      <c r="C42" s="448">
        <v>68</v>
      </c>
      <c r="D42" s="446">
        <v>0</v>
      </c>
      <c r="E42" s="446">
        <v>0</v>
      </c>
      <c r="F42" s="446">
        <v>0</v>
      </c>
      <c r="G42" s="446">
        <v>0</v>
      </c>
      <c r="H42" s="446">
        <v>0</v>
      </c>
      <c r="I42" s="446">
        <v>0</v>
      </c>
      <c r="J42" s="446">
        <v>0</v>
      </c>
      <c r="K42" s="446">
        <v>0</v>
      </c>
      <c r="L42" s="447">
        <v>0</v>
      </c>
    </row>
    <row r="43" spans="1:12" ht="20.25" customHeight="1" x14ac:dyDescent="0.25">
      <c r="A43" s="439" t="s">
        <v>51</v>
      </c>
      <c r="B43" s="440" t="s">
        <v>26</v>
      </c>
      <c r="C43" s="441" t="s">
        <v>27</v>
      </c>
      <c r="D43" s="442">
        <v>137</v>
      </c>
      <c r="E43" s="442">
        <v>176</v>
      </c>
      <c r="F43" s="442">
        <v>0</v>
      </c>
      <c r="G43" s="442">
        <v>0</v>
      </c>
      <c r="H43" s="442">
        <v>0</v>
      </c>
      <c r="I43" s="442">
        <v>0</v>
      </c>
      <c r="J43" s="442">
        <v>0</v>
      </c>
      <c r="K43" s="442">
        <v>0</v>
      </c>
      <c r="L43" s="443">
        <v>313</v>
      </c>
    </row>
    <row r="44" spans="1:12" ht="20.25" customHeight="1" x14ac:dyDescent="0.25">
      <c r="A44" s="439" t="s">
        <v>51</v>
      </c>
      <c r="B44" s="444" t="s">
        <v>28</v>
      </c>
      <c r="C44" s="448">
        <v>77</v>
      </c>
      <c r="D44" s="446">
        <v>0</v>
      </c>
      <c r="E44" s="446">
        <v>0</v>
      </c>
      <c r="F44" s="446">
        <v>0</v>
      </c>
      <c r="G44" s="446">
        <v>0</v>
      </c>
      <c r="H44" s="446">
        <v>0</v>
      </c>
      <c r="I44" s="446">
        <v>0</v>
      </c>
      <c r="J44" s="446">
        <v>0</v>
      </c>
      <c r="K44" s="446">
        <v>0</v>
      </c>
      <c r="L44" s="447">
        <v>0</v>
      </c>
    </row>
    <row r="45" spans="1:12" ht="20.25" customHeight="1" x14ac:dyDescent="0.25">
      <c r="A45" s="439" t="s">
        <v>51</v>
      </c>
      <c r="B45" s="440" t="s">
        <v>29</v>
      </c>
      <c r="C45" s="441" t="s">
        <v>30</v>
      </c>
      <c r="D45" s="442">
        <v>0</v>
      </c>
      <c r="E45" s="442">
        <v>0</v>
      </c>
      <c r="F45" s="442">
        <v>0</v>
      </c>
      <c r="G45" s="442">
        <v>0</v>
      </c>
      <c r="H45" s="442">
        <v>0</v>
      </c>
      <c r="I45" s="442">
        <v>0</v>
      </c>
      <c r="J45" s="442">
        <v>0</v>
      </c>
      <c r="K45" s="442">
        <v>0</v>
      </c>
      <c r="L45" s="443">
        <v>0</v>
      </c>
    </row>
    <row r="46" spans="1:12" ht="20.25" customHeight="1" x14ac:dyDescent="0.25">
      <c r="A46" s="449" t="s">
        <v>51</v>
      </c>
      <c r="B46" s="450" t="s">
        <v>8</v>
      </c>
      <c r="C46" s="451" t="s">
        <v>32</v>
      </c>
      <c r="D46" s="452">
        <v>194</v>
      </c>
      <c r="E46" s="452">
        <v>214</v>
      </c>
      <c r="F46" s="452">
        <v>2</v>
      </c>
      <c r="G46" s="452">
        <v>3</v>
      </c>
      <c r="H46" s="452">
        <v>36</v>
      </c>
      <c r="I46" s="452">
        <v>36</v>
      </c>
      <c r="J46" s="452">
        <v>26</v>
      </c>
      <c r="K46" s="452">
        <v>26</v>
      </c>
      <c r="L46" s="453">
        <v>537</v>
      </c>
    </row>
    <row r="47" spans="1:12" ht="20.25" customHeight="1" x14ac:dyDescent="0.25">
      <c r="A47" s="439" t="s">
        <v>51</v>
      </c>
      <c r="B47" s="440" t="s">
        <v>1025</v>
      </c>
      <c r="C47" s="441" t="s">
        <v>32</v>
      </c>
      <c r="D47" s="442">
        <v>140</v>
      </c>
      <c r="E47" s="442">
        <v>166</v>
      </c>
      <c r="F47" s="442">
        <v>1</v>
      </c>
      <c r="G47" s="442">
        <v>2</v>
      </c>
      <c r="H47" s="442">
        <v>22</v>
      </c>
      <c r="I47" s="442">
        <v>29</v>
      </c>
      <c r="J47" s="442">
        <v>9</v>
      </c>
      <c r="K47" s="442">
        <v>7</v>
      </c>
      <c r="L47" s="443">
        <v>376</v>
      </c>
    </row>
    <row r="48" spans="1:12" ht="20.25" customHeight="1" x14ac:dyDescent="0.25">
      <c r="A48" s="454" t="s">
        <v>51</v>
      </c>
      <c r="B48" s="455" t="s">
        <v>1026</v>
      </c>
      <c r="C48" s="456" t="s">
        <v>32</v>
      </c>
      <c r="D48" s="457">
        <v>14</v>
      </c>
      <c r="E48" s="457">
        <v>13</v>
      </c>
      <c r="F48" s="457">
        <v>1</v>
      </c>
      <c r="G48" s="457">
        <v>1</v>
      </c>
      <c r="H48" s="457">
        <v>4</v>
      </c>
      <c r="I48" s="457">
        <v>1</v>
      </c>
      <c r="J48" s="457">
        <v>8</v>
      </c>
      <c r="K48" s="457">
        <v>6</v>
      </c>
      <c r="L48" s="458">
        <v>48</v>
      </c>
    </row>
    <row r="49" spans="1:12" ht="20.5" customHeight="1" x14ac:dyDescent="0.25">
      <c r="A49" s="459"/>
      <c r="B49" s="460"/>
      <c r="C49" s="461"/>
      <c r="D49" s="462"/>
      <c r="E49" s="462"/>
      <c r="F49" s="462"/>
      <c r="G49" s="462"/>
      <c r="H49" s="462"/>
      <c r="I49" s="462"/>
      <c r="J49" s="462"/>
      <c r="K49" s="462"/>
      <c r="L49" s="463"/>
    </row>
    <row r="50" spans="1:12" ht="20.25" customHeight="1" x14ac:dyDescent="0.15">
      <c r="A50" s="1035" t="s">
        <v>69</v>
      </c>
      <c r="B50" s="1043" t="s">
        <v>1</v>
      </c>
      <c r="C50" s="1043" t="s">
        <v>1024</v>
      </c>
      <c r="D50" s="1022" t="s">
        <v>4</v>
      </c>
      <c r="E50" s="1096"/>
      <c r="F50" s="1022" t="s">
        <v>5</v>
      </c>
      <c r="G50" s="1096"/>
      <c r="H50" s="1022" t="s">
        <v>6</v>
      </c>
      <c r="I50" s="1096"/>
      <c r="J50" s="1022" t="s">
        <v>7</v>
      </c>
      <c r="K50" s="1096"/>
      <c r="L50" s="1097" t="s">
        <v>8</v>
      </c>
    </row>
    <row r="51" spans="1:12" ht="35.75" customHeight="1" x14ac:dyDescent="0.15">
      <c r="A51" s="1100"/>
      <c r="B51" s="1099"/>
      <c r="C51" s="1099"/>
      <c r="D51" s="245" t="s">
        <v>9</v>
      </c>
      <c r="E51" s="245" t="s">
        <v>10</v>
      </c>
      <c r="F51" s="245" t="s">
        <v>9</v>
      </c>
      <c r="G51" s="245" t="s">
        <v>10</v>
      </c>
      <c r="H51" s="245" t="s">
        <v>9</v>
      </c>
      <c r="I51" s="245" t="s">
        <v>10</v>
      </c>
      <c r="J51" s="245" t="s">
        <v>9</v>
      </c>
      <c r="K51" s="245" t="s">
        <v>10</v>
      </c>
      <c r="L51" s="1098"/>
    </row>
    <row r="52" spans="1:12" ht="20.25" customHeight="1" x14ac:dyDescent="0.25">
      <c r="A52" s="439" t="s">
        <v>52</v>
      </c>
      <c r="B52" s="444" t="s">
        <v>13</v>
      </c>
      <c r="C52" s="445" t="s">
        <v>14</v>
      </c>
      <c r="D52" s="446">
        <v>0</v>
      </c>
      <c r="E52" s="446">
        <v>0</v>
      </c>
      <c r="F52" s="446">
        <v>0</v>
      </c>
      <c r="G52" s="446">
        <v>0</v>
      </c>
      <c r="H52" s="446">
        <v>0</v>
      </c>
      <c r="I52" s="446">
        <v>0</v>
      </c>
      <c r="J52" s="446">
        <v>0</v>
      </c>
      <c r="K52" s="446">
        <v>0</v>
      </c>
      <c r="L52" s="447">
        <v>0</v>
      </c>
    </row>
    <row r="53" spans="1:12" ht="20.25" customHeight="1" x14ac:dyDescent="0.25">
      <c r="A53" s="439" t="s">
        <v>52</v>
      </c>
      <c r="B53" s="440" t="s">
        <v>15</v>
      </c>
      <c r="C53" s="441" t="s">
        <v>16</v>
      </c>
      <c r="D53" s="442">
        <v>0</v>
      </c>
      <c r="E53" s="442">
        <v>0</v>
      </c>
      <c r="F53" s="442">
        <v>0</v>
      </c>
      <c r="G53" s="442">
        <v>0</v>
      </c>
      <c r="H53" s="442">
        <v>0</v>
      </c>
      <c r="I53" s="442">
        <v>0</v>
      </c>
      <c r="J53" s="442">
        <v>0</v>
      </c>
      <c r="K53" s="442">
        <v>0</v>
      </c>
      <c r="L53" s="443">
        <v>0</v>
      </c>
    </row>
    <row r="54" spans="1:12" ht="20.25" customHeight="1" x14ac:dyDescent="0.25">
      <c r="A54" s="439" t="s">
        <v>52</v>
      </c>
      <c r="B54" s="444" t="s">
        <v>17</v>
      </c>
      <c r="C54" s="445" t="s">
        <v>18</v>
      </c>
      <c r="D54" s="446">
        <v>0</v>
      </c>
      <c r="E54" s="446">
        <v>0</v>
      </c>
      <c r="F54" s="446">
        <v>0</v>
      </c>
      <c r="G54" s="446">
        <v>0</v>
      </c>
      <c r="H54" s="446">
        <v>0</v>
      </c>
      <c r="I54" s="446">
        <v>0</v>
      </c>
      <c r="J54" s="446">
        <v>0</v>
      </c>
      <c r="K54" s="446">
        <v>0</v>
      </c>
      <c r="L54" s="447">
        <v>0</v>
      </c>
    </row>
    <row r="55" spans="1:12" ht="20.25" customHeight="1" x14ac:dyDescent="0.25">
      <c r="A55" s="439" t="s">
        <v>52</v>
      </c>
      <c r="B55" s="440" t="s">
        <v>19</v>
      </c>
      <c r="C55" s="441" t="s">
        <v>20</v>
      </c>
      <c r="D55" s="442">
        <v>0</v>
      </c>
      <c r="E55" s="442">
        <v>0</v>
      </c>
      <c r="F55" s="442">
        <v>0</v>
      </c>
      <c r="G55" s="442">
        <v>0</v>
      </c>
      <c r="H55" s="442">
        <v>0</v>
      </c>
      <c r="I55" s="442">
        <v>0</v>
      </c>
      <c r="J55" s="442">
        <v>0</v>
      </c>
      <c r="K55" s="442">
        <v>0</v>
      </c>
      <c r="L55" s="443">
        <v>0</v>
      </c>
    </row>
    <row r="56" spans="1:12" ht="20.25" customHeight="1" x14ac:dyDescent="0.25">
      <c r="A56" s="439" t="s">
        <v>52</v>
      </c>
      <c r="B56" s="444" t="s">
        <v>21</v>
      </c>
      <c r="C56" s="445" t="s">
        <v>22</v>
      </c>
      <c r="D56" s="446">
        <v>147</v>
      </c>
      <c r="E56" s="446">
        <v>49</v>
      </c>
      <c r="F56" s="446">
        <v>1</v>
      </c>
      <c r="G56" s="446">
        <v>0</v>
      </c>
      <c r="H56" s="446">
        <v>53</v>
      </c>
      <c r="I56" s="446">
        <v>22</v>
      </c>
      <c r="J56" s="446">
        <v>22</v>
      </c>
      <c r="K56" s="446">
        <v>35</v>
      </c>
      <c r="L56" s="447">
        <v>329</v>
      </c>
    </row>
    <row r="57" spans="1:12" ht="20.25" customHeight="1" x14ac:dyDescent="0.25">
      <c r="A57" s="439" t="s">
        <v>52</v>
      </c>
      <c r="B57" s="440" t="s">
        <v>23</v>
      </c>
      <c r="C57" s="441" t="s">
        <v>24</v>
      </c>
      <c r="D57" s="442">
        <v>0</v>
      </c>
      <c r="E57" s="442">
        <v>0</v>
      </c>
      <c r="F57" s="442">
        <v>0</v>
      </c>
      <c r="G57" s="442">
        <v>0</v>
      </c>
      <c r="H57" s="442">
        <v>0</v>
      </c>
      <c r="I57" s="442">
        <v>0</v>
      </c>
      <c r="J57" s="442">
        <v>0</v>
      </c>
      <c r="K57" s="442">
        <v>0</v>
      </c>
      <c r="L57" s="443">
        <v>0</v>
      </c>
    </row>
    <row r="58" spans="1:12" ht="20.25" customHeight="1" x14ac:dyDescent="0.25">
      <c r="A58" s="439" t="s">
        <v>52</v>
      </c>
      <c r="B58" s="444" t="s">
        <v>25</v>
      </c>
      <c r="C58" s="448">
        <v>68</v>
      </c>
      <c r="D58" s="446">
        <v>0</v>
      </c>
      <c r="E58" s="446">
        <v>0</v>
      </c>
      <c r="F58" s="446">
        <v>0</v>
      </c>
      <c r="G58" s="446">
        <v>0</v>
      </c>
      <c r="H58" s="446">
        <v>0</v>
      </c>
      <c r="I58" s="446">
        <v>0</v>
      </c>
      <c r="J58" s="446">
        <v>0</v>
      </c>
      <c r="K58" s="446">
        <v>0</v>
      </c>
      <c r="L58" s="447">
        <v>0</v>
      </c>
    </row>
    <row r="59" spans="1:12" ht="20.25" customHeight="1" x14ac:dyDescent="0.25">
      <c r="A59" s="439" t="s">
        <v>52</v>
      </c>
      <c r="B59" s="440" t="s">
        <v>26</v>
      </c>
      <c r="C59" s="441" t="s">
        <v>27</v>
      </c>
      <c r="D59" s="442">
        <v>394</v>
      </c>
      <c r="E59" s="442">
        <v>0</v>
      </c>
      <c r="F59" s="442">
        <v>0</v>
      </c>
      <c r="G59" s="442">
        <v>0</v>
      </c>
      <c r="H59" s="442">
        <v>124</v>
      </c>
      <c r="I59" s="442">
        <v>0</v>
      </c>
      <c r="J59" s="442">
        <v>0</v>
      </c>
      <c r="K59" s="442">
        <v>0</v>
      </c>
      <c r="L59" s="443">
        <v>518</v>
      </c>
    </row>
    <row r="60" spans="1:12" ht="20.25" customHeight="1" x14ac:dyDescent="0.25">
      <c r="A60" s="439" t="s">
        <v>52</v>
      </c>
      <c r="B60" s="444" t="s">
        <v>28</v>
      </c>
      <c r="C60" s="448">
        <v>77</v>
      </c>
      <c r="D60" s="446">
        <v>0</v>
      </c>
      <c r="E60" s="446">
        <v>0</v>
      </c>
      <c r="F60" s="446">
        <v>0</v>
      </c>
      <c r="G60" s="446">
        <v>0</v>
      </c>
      <c r="H60" s="446">
        <v>0</v>
      </c>
      <c r="I60" s="446">
        <v>0</v>
      </c>
      <c r="J60" s="446">
        <v>0</v>
      </c>
      <c r="K60" s="446">
        <v>0</v>
      </c>
      <c r="L60" s="447">
        <v>0</v>
      </c>
    </row>
    <row r="61" spans="1:12" ht="20.25" customHeight="1" x14ac:dyDescent="0.25">
      <c r="A61" s="439" t="s">
        <v>52</v>
      </c>
      <c r="B61" s="440" t="s">
        <v>29</v>
      </c>
      <c r="C61" s="441" t="s">
        <v>30</v>
      </c>
      <c r="D61" s="442">
        <v>0</v>
      </c>
      <c r="E61" s="442">
        <v>0</v>
      </c>
      <c r="F61" s="442">
        <v>0</v>
      </c>
      <c r="G61" s="442">
        <v>0</v>
      </c>
      <c r="H61" s="442">
        <v>0</v>
      </c>
      <c r="I61" s="442">
        <v>0</v>
      </c>
      <c r="J61" s="442">
        <v>0</v>
      </c>
      <c r="K61" s="442">
        <v>0</v>
      </c>
      <c r="L61" s="443">
        <v>0</v>
      </c>
    </row>
    <row r="62" spans="1:12" ht="20.25" customHeight="1" x14ac:dyDescent="0.25">
      <c r="A62" s="449" t="s">
        <v>52</v>
      </c>
      <c r="B62" s="450" t="s">
        <v>8</v>
      </c>
      <c r="C62" s="451" t="s">
        <v>32</v>
      </c>
      <c r="D62" s="452">
        <v>541</v>
      </c>
      <c r="E62" s="452">
        <v>49</v>
      </c>
      <c r="F62" s="452">
        <v>1</v>
      </c>
      <c r="G62" s="452">
        <v>0</v>
      </c>
      <c r="H62" s="452">
        <v>177</v>
      </c>
      <c r="I62" s="452">
        <v>22</v>
      </c>
      <c r="J62" s="452">
        <v>22</v>
      </c>
      <c r="K62" s="452">
        <v>35</v>
      </c>
      <c r="L62" s="453">
        <v>847</v>
      </c>
    </row>
    <row r="63" spans="1:12" ht="20.25" customHeight="1" x14ac:dyDescent="0.25">
      <c r="A63" s="439" t="s">
        <v>52</v>
      </c>
      <c r="B63" s="440" t="s">
        <v>1025</v>
      </c>
      <c r="C63" s="441" t="s">
        <v>32</v>
      </c>
      <c r="D63" s="442">
        <v>441</v>
      </c>
      <c r="E63" s="442">
        <v>24</v>
      </c>
      <c r="F63" s="442">
        <v>1</v>
      </c>
      <c r="G63" s="442">
        <v>0</v>
      </c>
      <c r="H63" s="442">
        <v>129</v>
      </c>
      <c r="I63" s="442">
        <v>9</v>
      </c>
      <c r="J63" s="442">
        <v>13</v>
      </c>
      <c r="K63" s="442">
        <v>17</v>
      </c>
      <c r="L63" s="443">
        <v>634</v>
      </c>
    </row>
    <row r="64" spans="1:12" ht="20.25" customHeight="1" x14ac:dyDescent="0.25">
      <c r="A64" s="454" t="s">
        <v>52</v>
      </c>
      <c r="B64" s="455" t="s">
        <v>1026</v>
      </c>
      <c r="C64" s="456" t="s">
        <v>32</v>
      </c>
      <c r="D64" s="457">
        <v>27</v>
      </c>
      <c r="E64" s="457">
        <v>2</v>
      </c>
      <c r="F64" s="457">
        <v>0</v>
      </c>
      <c r="G64" s="457">
        <v>0</v>
      </c>
      <c r="H64" s="457">
        <v>7</v>
      </c>
      <c r="I64" s="457">
        <v>1</v>
      </c>
      <c r="J64" s="457">
        <v>1</v>
      </c>
      <c r="K64" s="457">
        <v>8</v>
      </c>
      <c r="L64" s="458">
        <v>46</v>
      </c>
    </row>
    <row r="65" spans="1:12" ht="20.5" customHeight="1" x14ac:dyDescent="0.25">
      <c r="A65" s="459"/>
      <c r="B65" s="460"/>
      <c r="C65" s="461"/>
      <c r="D65" s="462"/>
      <c r="E65" s="462"/>
      <c r="F65" s="462"/>
      <c r="G65" s="462"/>
      <c r="H65" s="462"/>
      <c r="I65" s="462"/>
      <c r="J65" s="462"/>
      <c r="K65" s="462"/>
      <c r="L65" s="463"/>
    </row>
    <row r="66" spans="1:12" ht="20.25" customHeight="1" x14ac:dyDescent="0.15">
      <c r="A66" s="1035" t="s">
        <v>69</v>
      </c>
      <c r="B66" s="1043" t="s">
        <v>1</v>
      </c>
      <c r="C66" s="1043" t="s">
        <v>1024</v>
      </c>
      <c r="D66" s="1022" t="s">
        <v>4</v>
      </c>
      <c r="E66" s="1096"/>
      <c r="F66" s="1022" t="s">
        <v>5</v>
      </c>
      <c r="G66" s="1096"/>
      <c r="H66" s="1022" t="s">
        <v>6</v>
      </c>
      <c r="I66" s="1096"/>
      <c r="J66" s="1022" t="s">
        <v>7</v>
      </c>
      <c r="K66" s="1096"/>
      <c r="L66" s="1097" t="s">
        <v>8</v>
      </c>
    </row>
    <row r="67" spans="1:12" ht="35.75" customHeight="1" x14ac:dyDescent="0.15">
      <c r="A67" s="1100"/>
      <c r="B67" s="1099"/>
      <c r="C67" s="1099"/>
      <c r="D67" s="245" t="s">
        <v>9</v>
      </c>
      <c r="E67" s="245" t="s">
        <v>10</v>
      </c>
      <c r="F67" s="245" t="s">
        <v>9</v>
      </c>
      <c r="G67" s="245" t="s">
        <v>10</v>
      </c>
      <c r="H67" s="245" t="s">
        <v>9</v>
      </c>
      <c r="I67" s="245" t="s">
        <v>10</v>
      </c>
      <c r="J67" s="245" t="s">
        <v>9</v>
      </c>
      <c r="K67" s="245" t="s">
        <v>10</v>
      </c>
      <c r="L67" s="1098"/>
    </row>
    <row r="68" spans="1:12" ht="20.25" customHeight="1" x14ac:dyDescent="0.25">
      <c r="A68" s="439" t="s">
        <v>9</v>
      </c>
      <c r="B68" s="444" t="s">
        <v>13</v>
      </c>
      <c r="C68" s="445" t="s">
        <v>14</v>
      </c>
      <c r="D68" s="446">
        <v>0</v>
      </c>
      <c r="E68" s="446">
        <v>0</v>
      </c>
      <c r="F68" s="446">
        <v>0</v>
      </c>
      <c r="G68" s="446">
        <v>0</v>
      </c>
      <c r="H68" s="446">
        <v>0</v>
      </c>
      <c r="I68" s="446">
        <v>0</v>
      </c>
      <c r="J68" s="446">
        <v>0</v>
      </c>
      <c r="K68" s="446">
        <v>0</v>
      </c>
      <c r="L68" s="447">
        <v>0</v>
      </c>
    </row>
    <row r="69" spans="1:12" ht="20.25" customHeight="1" x14ac:dyDescent="0.25">
      <c r="A69" s="439" t="s">
        <v>9</v>
      </c>
      <c r="B69" s="440" t="s">
        <v>15</v>
      </c>
      <c r="C69" s="441" t="s">
        <v>16</v>
      </c>
      <c r="D69" s="442">
        <v>0</v>
      </c>
      <c r="E69" s="442">
        <v>0</v>
      </c>
      <c r="F69" s="442">
        <v>0</v>
      </c>
      <c r="G69" s="442">
        <v>0</v>
      </c>
      <c r="H69" s="442">
        <v>0</v>
      </c>
      <c r="I69" s="442">
        <v>0</v>
      </c>
      <c r="J69" s="442">
        <v>0</v>
      </c>
      <c r="K69" s="442">
        <v>0</v>
      </c>
      <c r="L69" s="443">
        <v>0</v>
      </c>
    </row>
    <row r="70" spans="1:12" ht="20.25" customHeight="1" x14ac:dyDescent="0.25">
      <c r="A70" s="439" t="s">
        <v>9</v>
      </c>
      <c r="B70" s="444" t="s">
        <v>17</v>
      </c>
      <c r="C70" s="445" t="s">
        <v>18</v>
      </c>
      <c r="D70" s="446">
        <v>0</v>
      </c>
      <c r="E70" s="446">
        <v>0</v>
      </c>
      <c r="F70" s="446">
        <v>0</v>
      </c>
      <c r="G70" s="446">
        <v>0</v>
      </c>
      <c r="H70" s="446">
        <v>0</v>
      </c>
      <c r="I70" s="446">
        <v>0</v>
      </c>
      <c r="J70" s="446">
        <v>0</v>
      </c>
      <c r="K70" s="446">
        <v>0</v>
      </c>
      <c r="L70" s="447">
        <v>0</v>
      </c>
    </row>
    <row r="71" spans="1:12" ht="20.25" customHeight="1" x14ac:dyDescent="0.25">
      <c r="A71" s="439" t="s">
        <v>9</v>
      </c>
      <c r="B71" s="440" t="s">
        <v>19</v>
      </c>
      <c r="C71" s="441" t="s">
        <v>20</v>
      </c>
      <c r="D71" s="442">
        <v>0</v>
      </c>
      <c r="E71" s="442">
        <v>0</v>
      </c>
      <c r="F71" s="442">
        <v>0</v>
      </c>
      <c r="G71" s="442">
        <v>0</v>
      </c>
      <c r="H71" s="442">
        <v>0</v>
      </c>
      <c r="I71" s="442">
        <v>0</v>
      </c>
      <c r="J71" s="442">
        <v>0</v>
      </c>
      <c r="K71" s="442">
        <v>0</v>
      </c>
      <c r="L71" s="443">
        <v>0</v>
      </c>
    </row>
    <row r="72" spans="1:12" ht="20.25" customHeight="1" x14ac:dyDescent="0.25">
      <c r="A72" s="439" t="s">
        <v>9</v>
      </c>
      <c r="B72" s="444" t="s">
        <v>21</v>
      </c>
      <c r="C72" s="445" t="s">
        <v>22</v>
      </c>
      <c r="D72" s="446">
        <v>0</v>
      </c>
      <c r="E72" s="446">
        <v>0</v>
      </c>
      <c r="F72" s="446">
        <v>0</v>
      </c>
      <c r="G72" s="446">
        <v>0</v>
      </c>
      <c r="H72" s="446">
        <v>0</v>
      </c>
      <c r="I72" s="446">
        <v>0</v>
      </c>
      <c r="J72" s="446">
        <v>0</v>
      </c>
      <c r="K72" s="446">
        <v>0</v>
      </c>
      <c r="L72" s="447">
        <v>0</v>
      </c>
    </row>
    <row r="73" spans="1:12" ht="20.25" customHeight="1" x14ac:dyDescent="0.25">
      <c r="A73" s="439" t="s">
        <v>9</v>
      </c>
      <c r="B73" s="440" t="s">
        <v>23</v>
      </c>
      <c r="C73" s="441" t="s">
        <v>24</v>
      </c>
      <c r="D73" s="442">
        <v>0</v>
      </c>
      <c r="E73" s="442">
        <v>0</v>
      </c>
      <c r="F73" s="442">
        <v>0</v>
      </c>
      <c r="G73" s="442">
        <v>0</v>
      </c>
      <c r="H73" s="442">
        <v>0</v>
      </c>
      <c r="I73" s="442">
        <v>0</v>
      </c>
      <c r="J73" s="442">
        <v>0</v>
      </c>
      <c r="K73" s="442">
        <v>0</v>
      </c>
      <c r="L73" s="443">
        <v>0</v>
      </c>
    </row>
    <row r="74" spans="1:12" ht="20.25" customHeight="1" x14ac:dyDescent="0.25">
      <c r="A74" s="439" t="s">
        <v>9</v>
      </c>
      <c r="B74" s="444" t="s">
        <v>25</v>
      </c>
      <c r="C74" s="448">
        <v>68</v>
      </c>
      <c r="D74" s="446">
        <v>0</v>
      </c>
      <c r="E74" s="446">
        <v>0</v>
      </c>
      <c r="F74" s="446">
        <v>3442</v>
      </c>
      <c r="G74" s="446">
        <v>0</v>
      </c>
      <c r="H74" s="446">
        <v>0</v>
      </c>
      <c r="I74" s="446">
        <v>0</v>
      </c>
      <c r="J74" s="446">
        <v>51</v>
      </c>
      <c r="K74" s="446">
        <v>490</v>
      </c>
      <c r="L74" s="447">
        <v>3983</v>
      </c>
    </row>
    <row r="75" spans="1:12" ht="20.25" customHeight="1" x14ac:dyDescent="0.25">
      <c r="A75" s="439" t="s">
        <v>9</v>
      </c>
      <c r="B75" s="440" t="s">
        <v>26</v>
      </c>
      <c r="C75" s="441" t="s">
        <v>27</v>
      </c>
      <c r="D75" s="442">
        <v>0</v>
      </c>
      <c r="E75" s="442">
        <v>0</v>
      </c>
      <c r="F75" s="442">
        <v>0</v>
      </c>
      <c r="G75" s="442">
        <v>0</v>
      </c>
      <c r="H75" s="442">
        <v>0</v>
      </c>
      <c r="I75" s="442">
        <v>0</v>
      </c>
      <c r="J75" s="442">
        <v>0</v>
      </c>
      <c r="K75" s="442">
        <v>0</v>
      </c>
      <c r="L75" s="443">
        <v>0</v>
      </c>
    </row>
    <row r="76" spans="1:12" ht="20.25" customHeight="1" x14ac:dyDescent="0.25">
      <c r="A76" s="439" t="s">
        <v>9</v>
      </c>
      <c r="B76" s="444" t="s">
        <v>28</v>
      </c>
      <c r="C76" s="448">
        <v>77</v>
      </c>
      <c r="D76" s="446">
        <v>0</v>
      </c>
      <c r="E76" s="446">
        <v>0</v>
      </c>
      <c r="F76" s="446">
        <v>0</v>
      </c>
      <c r="G76" s="446">
        <v>0</v>
      </c>
      <c r="H76" s="446">
        <v>0</v>
      </c>
      <c r="I76" s="446">
        <v>0</v>
      </c>
      <c r="J76" s="446">
        <v>0</v>
      </c>
      <c r="K76" s="446">
        <v>0</v>
      </c>
      <c r="L76" s="447">
        <v>0</v>
      </c>
    </row>
    <row r="77" spans="1:12" ht="20.25" customHeight="1" x14ac:dyDescent="0.25">
      <c r="A77" s="439" t="s">
        <v>9</v>
      </c>
      <c r="B77" s="440" t="s">
        <v>29</v>
      </c>
      <c r="C77" s="441" t="s">
        <v>30</v>
      </c>
      <c r="D77" s="442">
        <v>0</v>
      </c>
      <c r="E77" s="442">
        <v>0</v>
      </c>
      <c r="F77" s="442">
        <v>0</v>
      </c>
      <c r="G77" s="442">
        <v>0</v>
      </c>
      <c r="H77" s="442">
        <v>0</v>
      </c>
      <c r="I77" s="442">
        <v>0</v>
      </c>
      <c r="J77" s="442">
        <v>0</v>
      </c>
      <c r="K77" s="442">
        <v>0</v>
      </c>
      <c r="L77" s="443">
        <v>0</v>
      </c>
    </row>
    <row r="78" spans="1:12" ht="20.25" customHeight="1" x14ac:dyDescent="0.25">
      <c r="A78" s="449" t="s">
        <v>9</v>
      </c>
      <c r="B78" s="450" t="s">
        <v>8</v>
      </c>
      <c r="C78" s="451" t="s">
        <v>32</v>
      </c>
      <c r="D78" s="452">
        <v>0</v>
      </c>
      <c r="E78" s="452">
        <v>0</v>
      </c>
      <c r="F78" s="452">
        <v>3442</v>
      </c>
      <c r="G78" s="452">
        <v>0</v>
      </c>
      <c r="H78" s="452">
        <v>0</v>
      </c>
      <c r="I78" s="452">
        <v>0</v>
      </c>
      <c r="J78" s="452">
        <v>51</v>
      </c>
      <c r="K78" s="452">
        <v>490</v>
      </c>
      <c r="L78" s="453">
        <v>3983</v>
      </c>
    </row>
    <row r="79" spans="1:12" ht="20.25" customHeight="1" x14ac:dyDescent="0.25">
      <c r="A79" s="439" t="s">
        <v>9</v>
      </c>
      <c r="B79" s="440" t="s">
        <v>1025</v>
      </c>
      <c r="C79" s="441" t="s">
        <v>32</v>
      </c>
      <c r="D79" s="442">
        <v>0</v>
      </c>
      <c r="E79" s="442">
        <v>0</v>
      </c>
      <c r="F79" s="442">
        <v>1701</v>
      </c>
      <c r="G79" s="442">
        <v>0</v>
      </c>
      <c r="H79" s="442">
        <v>0</v>
      </c>
      <c r="I79" s="442">
        <v>0</v>
      </c>
      <c r="J79" s="442">
        <v>16</v>
      </c>
      <c r="K79" s="442">
        <v>217</v>
      </c>
      <c r="L79" s="443">
        <v>1934</v>
      </c>
    </row>
    <row r="80" spans="1:12" ht="20.25" customHeight="1" x14ac:dyDescent="0.25">
      <c r="A80" s="454" t="s">
        <v>9</v>
      </c>
      <c r="B80" s="455" t="s">
        <v>1026</v>
      </c>
      <c r="C80" s="456" t="s">
        <v>32</v>
      </c>
      <c r="D80" s="457">
        <v>0</v>
      </c>
      <c r="E80" s="457">
        <v>0</v>
      </c>
      <c r="F80" s="457">
        <v>166</v>
      </c>
      <c r="G80" s="457">
        <v>0</v>
      </c>
      <c r="H80" s="457">
        <v>0</v>
      </c>
      <c r="I80" s="457">
        <v>0</v>
      </c>
      <c r="J80" s="457">
        <v>3</v>
      </c>
      <c r="K80" s="457">
        <v>57</v>
      </c>
      <c r="L80" s="458">
        <v>226</v>
      </c>
    </row>
    <row r="81" spans="1:12" ht="20.5" customHeight="1" x14ac:dyDescent="0.25">
      <c r="A81" s="459"/>
      <c r="B81" s="460"/>
      <c r="C81" s="461"/>
      <c r="D81" s="462"/>
      <c r="E81" s="462"/>
      <c r="F81" s="462"/>
      <c r="G81" s="462"/>
      <c r="H81" s="462"/>
      <c r="I81" s="462"/>
      <c r="J81" s="462"/>
      <c r="K81" s="462"/>
      <c r="L81" s="463"/>
    </row>
    <row r="82" spans="1:12" ht="20.25" customHeight="1" x14ac:dyDescent="0.15">
      <c r="A82" s="1035" t="s">
        <v>69</v>
      </c>
      <c r="B82" s="1043" t="s">
        <v>1</v>
      </c>
      <c r="C82" s="1043" t="s">
        <v>1024</v>
      </c>
      <c r="D82" s="1022" t="s">
        <v>4</v>
      </c>
      <c r="E82" s="1096"/>
      <c r="F82" s="1022" t="s">
        <v>5</v>
      </c>
      <c r="G82" s="1096"/>
      <c r="H82" s="1022" t="s">
        <v>6</v>
      </c>
      <c r="I82" s="1096"/>
      <c r="J82" s="1022" t="s">
        <v>7</v>
      </c>
      <c r="K82" s="1096"/>
      <c r="L82" s="1097" t="s">
        <v>8</v>
      </c>
    </row>
    <row r="83" spans="1:12" ht="35.75" customHeight="1" x14ac:dyDescent="0.15">
      <c r="A83" s="1100"/>
      <c r="B83" s="1099"/>
      <c r="C83" s="1099"/>
      <c r="D83" s="245" t="s">
        <v>9</v>
      </c>
      <c r="E83" s="245" t="s">
        <v>10</v>
      </c>
      <c r="F83" s="245" t="s">
        <v>9</v>
      </c>
      <c r="G83" s="245" t="s">
        <v>10</v>
      </c>
      <c r="H83" s="245" t="s">
        <v>9</v>
      </c>
      <c r="I83" s="245" t="s">
        <v>10</v>
      </c>
      <c r="J83" s="245" t="s">
        <v>9</v>
      </c>
      <c r="K83" s="245" t="s">
        <v>10</v>
      </c>
      <c r="L83" s="1098"/>
    </row>
    <row r="84" spans="1:12" ht="20.25" customHeight="1" x14ac:dyDescent="0.25">
      <c r="A84" s="439" t="s">
        <v>53</v>
      </c>
      <c r="B84" s="444" t="s">
        <v>13</v>
      </c>
      <c r="C84" s="445" t="s">
        <v>14</v>
      </c>
      <c r="D84" s="446">
        <v>0</v>
      </c>
      <c r="E84" s="446">
        <v>0</v>
      </c>
      <c r="F84" s="446">
        <v>0</v>
      </c>
      <c r="G84" s="446">
        <v>0</v>
      </c>
      <c r="H84" s="446">
        <v>0</v>
      </c>
      <c r="I84" s="446">
        <v>0</v>
      </c>
      <c r="J84" s="446">
        <v>94</v>
      </c>
      <c r="K84" s="446">
        <v>129</v>
      </c>
      <c r="L84" s="447">
        <v>223</v>
      </c>
    </row>
    <row r="85" spans="1:12" ht="20.25" customHeight="1" x14ac:dyDescent="0.25">
      <c r="A85" s="439" t="s">
        <v>53</v>
      </c>
      <c r="B85" s="440" t="s">
        <v>15</v>
      </c>
      <c r="C85" s="441" t="s">
        <v>16</v>
      </c>
      <c r="D85" s="442">
        <v>0</v>
      </c>
      <c r="E85" s="442">
        <v>0</v>
      </c>
      <c r="F85" s="442">
        <v>0</v>
      </c>
      <c r="G85" s="442">
        <v>0</v>
      </c>
      <c r="H85" s="442">
        <v>0</v>
      </c>
      <c r="I85" s="442">
        <v>0</v>
      </c>
      <c r="J85" s="442">
        <v>0</v>
      </c>
      <c r="K85" s="442">
        <v>0</v>
      </c>
      <c r="L85" s="443">
        <v>0</v>
      </c>
    </row>
    <row r="86" spans="1:12" ht="20.25" customHeight="1" x14ac:dyDescent="0.25">
      <c r="A86" s="439" t="s">
        <v>53</v>
      </c>
      <c r="B86" s="444" t="s">
        <v>17</v>
      </c>
      <c r="C86" s="445" t="s">
        <v>18</v>
      </c>
      <c r="D86" s="446">
        <v>0</v>
      </c>
      <c r="E86" s="446">
        <v>0</v>
      </c>
      <c r="F86" s="446">
        <v>0</v>
      </c>
      <c r="G86" s="446">
        <v>0</v>
      </c>
      <c r="H86" s="446">
        <v>0</v>
      </c>
      <c r="I86" s="446">
        <v>0</v>
      </c>
      <c r="J86" s="446">
        <v>0</v>
      </c>
      <c r="K86" s="446">
        <v>0</v>
      </c>
      <c r="L86" s="447">
        <v>0</v>
      </c>
    </row>
    <row r="87" spans="1:12" ht="20.25" customHeight="1" x14ac:dyDescent="0.25">
      <c r="A87" s="439" t="s">
        <v>53</v>
      </c>
      <c r="B87" s="440" t="s">
        <v>19</v>
      </c>
      <c r="C87" s="441" t="s">
        <v>20</v>
      </c>
      <c r="D87" s="442">
        <v>302</v>
      </c>
      <c r="E87" s="442">
        <v>244</v>
      </c>
      <c r="F87" s="442">
        <v>3291</v>
      </c>
      <c r="G87" s="442">
        <v>0</v>
      </c>
      <c r="H87" s="442">
        <v>115</v>
      </c>
      <c r="I87" s="442">
        <v>197</v>
      </c>
      <c r="J87" s="442">
        <v>192</v>
      </c>
      <c r="K87" s="442">
        <v>453</v>
      </c>
      <c r="L87" s="443">
        <v>4794</v>
      </c>
    </row>
    <row r="88" spans="1:12" ht="20.25" customHeight="1" x14ac:dyDescent="0.25">
      <c r="A88" s="439" t="s">
        <v>53</v>
      </c>
      <c r="B88" s="444" t="s">
        <v>21</v>
      </c>
      <c r="C88" s="445" t="s">
        <v>22</v>
      </c>
      <c r="D88" s="446">
        <v>0</v>
      </c>
      <c r="E88" s="446">
        <v>0</v>
      </c>
      <c r="F88" s="446">
        <v>0</v>
      </c>
      <c r="G88" s="446">
        <v>0</v>
      </c>
      <c r="H88" s="446">
        <v>0</v>
      </c>
      <c r="I88" s="446">
        <v>0</v>
      </c>
      <c r="J88" s="446">
        <v>0</v>
      </c>
      <c r="K88" s="446">
        <v>0</v>
      </c>
      <c r="L88" s="447">
        <v>0</v>
      </c>
    </row>
    <row r="89" spans="1:12" ht="20.25" customHeight="1" x14ac:dyDescent="0.25">
      <c r="A89" s="439" t="s">
        <v>53</v>
      </c>
      <c r="B89" s="440" t="s">
        <v>23</v>
      </c>
      <c r="C89" s="441" t="s">
        <v>24</v>
      </c>
      <c r="D89" s="442">
        <v>0</v>
      </c>
      <c r="E89" s="442">
        <v>0</v>
      </c>
      <c r="F89" s="442">
        <v>0</v>
      </c>
      <c r="G89" s="442">
        <v>0</v>
      </c>
      <c r="H89" s="442">
        <v>0</v>
      </c>
      <c r="I89" s="442">
        <v>0</v>
      </c>
      <c r="J89" s="442">
        <v>0</v>
      </c>
      <c r="K89" s="442">
        <v>0</v>
      </c>
      <c r="L89" s="443">
        <v>0</v>
      </c>
    </row>
    <row r="90" spans="1:12" ht="20.25" customHeight="1" x14ac:dyDescent="0.25">
      <c r="A90" s="439" t="s">
        <v>53</v>
      </c>
      <c r="B90" s="444" t="s">
        <v>25</v>
      </c>
      <c r="C90" s="448">
        <v>68</v>
      </c>
      <c r="D90" s="446">
        <v>0</v>
      </c>
      <c r="E90" s="446">
        <v>0</v>
      </c>
      <c r="F90" s="446">
        <v>0</v>
      </c>
      <c r="G90" s="446">
        <v>0</v>
      </c>
      <c r="H90" s="446">
        <v>0</v>
      </c>
      <c r="I90" s="446">
        <v>0</v>
      </c>
      <c r="J90" s="446">
        <v>0</v>
      </c>
      <c r="K90" s="446">
        <v>0</v>
      </c>
      <c r="L90" s="447">
        <v>0</v>
      </c>
    </row>
    <row r="91" spans="1:12" ht="20.25" customHeight="1" x14ac:dyDescent="0.25">
      <c r="A91" s="439" t="s">
        <v>53</v>
      </c>
      <c r="B91" s="440" t="s">
        <v>26</v>
      </c>
      <c r="C91" s="441" t="s">
        <v>27</v>
      </c>
      <c r="D91" s="442">
        <v>0</v>
      </c>
      <c r="E91" s="442">
        <v>0</v>
      </c>
      <c r="F91" s="442">
        <v>0</v>
      </c>
      <c r="G91" s="442">
        <v>0</v>
      </c>
      <c r="H91" s="442">
        <v>0</v>
      </c>
      <c r="I91" s="442">
        <v>0</v>
      </c>
      <c r="J91" s="442">
        <v>0</v>
      </c>
      <c r="K91" s="442">
        <v>0</v>
      </c>
      <c r="L91" s="443">
        <v>0</v>
      </c>
    </row>
    <row r="92" spans="1:12" ht="20.25" customHeight="1" x14ac:dyDescent="0.25">
      <c r="A92" s="439" t="s">
        <v>53</v>
      </c>
      <c r="B92" s="444" t="s">
        <v>28</v>
      </c>
      <c r="C92" s="448">
        <v>77</v>
      </c>
      <c r="D92" s="446">
        <v>0</v>
      </c>
      <c r="E92" s="446">
        <v>0</v>
      </c>
      <c r="F92" s="446">
        <v>0</v>
      </c>
      <c r="G92" s="446">
        <v>0</v>
      </c>
      <c r="H92" s="446">
        <v>0</v>
      </c>
      <c r="I92" s="446">
        <v>0</v>
      </c>
      <c r="J92" s="446">
        <v>43</v>
      </c>
      <c r="K92" s="446">
        <v>64</v>
      </c>
      <c r="L92" s="447">
        <v>107</v>
      </c>
    </row>
    <row r="93" spans="1:12" ht="20.25" customHeight="1" x14ac:dyDescent="0.25">
      <c r="A93" s="439" t="s">
        <v>53</v>
      </c>
      <c r="B93" s="440" t="s">
        <v>29</v>
      </c>
      <c r="C93" s="441" t="s">
        <v>30</v>
      </c>
      <c r="D93" s="442">
        <v>0</v>
      </c>
      <c r="E93" s="442">
        <v>0</v>
      </c>
      <c r="F93" s="442">
        <v>0</v>
      </c>
      <c r="G93" s="442">
        <v>0</v>
      </c>
      <c r="H93" s="442">
        <v>0</v>
      </c>
      <c r="I93" s="442">
        <v>0</v>
      </c>
      <c r="J93" s="442">
        <v>0</v>
      </c>
      <c r="K93" s="442">
        <v>0</v>
      </c>
      <c r="L93" s="443">
        <v>0</v>
      </c>
    </row>
    <row r="94" spans="1:12" ht="20.25" customHeight="1" x14ac:dyDescent="0.25">
      <c r="A94" s="449" t="s">
        <v>53</v>
      </c>
      <c r="B94" s="450" t="s">
        <v>8</v>
      </c>
      <c r="C94" s="451" t="s">
        <v>32</v>
      </c>
      <c r="D94" s="452">
        <v>302</v>
      </c>
      <c r="E94" s="452">
        <v>244</v>
      </c>
      <c r="F94" s="452">
        <v>3291</v>
      </c>
      <c r="G94" s="452">
        <v>0</v>
      </c>
      <c r="H94" s="452">
        <v>115</v>
      </c>
      <c r="I94" s="452">
        <v>197</v>
      </c>
      <c r="J94" s="452">
        <v>329</v>
      </c>
      <c r="K94" s="452">
        <v>646</v>
      </c>
      <c r="L94" s="453">
        <v>5124</v>
      </c>
    </row>
    <row r="95" spans="1:12" ht="20.25" customHeight="1" x14ac:dyDescent="0.25">
      <c r="A95" s="439" t="s">
        <v>53</v>
      </c>
      <c r="B95" s="440" t="s">
        <v>1025</v>
      </c>
      <c r="C95" s="441" t="s">
        <v>32</v>
      </c>
      <c r="D95" s="442">
        <v>286</v>
      </c>
      <c r="E95" s="442">
        <v>218</v>
      </c>
      <c r="F95" s="442">
        <v>2202</v>
      </c>
      <c r="G95" s="442">
        <v>0</v>
      </c>
      <c r="H95" s="442">
        <v>111</v>
      </c>
      <c r="I95" s="442">
        <v>170</v>
      </c>
      <c r="J95" s="442">
        <v>218</v>
      </c>
      <c r="K95" s="442">
        <v>313</v>
      </c>
      <c r="L95" s="443">
        <v>3518</v>
      </c>
    </row>
    <row r="96" spans="1:12" ht="20.25" customHeight="1" x14ac:dyDescent="0.25">
      <c r="A96" s="454" t="s">
        <v>53</v>
      </c>
      <c r="B96" s="455" t="s">
        <v>1026</v>
      </c>
      <c r="C96" s="456" t="s">
        <v>32</v>
      </c>
      <c r="D96" s="457">
        <v>28</v>
      </c>
      <c r="E96" s="457">
        <v>18</v>
      </c>
      <c r="F96" s="457">
        <v>1391</v>
      </c>
      <c r="G96" s="457">
        <v>0</v>
      </c>
      <c r="H96" s="457">
        <v>3</v>
      </c>
      <c r="I96" s="457">
        <v>6</v>
      </c>
      <c r="J96" s="457">
        <v>62</v>
      </c>
      <c r="K96" s="457">
        <v>117</v>
      </c>
      <c r="L96" s="458">
        <v>1625</v>
      </c>
    </row>
    <row r="97" spans="1:12" ht="20.5" customHeight="1" x14ac:dyDescent="0.25">
      <c r="A97" s="459"/>
      <c r="B97" s="460"/>
      <c r="C97" s="461"/>
      <c r="D97" s="462"/>
      <c r="E97" s="462"/>
      <c r="F97" s="462"/>
      <c r="G97" s="462"/>
      <c r="H97" s="462"/>
      <c r="I97" s="462"/>
      <c r="J97" s="462"/>
      <c r="K97" s="462"/>
      <c r="L97" s="463"/>
    </row>
    <row r="98" spans="1:12" ht="20.25" customHeight="1" x14ac:dyDescent="0.15">
      <c r="A98" s="1035" t="s">
        <v>69</v>
      </c>
      <c r="B98" s="1043" t="s">
        <v>1</v>
      </c>
      <c r="C98" s="1043" t="s">
        <v>1024</v>
      </c>
      <c r="D98" s="1022" t="s">
        <v>4</v>
      </c>
      <c r="E98" s="1096"/>
      <c r="F98" s="1022" t="s">
        <v>5</v>
      </c>
      <c r="G98" s="1096"/>
      <c r="H98" s="1022" t="s">
        <v>6</v>
      </c>
      <c r="I98" s="1096"/>
      <c r="J98" s="1022" t="s">
        <v>7</v>
      </c>
      <c r="K98" s="1096"/>
      <c r="L98" s="1097" t="s">
        <v>8</v>
      </c>
    </row>
    <row r="99" spans="1:12" ht="35.75" customHeight="1" x14ac:dyDescent="0.15">
      <c r="A99" s="1100"/>
      <c r="B99" s="1099"/>
      <c r="C99" s="1099"/>
      <c r="D99" s="245" t="s">
        <v>9</v>
      </c>
      <c r="E99" s="245" t="s">
        <v>10</v>
      </c>
      <c r="F99" s="245" t="s">
        <v>9</v>
      </c>
      <c r="G99" s="245" t="s">
        <v>10</v>
      </c>
      <c r="H99" s="245" t="s">
        <v>9</v>
      </c>
      <c r="I99" s="245" t="s">
        <v>10</v>
      </c>
      <c r="J99" s="245" t="s">
        <v>9</v>
      </c>
      <c r="K99" s="245" t="s">
        <v>10</v>
      </c>
      <c r="L99" s="1098"/>
    </row>
    <row r="100" spans="1:12" ht="20.25" customHeight="1" x14ac:dyDescent="0.25">
      <c r="A100" s="439" t="s">
        <v>54</v>
      </c>
      <c r="B100" s="444" t="s">
        <v>13</v>
      </c>
      <c r="C100" s="445" t="s">
        <v>14</v>
      </c>
      <c r="D100" s="446">
        <v>0</v>
      </c>
      <c r="E100" s="446">
        <v>0</v>
      </c>
      <c r="F100" s="446">
        <v>0</v>
      </c>
      <c r="G100" s="446">
        <v>0</v>
      </c>
      <c r="H100" s="446">
        <v>0</v>
      </c>
      <c r="I100" s="446">
        <v>0</v>
      </c>
      <c r="J100" s="446">
        <v>41</v>
      </c>
      <c r="K100" s="446">
        <v>54</v>
      </c>
      <c r="L100" s="447">
        <v>95</v>
      </c>
    </row>
    <row r="101" spans="1:12" ht="20.25" customHeight="1" x14ac:dyDescent="0.25">
      <c r="A101" s="439" t="s">
        <v>54</v>
      </c>
      <c r="B101" s="440" t="s">
        <v>15</v>
      </c>
      <c r="C101" s="441" t="s">
        <v>16</v>
      </c>
      <c r="D101" s="442">
        <v>0</v>
      </c>
      <c r="E101" s="442">
        <v>0</v>
      </c>
      <c r="F101" s="442">
        <v>0</v>
      </c>
      <c r="G101" s="442">
        <v>0</v>
      </c>
      <c r="H101" s="442">
        <v>0</v>
      </c>
      <c r="I101" s="442">
        <v>0</v>
      </c>
      <c r="J101" s="442">
        <v>0</v>
      </c>
      <c r="K101" s="442">
        <v>1</v>
      </c>
      <c r="L101" s="443">
        <v>1</v>
      </c>
    </row>
    <row r="102" spans="1:12" ht="20.25" customHeight="1" x14ac:dyDescent="0.25">
      <c r="A102" s="439" t="s">
        <v>54</v>
      </c>
      <c r="B102" s="444" t="s">
        <v>17</v>
      </c>
      <c r="C102" s="445" t="s">
        <v>18</v>
      </c>
      <c r="D102" s="446">
        <v>0</v>
      </c>
      <c r="E102" s="446">
        <v>0</v>
      </c>
      <c r="F102" s="446">
        <v>0</v>
      </c>
      <c r="G102" s="446">
        <v>0</v>
      </c>
      <c r="H102" s="446">
        <v>0</v>
      </c>
      <c r="I102" s="446">
        <v>0</v>
      </c>
      <c r="J102" s="446">
        <v>0</v>
      </c>
      <c r="K102" s="446">
        <v>0</v>
      </c>
      <c r="L102" s="447">
        <v>0</v>
      </c>
    </row>
    <row r="103" spans="1:12" ht="20.25" customHeight="1" x14ac:dyDescent="0.25">
      <c r="A103" s="439" t="s">
        <v>54</v>
      </c>
      <c r="B103" s="440" t="s">
        <v>19</v>
      </c>
      <c r="C103" s="441" t="s">
        <v>20</v>
      </c>
      <c r="D103" s="442">
        <v>91</v>
      </c>
      <c r="E103" s="442">
        <v>75</v>
      </c>
      <c r="F103" s="442">
        <v>1217</v>
      </c>
      <c r="G103" s="442">
        <v>0</v>
      </c>
      <c r="H103" s="442">
        <v>56</v>
      </c>
      <c r="I103" s="442">
        <v>0</v>
      </c>
      <c r="J103" s="442">
        <v>97</v>
      </c>
      <c r="K103" s="442">
        <v>155</v>
      </c>
      <c r="L103" s="443">
        <v>1691</v>
      </c>
    </row>
    <row r="104" spans="1:12" ht="20.25" customHeight="1" x14ac:dyDescent="0.25">
      <c r="A104" s="439" t="s">
        <v>54</v>
      </c>
      <c r="B104" s="444" t="s">
        <v>21</v>
      </c>
      <c r="C104" s="445" t="s">
        <v>22</v>
      </c>
      <c r="D104" s="446">
        <v>0</v>
      </c>
      <c r="E104" s="446">
        <v>0</v>
      </c>
      <c r="F104" s="446">
        <v>0</v>
      </c>
      <c r="G104" s="446">
        <v>0</v>
      </c>
      <c r="H104" s="446">
        <v>0</v>
      </c>
      <c r="I104" s="446">
        <v>0</v>
      </c>
      <c r="J104" s="446">
        <v>0</v>
      </c>
      <c r="K104" s="446">
        <v>0</v>
      </c>
      <c r="L104" s="447">
        <v>0</v>
      </c>
    </row>
    <row r="105" spans="1:12" ht="20.25" customHeight="1" x14ac:dyDescent="0.25">
      <c r="A105" s="439" t="s">
        <v>54</v>
      </c>
      <c r="B105" s="440" t="s">
        <v>23</v>
      </c>
      <c r="C105" s="441" t="s">
        <v>24</v>
      </c>
      <c r="D105" s="442">
        <v>0</v>
      </c>
      <c r="E105" s="442">
        <v>0</v>
      </c>
      <c r="F105" s="442">
        <v>0</v>
      </c>
      <c r="G105" s="442">
        <v>0</v>
      </c>
      <c r="H105" s="442">
        <v>0</v>
      </c>
      <c r="I105" s="442">
        <v>0</v>
      </c>
      <c r="J105" s="442">
        <v>0</v>
      </c>
      <c r="K105" s="442">
        <v>0</v>
      </c>
      <c r="L105" s="443">
        <v>0</v>
      </c>
    </row>
    <row r="106" spans="1:12" ht="20.25" customHeight="1" x14ac:dyDescent="0.25">
      <c r="A106" s="439" t="s">
        <v>54</v>
      </c>
      <c r="B106" s="444" t="s">
        <v>25</v>
      </c>
      <c r="C106" s="448">
        <v>68</v>
      </c>
      <c r="D106" s="446">
        <v>0</v>
      </c>
      <c r="E106" s="446">
        <v>0</v>
      </c>
      <c r="F106" s="446">
        <v>0</v>
      </c>
      <c r="G106" s="446">
        <v>0</v>
      </c>
      <c r="H106" s="446">
        <v>0</v>
      </c>
      <c r="I106" s="446">
        <v>0</v>
      </c>
      <c r="J106" s="446">
        <v>0</v>
      </c>
      <c r="K106" s="446">
        <v>0</v>
      </c>
      <c r="L106" s="447">
        <v>0</v>
      </c>
    </row>
    <row r="107" spans="1:12" ht="20.25" customHeight="1" x14ac:dyDescent="0.25">
      <c r="A107" s="439" t="s">
        <v>54</v>
      </c>
      <c r="B107" s="440" t="s">
        <v>26</v>
      </c>
      <c r="C107" s="441" t="s">
        <v>27</v>
      </c>
      <c r="D107" s="442">
        <v>0</v>
      </c>
      <c r="E107" s="442">
        <v>0</v>
      </c>
      <c r="F107" s="442">
        <v>0</v>
      </c>
      <c r="G107" s="442">
        <v>0</v>
      </c>
      <c r="H107" s="442">
        <v>0</v>
      </c>
      <c r="I107" s="442">
        <v>0</v>
      </c>
      <c r="J107" s="442">
        <v>0</v>
      </c>
      <c r="K107" s="442">
        <v>0</v>
      </c>
      <c r="L107" s="443">
        <v>0</v>
      </c>
    </row>
    <row r="108" spans="1:12" ht="20.25" customHeight="1" x14ac:dyDescent="0.25">
      <c r="A108" s="439" t="s">
        <v>54</v>
      </c>
      <c r="B108" s="444" t="s">
        <v>28</v>
      </c>
      <c r="C108" s="448">
        <v>77</v>
      </c>
      <c r="D108" s="446">
        <v>0</v>
      </c>
      <c r="E108" s="446">
        <v>0</v>
      </c>
      <c r="F108" s="446">
        <v>0</v>
      </c>
      <c r="G108" s="446">
        <v>0</v>
      </c>
      <c r="H108" s="446">
        <v>0</v>
      </c>
      <c r="I108" s="446">
        <v>0</v>
      </c>
      <c r="J108" s="446">
        <v>0</v>
      </c>
      <c r="K108" s="446">
        <v>0</v>
      </c>
      <c r="L108" s="447">
        <v>0</v>
      </c>
    </row>
    <row r="109" spans="1:12" ht="20.25" customHeight="1" x14ac:dyDescent="0.25">
      <c r="A109" s="439" t="s">
        <v>54</v>
      </c>
      <c r="B109" s="440" t="s">
        <v>29</v>
      </c>
      <c r="C109" s="441" t="s">
        <v>30</v>
      </c>
      <c r="D109" s="442">
        <v>0</v>
      </c>
      <c r="E109" s="442">
        <v>0</v>
      </c>
      <c r="F109" s="442">
        <v>0</v>
      </c>
      <c r="G109" s="442">
        <v>0</v>
      </c>
      <c r="H109" s="442">
        <v>0</v>
      </c>
      <c r="I109" s="442">
        <v>0</v>
      </c>
      <c r="J109" s="442">
        <v>0</v>
      </c>
      <c r="K109" s="442">
        <v>0</v>
      </c>
      <c r="L109" s="443">
        <v>0</v>
      </c>
    </row>
    <row r="110" spans="1:12" ht="20.25" customHeight="1" x14ac:dyDescent="0.25">
      <c r="A110" s="449" t="s">
        <v>54</v>
      </c>
      <c r="B110" s="450" t="s">
        <v>8</v>
      </c>
      <c r="C110" s="451" t="s">
        <v>32</v>
      </c>
      <c r="D110" s="452">
        <v>91</v>
      </c>
      <c r="E110" s="452">
        <v>75</v>
      </c>
      <c r="F110" s="452">
        <v>1217</v>
      </c>
      <c r="G110" s="452">
        <v>0</v>
      </c>
      <c r="H110" s="452">
        <v>56</v>
      </c>
      <c r="I110" s="452">
        <v>0</v>
      </c>
      <c r="J110" s="452">
        <v>138</v>
      </c>
      <c r="K110" s="452">
        <v>210</v>
      </c>
      <c r="L110" s="453">
        <v>1787</v>
      </c>
    </row>
    <row r="111" spans="1:12" ht="20.25" customHeight="1" x14ac:dyDescent="0.25">
      <c r="A111" s="439" t="s">
        <v>54</v>
      </c>
      <c r="B111" s="440" t="s">
        <v>1025</v>
      </c>
      <c r="C111" s="441" t="s">
        <v>32</v>
      </c>
      <c r="D111" s="442">
        <v>77</v>
      </c>
      <c r="E111" s="442">
        <v>66</v>
      </c>
      <c r="F111" s="442">
        <v>696</v>
      </c>
      <c r="G111" s="442">
        <v>0</v>
      </c>
      <c r="H111" s="442">
        <v>45</v>
      </c>
      <c r="I111" s="442">
        <v>0</v>
      </c>
      <c r="J111" s="442">
        <v>87</v>
      </c>
      <c r="K111" s="442">
        <v>103</v>
      </c>
      <c r="L111" s="443">
        <v>1074</v>
      </c>
    </row>
    <row r="112" spans="1:12" ht="20.25" customHeight="1" x14ac:dyDescent="0.25">
      <c r="A112" s="454" t="s">
        <v>54</v>
      </c>
      <c r="B112" s="455" t="s">
        <v>1026</v>
      </c>
      <c r="C112" s="456" t="s">
        <v>32</v>
      </c>
      <c r="D112" s="457">
        <v>2</v>
      </c>
      <c r="E112" s="457">
        <v>7</v>
      </c>
      <c r="F112" s="457">
        <v>482</v>
      </c>
      <c r="G112" s="457">
        <v>0</v>
      </c>
      <c r="H112" s="457">
        <v>0</v>
      </c>
      <c r="I112" s="457">
        <v>0</v>
      </c>
      <c r="J112" s="457">
        <v>29</v>
      </c>
      <c r="K112" s="457">
        <v>27</v>
      </c>
      <c r="L112" s="458">
        <v>547</v>
      </c>
    </row>
    <row r="113" spans="1:12" ht="20.5" customHeight="1" x14ac:dyDescent="0.25">
      <c r="A113" s="459"/>
      <c r="B113" s="460"/>
      <c r="C113" s="461"/>
      <c r="D113" s="462"/>
      <c r="E113" s="462"/>
      <c r="F113" s="462"/>
      <c r="G113" s="462"/>
      <c r="H113" s="462"/>
      <c r="I113" s="462"/>
      <c r="J113" s="462"/>
      <c r="K113" s="462"/>
      <c r="L113" s="463"/>
    </row>
    <row r="114" spans="1:12" ht="20.25" customHeight="1" x14ac:dyDescent="0.15">
      <c r="A114" s="1035" t="s">
        <v>69</v>
      </c>
      <c r="B114" s="1043" t="s">
        <v>1</v>
      </c>
      <c r="C114" s="1043" t="s">
        <v>1024</v>
      </c>
      <c r="D114" s="1022" t="s">
        <v>4</v>
      </c>
      <c r="E114" s="1096"/>
      <c r="F114" s="1022" t="s">
        <v>5</v>
      </c>
      <c r="G114" s="1096"/>
      <c r="H114" s="1022" t="s">
        <v>6</v>
      </c>
      <c r="I114" s="1096"/>
      <c r="J114" s="1022" t="s">
        <v>7</v>
      </c>
      <c r="K114" s="1096"/>
      <c r="L114" s="1097" t="s">
        <v>8</v>
      </c>
    </row>
    <row r="115" spans="1:12" ht="35.75" customHeight="1" x14ac:dyDescent="0.15">
      <c r="A115" s="1100"/>
      <c r="B115" s="1099"/>
      <c r="C115" s="1099"/>
      <c r="D115" s="245" t="s">
        <v>9</v>
      </c>
      <c r="E115" s="245" t="s">
        <v>10</v>
      </c>
      <c r="F115" s="245" t="s">
        <v>9</v>
      </c>
      <c r="G115" s="245" t="s">
        <v>10</v>
      </c>
      <c r="H115" s="245" t="s">
        <v>9</v>
      </c>
      <c r="I115" s="245" t="s">
        <v>10</v>
      </c>
      <c r="J115" s="245" t="s">
        <v>9</v>
      </c>
      <c r="K115" s="245" t="s">
        <v>10</v>
      </c>
      <c r="L115" s="1098"/>
    </row>
    <row r="116" spans="1:12" ht="20.25" customHeight="1" x14ac:dyDescent="0.25">
      <c r="A116" s="439" t="s">
        <v>55</v>
      </c>
      <c r="B116" s="444" t="s">
        <v>13</v>
      </c>
      <c r="C116" s="445" t="s">
        <v>14</v>
      </c>
      <c r="D116" s="446">
        <v>0</v>
      </c>
      <c r="E116" s="446">
        <v>0</v>
      </c>
      <c r="F116" s="446">
        <v>0</v>
      </c>
      <c r="G116" s="446">
        <v>0</v>
      </c>
      <c r="H116" s="446">
        <v>0</v>
      </c>
      <c r="I116" s="446">
        <v>0</v>
      </c>
      <c r="J116" s="446">
        <v>14</v>
      </c>
      <c r="K116" s="446">
        <v>17</v>
      </c>
      <c r="L116" s="447">
        <v>31</v>
      </c>
    </row>
    <row r="117" spans="1:12" ht="20.25" customHeight="1" x14ac:dyDescent="0.25">
      <c r="A117" s="439" t="s">
        <v>55</v>
      </c>
      <c r="B117" s="440" t="s">
        <v>15</v>
      </c>
      <c r="C117" s="441" t="s">
        <v>16</v>
      </c>
      <c r="D117" s="442">
        <v>0</v>
      </c>
      <c r="E117" s="442">
        <v>0</v>
      </c>
      <c r="F117" s="442">
        <v>0</v>
      </c>
      <c r="G117" s="442">
        <v>0</v>
      </c>
      <c r="H117" s="442">
        <v>0</v>
      </c>
      <c r="I117" s="442">
        <v>0</v>
      </c>
      <c r="J117" s="442">
        <v>0</v>
      </c>
      <c r="K117" s="442">
        <v>0</v>
      </c>
      <c r="L117" s="443">
        <v>0</v>
      </c>
    </row>
    <row r="118" spans="1:12" ht="20.25" customHeight="1" x14ac:dyDescent="0.25">
      <c r="A118" s="439" t="s">
        <v>55</v>
      </c>
      <c r="B118" s="444" t="s">
        <v>17</v>
      </c>
      <c r="C118" s="445" t="s">
        <v>18</v>
      </c>
      <c r="D118" s="446">
        <v>0</v>
      </c>
      <c r="E118" s="446">
        <v>0</v>
      </c>
      <c r="F118" s="446">
        <v>0</v>
      </c>
      <c r="G118" s="446">
        <v>0</v>
      </c>
      <c r="H118" s="446">
        <v>0</v>
      </c>
      <c r="I118" s="446">
        <v>0</v>
      </c>
      <c r="J118" s="446">
        <v>0</v>
      </c>
      <c r="K118" s="446">
        <v>0</v>
      </c>
      <c r="L118" s="447">
        <v>0</v>
      </c>
    </row>
    <row r="119" spans="1:12" ht="20.25" customHeight="1" x14ac:dyDescent="0.25">
      <c r="A119" s="439" t="s">
        <v>55</v>
      </c>
      <c r="B119" s="440" t="s">
        <v>19</v>
      </c>
      <c r="C119" s="441" t="s">
        <v>20</v>
      </c>
      <c r="D119" s="442">
        <v>262</v>
      </c>
      <c r="E119" s="442">
        <v>196</v>
      </c>
      <c r="F119" s="442">
        <v>1335</v>
      </c>
      <c r="G119" s="442">
        <v>0</v>
      </c>
      <c r="H119" s="442">
        <v>0</v>
      </c>
      <c r="I119" s="442">
        <v>0</v>
      </c>
      <c r="J119" s="442">
        <v>92</v>
      </c>
      <c r="K119" s="442">
        <v>165</v>
      </c>
      <c r="L119" s="443">
        <v>2050</v>
      </c>
    </row>
    <row r="120" spans="1:12" ht="20.25" customHeight="1" x14ac:dyDescent="0.25">
      <c r="A120" s="439" t="s">
        <v>55</v>
      </c>
      <c r="B120" s="444" t="s">
        <v>21</v>
      </c>
      <c r="C120" s="445" t="s">
        <v>22</v>
      </c>
      <c r="D120" s="446">
        <v>0</v>
      </c>
      <c r="E120" s="446">
        <v>0</v>
      </c>
      <c r="F120" s="446">
        <v>0</v>
      </c>
      <c r="G120" s="446">
        <v>0</v>
      </c>
      <c r="H120" s="446">
        <v>0</v>
      </c>
      <c r="I120" s="446">
        <v>0</v>
      </c>
      <c r="J120" s="446">
        <v>0</v>
      </c>
      <c r="K120" s="446">
        <v>0</v>
      </c>
      <c r="L120" s="447">
        <v>0</v>
      </c>
    </row>
    <row r="121" spans="1:12" ht="20.25" customHeight="1" x14ac:dyDescent="0.25">
      <c r="A121" s="439" t="s">
        <v>55</v>
      </c>
      <c r="B121" s="440" t="s">
        <v>23</v>
      </c>
      <c r="C121" s="441" t="s">
        <v>24</v>
      </c>
      <c r="D121" s="442">
        <v>0</v>
      </c>
      <c r="E121" s="442">
        <v>0</v>
      </c>
      <c r="F121" s="442">
        <v>0</v>
      </c>
      <c r="G121" s="442">
        <v>0</v>
      </c>
      <c r="H121" s="442">
        <v>0</v>
      </c>
      <c r="I121" s="442">
        <v>0</v>
      </c>
      <c r="J121" s="442">
        <v>0</v>
      </c>
      <c r="K121" s="442">
        <v>0</v>
      </c>
      <c r="L121" s="443">
        <v>0</v>
      </c>
    </row>
    <row r="122" spans="1:12" ht="20.25" customHeight="1" x14ac:dyDescent="0.25">
      <c r="A122" s="439" t="s">
        <v>55</v>
      </c>
      <c r="B122" s="444" t="s">
        <v>25</v>
      </c>
      <c r="C122" s="448">
        <v>68</v>
      </c>
      <c r="D122" s="446">
        <v>0</v>
      </c>
      <c r="E122" s="446">
        <v>0</v>
      </c>
      <c r="F122" s="446">
        <v>0</v>
      </c>
      <c r="G122" s="446">
        <v>0</v>
      </c>
      <c r="H122" s="446">
        <v>0</v>
      </c>
      <c r="I122" s="446">
        <v>0</v>
      </c>
      <c r="J122" s="446">
        <v>0</v>
      </c>
      <c r="K122" s="446">
        <v>0</v>
      </c>
      <c r="L122" s="447">
        <v>0</v>
      </c>
    </row>
    <row r="123" spans="1:12" ht="20.25" customHeight="1" x14ac:dyDescent="0.25">
      <c r="A123" s="439" t="s">
        <v>55</v>
      </c>
      <c r="B123" s="440" t="s">
        <v>26</v>
      </c>
      <c r="C123" s="441" t="s">
        <v>27</v>
      </c>
      <c r="D123" s="442">
        <v>0</v>
      </c>
      <c r="E123" s="442">
        <v>0</v>
      </c>
      <c r="F123" s="442">
        <v>0</v>
      </c>
      <c r="G123" s="442">
        <v>0</v>
      </c>
      <c r="H123" s="442">
        <v>0</v>
      </c>
      <c r="I123" s="442">
        <v>0</v>
      </c>
      <c r="J123" s="442">
        <v>0</v>
      </c>
      <c r="K123" s="442">
        <v>0</v>
      </c>
      <c r="L123" s="443">
        <v>0</v>
      </c>
    </row>
    <row r="124" spans="1:12" ht="20.25" customHeight="1" x14ac:dyDescent="0.25">
      <c r="A124" s="439" t="s">
        <v>55</v>
      </c>
      <c r="B124" s="444" t="s">
        <v>28</v>
      </c>
      <c r="C124" s="448">
        <v>77</v>
      </c>
      <c r="D124" s="446">
        <v>0</v>
      </c>
      <c r="E124" s="446">
        <v>0</v>
      </c>
      <c r="F124" s="446">
        <v>0</v>
      </c>
      <c r="G124" s="446">
        <v>0</v>
      </c>
      <c r="H124" s="446">
        <v>0</v>
      </c>
      <c r="I124" s="446">
        <v>0</v>
      </c>
      <c r="J124" s="446">
        <v>0</v>
      </c>
      <c r="K124" s="446">
        <v>0</v>
      </c>
      <c r="L124" s="447">
        <v>0</v>
      </c>
    </row>
    <row r="125" spans="1:12" ht="20.25" customHeight="1" x14ac:dyDescent="0.25">
      <c r="A125" s="439" t="s">
        <v>55</v>
      </c>
      <c r="B125" s="440" t="s">
        <v>29</v>
      </c>
      <c r="C125" s="441" t="s">
        <v>30</v>
      </c>
      <c r="D125" s="442">
        <v>0</v>
      </c>
      <c r="E125" s="442">
        <v>0</v>
      </c>
      <c r="F125" s="442">
        <v>0</v>
      </c>
      <c r="G125" s="442">
        <v>0</v>
      </c>
      <c r="H125" s="442">
        <v>0</v>
      </c>
      <c r="I125" s="442">
        <v>0</v>
      </c>
      <c r="J125" s="442">
        <v>0</v>
      </c>
      <c r="K125" s="442">
        <v>0</v>
      </c>
      <c r="L125" s="443">
        <v>0</v>
      </c>
    </row>
    <row r="126" spans="1:12" ht="20.25" customHeight="1" x14ac:dyDescent="0.25">
      <c r="A126" s="449" t="s">
        <v>55</v>
      </c>
      <c r="B126" s="450" t="s">
        <v>8</v>
      </c>
      <c r="C126" s="451" t="s">
        <v>32</v>
      </c>
      <c r="D126" s="452">
        <v>262</v>
      </c>
      <c r="E126" s="452">
        <v>196</v>
      </c>
      <c r="F126" s="452">
        <v>1335</v>
      </c>
      <c r="G126" s="452">
        <v>0</v>
      </c>
      <c r="H126" s="452">
        <v>0</v>
      </c>
      <c r="I126" s="452">
        <v>0</v>
      </c>
      <c r="J126" s="452">
        <v>106</v>
      </c>
      <c r="K126" s="452">
        <v>182</v>
      </c>
      <c r="L126" s="453">
        <v>2081</v>
      </c>
    </row>
    <row r="127" spans="1:12" ht="20.25" customHeight="1" x14ac:dyDescent="0.25">
      <c r="A127" s="439" t="s">
        <v>55</v>
      </c>
      <c r="B127" s="440" t="s">
        <v>1025</v>
      </c>
      <c r="C127" s="441" t="s">
        <v>32</v>
      </c>
      <c r="D127" s="442">
        <v>234</v>
      </c>
      <c r="E127" s="442">
        <v>166</v>
      </c>
      <c r="F127" s="442">
        <v>773</v>
      </c>
      <c r="G127" s="442">
        <v>0</v>
      </c>
      <c r="H127" s="442">
        <v>0</v>
      </c>
      <c r="I127" s="442">
        <v>0</v>
      </c>
      <c r="J127" s="442">
        <v>71</v>
      </c>
      <c r="K127" s="442">
        <v>87</v>
      </c>
      <c r="L127" s="443">
        <v>1331</v>
      </c>
    </row>
    <row r="128" spans="1:12" ht="20.25" customHeight="1" x14ac:dyDescent="0.25">
      <c r="A128" s="454" t="s">
        <v>55</v>
      </c>
      <c r="B128" s="455" t="s">
        <v>1026</v>
      </c>
      <c r="C128" s="456" t="s">
        <v>32</v>
      </c>
      <c r="D128" s="457">
        <v>29</v>
      </c>
      <c r="E128" s="457">
        <v>11</v>
      </c>
      <c r="F128" s="457">
        <v>539</v>
      </c>
      <c r="G128" s="457">
        <v>0</v>
      </c>
      <c r="H128" s="457">
        <v>0</v>
      </c>
      <c r="I128" s="457">
        <v>0</v>
      </c>
      <c r="J128" s="457">
        <v>20</v>
      </c>
      <c r="K128" s="457">
        <v>26</v>
      </c>
      <c r="L128" s="458">
        <v>625</v>
      </c>
    </row>
    <row r="129" spans="1:12" ht="20.5" customHeight="1" x14ac:dyDescent="0.25">
      <c r="A129" s="459"/>
      <c r="B129" s="460"/>
      <c r="C129" s="461"/>
      <c r="D129" s="462"/>
      <c r="E129" s="462"/>
      <c r="F129" s="462"/>
      <c r="G129" s="462"/>
      <c r="H129" s="462"/>
      <c r="I129" s="462"/>
      <c r="J129" s="462"/>
      <c r="K129" s="462"/>
      <c r="L129" s="463"/>
    </row>
    <row r="130" spans="1:12" ht="20.25" customHeight="1" x14ac:dyDescent="0.15">
      <c r="A130" s="1035" t="s">
        <v>69</v>
      </c>
      <c r="B130" s="1043" t="s">
        <v>1</v>
      </c>
      <c r="C130" s="1043" t="s">
        <v>1024</v>
      </c>
      <c r="D130" s="1022" t="s">
        <v>4</v>
      </c>
      <c r="E130" s="1096"/>
      <c r="F130" s="1022" t="s">
        <v>5</v>
      </c>
      <c r="G130" s="1096"/>
      <c r="H130" s="1022" t="s">
        <v>6</v>
      </c>
      <c r="I130" s="1096"/>
      <c r="J130" s="1022" t="s">
        <v>7</v>
      </c>
      <c r="K130" s="1096"/>
      <c r="L130" s="1097" t="s">
        <v>8</v>
      </c>
    </row>
    <row r="131" spans="1:12" ht="35.75" customHeight="1" x14ac:dyDescent="0.15">
      <c r="A131" s="1100"/>
      <c r="B131" s="1099"/>
      <c r="C131" s="1099"/>
      <c r="D131" s="245" t="s">
        <v>9</v>
      </c>
      <c r="E131" s="245" t="s">
        <v>10</v>
      </c>
      <c r="F131" s="245" t="s">
        <v>9</v>
      </c>
      <c r="G131" s="245" t="s">
        <v>10</v>
      </c>
      <c r="H131" s="245" t="s">
        <v>9</v>
      </c>
      <c r="I131" s="245" t="s">
        <v>10</v>
      </c>
      <c r="J131" s="245" t="s">
        <v>9</v>
      </c>
      <c r="K131" s="245" t="s">
        <v>10</v>
      </c>
      <c r="L131" s="1098"/>
    </row>
    <row r="132" spans="1:12" ht="20.25" customHeight="1" x14ac:dyDescent="0.25">
      <c r="A132" s="439" t="s">
        <v>56</v>
      </c>
      <c r="B132" s="444" t="s">
        <v>13</v>
      </c>
      <c r="C132" s="445" t="s">
        <v>14</v>
      </c>
      <c r="D132" s="446">
        <v>0</v>
      </c>
      <c r="E132" s="446">
        <v>0</v>
      </c>
      <c r="F132" s="446">
        <v>0</v>
      </c>
      <c r="G132" s="446">
        <v>0</v>
      </c>
      <c r="H132" s="446">
        <v>0</v>
      </c>
      <c r="I132" s="446">
        <v>0</v>
      </c>
      <c r="J132" s="446">
        <v>2</v>
      </c>
      <c r="K132" s="446">
        <v>4</v>
      </c>
      <c r="L132" s="447">
        <v>6</v>
      </c>
    </row>
    <row r="133" spans="1:12" ht="20.25" customHeight="1" x14ac:dyDescent="0.25">
      <c r="A133" s="439" t="s">
        <v>56</v>
      </c>
      <c r="B133" s="440" t="s">
        <v>15</v>
      </c>
      <c r="C133" s="441" t="s">
        <v>16</v>
      </c>
      <c r="D133" s="442">
        <v>0</v>
      </c>
      <c r="E133" s="442">
        <v>0</v>
      </c>
      <c r="F133" s="442">
        <v>0</v>
      </c>
      <c r="G133" s="442">
        <v>0</v>
      </c>
      <c r="H133" s="442">
        <v>0</v>
      </c>
      <c r="I133" s="442">
        <v>0</v>
      </c>
      <c r="J133" s="442">
        <v>0</v>
      </c>
      <c r="K133" s="442">
        <v>0</v>
      </c>
      <c r="L133" s="443">
        <v>0</v>
      </c>
    </row>
    <row r="134" spans="1:12" ht="20.25" customHeight="1" x14ac:dyDescent="0.25">
      <c r="A134" s="439" t="s">
        <v>56</v>
      </c>
      <c r="B134" s="444" t="s">
        <v>17</v>
      </c>
      <c r="C134" s="445" t="s">
        <v>18</v>
      </c>
      <c r="D134" s="446">
        <v>0</v>
      </c>
      <c r="E134" s="446">
        <v>0</v>
      </c>
      <c r="F134" s="446">
        <v>0</v>
      </c>
      <c r="G134" s="446">
        <v>0</v>
      </c>
      <c r="H134" s="446">
        <v>0</v>
      </c>
      <c r="I134" s="446">
        <v>0</v>
      </c>
      <c r="J134" s="446">
        <v>0</v>
      </c>
      <c r="K134" s="446">
        <v>0</v>
      </c>
      <c r="L134" s="447">
        <v>0</v>
      </c>
    </row>
    <row r="135" spans="1:12" ht="20.25" customHeight="1" x14ac:dyDescent="0.25">
      <c r="A135" s="439" t="s">
        <v>56</v>
      </c>
      <c r="B135" s="440" t="s">
        <v>19</v>
      </c>
      <c r="C135" s="441" t="s">
        <v>20</v>
      </c>
      <c r="D135" s="442">
        <v>0</v>
      </c>
      <c r="E135" s="442">
        <v>0</v>
      </c>
      <c r="F135" s="442">
        <v>1867</v>
      </c>
      <c r="G135" s="442">
        <v>0</v>
      </c>
      <c r="H135" s="442">
        <v>0</v>
      </c>
      <c r="I135" s="442">
        <v>0</v>
      </c>
      <c r="J135" s="442">
        <v>64</v>
      </c>
      <c r="K135" s="442">
        <v>114</v>
      </c>
      <c r="L135" s="443">
        <v>2045</v>
      </c>
    </row>
    <row r="136" spans="1:12" ht="20.25" customHeight="1" x14ac:dyDescent="0.25">
      <c r="A136" s="439" t="s">
        <v>56</v>
      </c>
      <c r="B136" s="444" t="s">
        <v>21</v>
      </c>
      <c r="C136" s="445" t="s">
        <v>22</v>
      </c>
      <c r="D136" s="446">
        <v>0</v>
      </c>
      <c r="E136" s="446">
        <v>0</v>
      </c>
      <c r="F136" s="446">
        <v>0</v>
      </c>
      <c r="G136" s="446">
        <v>0</v>
      </c>
      <c r="H136" s="446">
        <v>0</v>
      </c>
      <c r="I136" s="446">
        <v>0</v>
      </c>
      <c r="J136" s="446">
        <v>0</v>
      </c>
      <c r="K136" s="446">
        <v>0</v>
      </c>
      <c r="L136" s="447">
        <v>0</v>
      </c>
    </row>
    <row r="137" spans="1:12" ht="20.25" customHeight="1" x14ac:dyDescent="0.25">
      <c r="A137" s="439" t="s">
        <v>56</v>
      </c>
      <c r="B137" s="440" t="s">
        <v>23</v>
      </c>
      <c r="C137" s="441" t="s">
        <v>24</v>
      </c>
      <c r="D137" s="442">
        <v>0</v>
      </c>
      <c r="E137" s="442">
        <v>0</v>
      </c>
      <c r="F137" s="442">
        <v>0</v>
      </c>
      <c r="G137" s="442">
        <v>0</v>
      </c>
      <c r="H137" s="442">
        <v>0</v>
      </c>
      <c r="I137" s="442">
        <v>0</v>
      </c>
      <c r="J137" s="442">
        <v>0</v>
      </c>
      <c r="K137" s="442">
        <v>0</v>
      </c>
      <c r="L137" s="443">
        <v>0</v>
      </c>
    </row>
    <row r="138" spans="1:12" ht="20.25" customHeight="1" x14ac:dyDescent="0.25">
      <c r="A138" s="439" t="s">
        <v>56</v>
      </c>
      <c r="B138" s="444" t="s">
        <v>25</v>
      </c>
      <c r="C138" s="448">
        <v>68</v>
      </c>
      <c r="D138" s="446">
        <v>0</v>
      </c>
      <c r="E138" s="446">
        <v>0</v>
      </c>
      <c r="F138" s="446">
        <v>0</v>
      </c>
      <c r="G138" s="446">
        <v>0</v>
      </c>
      <c r="H138" s="446">
        <v>0</v>
      </c>
      <c r="I138" s="446">
        <v>0</v>
      </c>
      <c r="J138" s="446">
        <v>0</v>
      </c>
      <c r="K138" s="446">
        <v>0</v>
      </c>
      <c r="L138" s="447">
        <v>0</v>
      </c>
    </row>
    <row r="139" spans="1:12" ht="20.25" customHeight="1" x14ac:dyDescent="0.25">
      <c r="A139" s="439" t="s">
        <v>56</v>
      </c>
      <c r="B139" s="440" t="s">
        <v>26</v>
      </c>
      <c r="C139" s="441" t="s">
        <v>27</v>
      </c>
      <c r="D139" s="442">
        <v>0</v>
      </c>
      <c r="E139" s="442">
        <v>0</v>
      </c>
      <c r="F139" s="442">
        <v>0</v>
      </c>
      <c r="G139" s="442">
        <v>0</v>
      </c>
      <c r="H139" s="442">
        <v>0</v>
      </c>
      <c r="I139" s="442">
        <v>0</v>
      </c>
      <c r="J139" s="442">
        <v>0</v>
      </c>
      <c r="K139" s="442">
        <v>0</v>
      </c>
      <c r="L139" s="443">
        <v>0</v>
      </c>
    </row>
    <row r="140" spans="1:12" ht="20.25" customHeight="1" x14ac:dyDescent="0.25">
      <c r="A140" s="439" t="s">
        <v>56</v>
      </c>
      <c r="B140" s="444" t="s">
        <v>28</v>
      </c>
      <c r="C140" s="448">
        <v>77</v>
      </c>
      <c r="D140" s="446">
        <v>0</v>
      </c>
      <c r="E140" s="446">
        <v>0</v>
      </c>
      <c r="F140" s="446">
        <v>0</v>
      </c>
      <c r="G140" s="446">
        <v>0</v>
      </c>
      <c r="H140" s="446">
        <v>0</v>
      </c>
      <c r="I140" s="446">
        <v>0</v>
      </c>
      <c r="J140" s="446">
        <v>0</v>
      </c>
      <c r="K140" s="446">
        <v>0</v>
      </c>
      <c r="L140" s="447">
        <v>0</v>
      </c>
    </row>
    <row r="141" spans="1:12" ht="20.25" customHeight="1" x14ac:dyDescent="0.25">
      <c r="A141" s="439" t="s">
        <v>56</v>
      </c>
      <c r="B141" s="440" t="s">
        <v>29</v>
      </c>
      <c r="C141" s="441" t="s">
        <v>30</v>
      </c>
      <c r="D141" s="442">
        <v>0</v>
      </c>
      <c r="E141" s="442">
        <v>0</v>
      </c>
      <c r="F141" s="442">
        <v>0</v>
      </c>
      <c r="G141" s="442">
        <v>0</v>
      </c>
      <c r="H141" s="442">
        <v>0</v>
      </c>
      <c r="I141" s="442">
        <v>0</v>
      </c>
      <c r="J141" s="442">
        <v>0</v>
      </c>
      <c r="K141" s="442">
        <v>0</v>
      </c>
      <c r="L141" s="443">
        <v>0</v>
      </c>
    </row>
    <row r="142" spans="1:12" ht="20.25" customHeight="1" x14ac:dyDescent="0.25">
      <c r="A142" s="449" t="s">
        <v>56</v>
      </c>
      <c r="B142" s="450" t="s">
        <v>8</v>
      </c>
      <c r="C142" s="451" t="s">
        <v>32</v>
      </c>
      <c r="D142" s="452">
        <v>0</v>
      </c>
      <c r="E142" s="452">
        <v>0</v>
      </c>
      <c r="F142" s="452">
        <v>1867</v>
      </c>
      <c r="G142" s="452">
        <v>0</v>
      </c>
      <c r="H142" s="452">
        <v>0</v>
      </c>
      <c r="I142" s="452">
        <v>0</v>
      </c>
      <c r="J142" s="452">
        <v>66</v>
      </c>
      <c r="K142" s="452">
        <v>118</v>
      </c>
      <c r="L142" s="453">
        <v>2051</v>
      </c>
    </row>
    <row r="143" spans="1:12" ht="20.25" customHeight="1" x14ac:dyDescent="0.25">
      <c r="A143" s="439" t="s">
        <v>56</v>
      </c>
      <c r="B143" s="440" t="s">
        <v>1025</v>
      </c>
      <c r="C143" s="441" t="s">
        <v>32</v>
      </c>
      <c r="D143" s="442">
        <v>0</v>
      </c>
      <c r="E143" s="442">
        <v>0</v>
      </c>
      <c r="F143" s="442">
        <v>1172</v>
      </c>
      <c r="G143" s="442">
        <v>0</v>
      </c>
      <c r="H143" s="442">
        <v>0</v>
      </c>
      <c r="I143" s="442">
        <v>0</v>
      </c>
      <c r="J143" s="442">
        <v>41</v>
      </c>
      <c r="K143" s="442">
        <v>44</v>
      </c>
      <c r="L143" s="443">
        <v>1257</v>
      </c>
    </row>
    <row r="144" spans="1:12" ht="20.25" customHeight="1" x14ac:dyDescent="0.25">
      <c r="A144" s="439" t="s">
        <v>56</v>
      </c>
      <c r="B144" s="444" t="s">
        <v>1026</v>
      </c>
      <c r="C144" s="445" t="s">
        <v>32</v>
      </c>
      <c r="D144" s="446">
        <v>0</v>
      </c>
      <c r="E144" s="446">
        <v>0</v>
      </c>
      <c r="F144" s="446">
        <v>591</v>
      </c>
      <c r="G144" s="446">
        <v>0</v>
      </c>
      <c r="H144" s="446">
        <v>0</v>
      </c>
      <c r="I144" s="446">
        <v>0</v>
      </c>
      <c r="J144" s="446">
        <v>9</v>
      </c>
      <c r="K144" s="446">
        <v>9</v>
      </c>
      <c r="L144" s="447">
        <v>609</v>
      </c>
    </row>
    <row r="145" spans="1:12" ht="20.25" customHeight="1" x14ac:dyDescent="0.25">
      <c r="A145" s="464"/>
      <c r="B145" s="465"/>
      <c r="C145" s="466"/>
      <c r="D145" s="467"/>
      <c r="E145" s="467"/>
      <c r="F145" s="467"/>
      <c r="G145" s="467"/>
      <c r="H145" s="467"/>
      <c r="I145" s="467"/>
      <c r="J145" s="467"/>
      <c r="K145" s="467"/>
      <c r="L145" s="468"/>
    </row>
    <row r="146" spans="1:12" ht="20.25" customHeight="1" x14ac:dyDescent="0.15">
      <c r="A146" s="1107" t="s">
        <v>69</v>
      </c>
      <c r="B146" s="1106" t="s">
        <v>1</v>
      </c>
      <c r="C146" s="1106" t="s">
        <v>1024</v>
      </c>
      <c r="D146" s="883" t="s">
        <v>4</v>
      </c>
      <c r="E146" s="886"/>
      <c r="F146" s="883" t="s">
        <v>5</v>
      </c>
      <c r="G146" s="886"/>
      <c r="H146" s="883" t="s">
        <v>6</v>
      </c>
      <c r="I146" s="886"/>
      <c r="J146" s="883" t="s">
        <v>7</v>
      </c>
      <c r="K146" s="886"/>
      <c r="L146" s="1108" t="s">
        <v>8</v>
      </c>
    </row>
    <row r="147" spans="1:12" ht="36" customHeight="1" x14ac:dyDescent="0.15">
      <c r="A147" s="1100"/>
      <c r="B147" s="1099"/>
      <c r="C147" s="1099"/>
      <c r="D147" s="245" t="s">
        <v>9</v>
      </c>
      <c r="E147" s="245" t="s">
        <v>10</v>
      </c>
      <c r="F147" s="245" t="s">
        <v>9</v>
      </c>
      <c r="G147" s="245" t="s">
        <v>10</v>
      </c>
      <c r="H147" s="245" t="s">
        <v>9</v>
      </c>
      <c r="I147" s="245" t="s">
        <v>10</v>
      </c>
      <c r="J147" s="245" t="s">
        <v>9</v>
      </c>
      <c r="K147" s="245" t="s">
        <v>10</v>
      </c>
      <c r="L147" s="1098"/>
    </row>
    <row r="148" spans="1:12" ht="20.25" customHeight="1" x14ac:dyDescent="0.25">
      <c r="A148" s="439" t="s">
        <v>57</v>
      </c>
      <c r="B148" s="444" t="s">
        <v>13</v>
      </c>
      <c r="C148" s="445" t="s">
        <v>14</v>
      </c>
      <c r="D148" s="446">
        <v>0</v>
      </c>
      <c r="E148" s="446">
        <v>0</v>
      </c>
      <c r="F148" s="446">
        <v>0</v>
      </c>
      <c r="G148" s="446">
        <v>0</v>
      </c>
      <c r="H148" s="446">
        <v>0</v>
      </c>
      <c r="I148" s="446">
        <v>0</v>
      </c>
      <c r="J148" s="446">
        <v>0</v>
      </c>
      <c r="K148" s="446">
        <v>0</v>
      </c>
      <c r="L148" s="447">
        <v>0</v>
      </c>
    </row>
    <row r="149" spans="1:12" ht="20.25" customHeight="1" x14ac:dyDescent="0.25">
      <c r="A149" s="439" t="s">
        <v>57</v>
      </c>
      <c r="B149" s="440" t="s">
        <v>15</v>
      </c>
      <c r="C149" s="441" t="s">
        <v>16</v>
      </c>
      <c r="D149" s="442">
        <v>0</v>
      </c>
      <c r="E149" s="442">
        <v>0</v>
      </c>
      <c r="F149" s="442">
        <v>0</v>
      </c>
      <c r="G149" s="442">
        <v>0</v>
      </c>
      <c r="H149" s="442">
        <v>0</v>
      </c>
      <c r="I149" s="442">
        <v>0</v>
      </c>
      <c r="J149" s="442">
        <v>0</v>
      </c>
      <c r="K149" s="442">
        <v>0</v>
      </c>
      <c r="L149" s="443">
        <v>0</v>
      </c>
    </row>
    <row r="150" spans="1:12" ht="20.25" customHeight="1" x14ac:dyDescent="0.25">
      <c r="A150" s="439" t="s">
        <v>57</v>
      </c>
      <c r="B150" s="444" t="s">
        <v>17</v>
      </c>
      <c r="C150" s="445" t="s">
        <v>18</v>
      </c>
      <c r="D150" s="446">
        <v>0</v>
      </c>
      <c r="E150" s="446">
        <v>0</v>
      </c>
      <c r="F150" s="446">
        <v>0</v>
      </c>
      <c r="G150" s="446">
        <v>0</v>
      </c>
      <c r="H150" s="446">
        <v>0</v>
      </c>
      <c r="I150" s="446">
        <v>0</v>
      </c>
      <c r="J150" s="446">
        <v>0</v>
      </c>
      <c r="K150" s="446">
        <v>0</v>
      </c>
      <c r="L150" s="447">
        <v>0</v>
      </c>
    </row>
    <row r="151" spans="1:12" ht="20.25" customHeight="1" x14ac:dyDescent="0.25">
      <c r="A151" s="439" t="s">
        <v>57</v>
      </c>
      <c r="B151" s="440" t="s">
        <v>19</v>
      </c>
      <c r="C151" s="441" t="s">
        <v>20</v>
      </c>
      <c r="D151" s="442">
        <v>33</v>
      </c>
      <c r="E151" s="442">
        <v>23</v>
      </c>
      <c r="F151" s="442">
        <v>1491</v>
      </c>
      <c r="G151" s="442">
        <v>0</v>
      </c>
      <c r="H151" s="442">
        <v>0</v>
      </c>
      <c r="I151" s="442">
        <v>0</v>
      </c>
      <c r="J151" s="442">
        <v>33</v>
      </c>
      <c r="K151" s="442">
        <v>187</v>
      </c>
      <c r="L151" s="443">
        <v>1767</v>
      </c>
    </row>
    <row r="152" spans="1:12" ht="20.25" customHeight="1" x14ac:dyDescent="0.25">
      <c r="A152" s="439" t="s">
        <v>57</v>
      </c>
      <c r="B152" s="444" t="s">
        <v>21</v>
      </c>
      <c r="C152" s="445" t="s">
        <v>22</v>
      </c>
      <c r="D152" s="446">
        <v>0</v>
      </c>
      <c r="E152" s="446">
        <v>0</v>
      </c>
      <c r="F152" s="446">
        <v>0</v>
      </c>
      <c r="G152" s="446">
        <v>0</v>
      </c>
      <c r="H152" s="446">
        <v>0</v>
      </c>
      <c r="I152" s="446">
        <v>0</v>
      </c>
      <c r="J152" s="446">
        <v>0</v>
      </c>
      <c r="K152" s="446">
        <v>0</v>
      </c>
      <c r="L152" s="447">
        <v>0</v>
      </c>
    </row>
    <row r="153" spans="1:12" ht="20.25" customHeight="1" x14ac:dyDescent="0.25">
      <c r="A153" s="439" t="s">
        <v>57</v>
      </c>
      <c r="B153" s="440" t="s">
        <v>23</v>
      </c>
      <c r="C153" s="441" t="s">
        <v>24</v>
      </c>
      <c r="D153" s="442">
        <v>0</v>
      </c>
      <c r="E153" s="442">
        <v>0</v>
      </c>
      <c r="F153" s="442">
        <v>0</v>
      </c>
      <c r="G153" s="442">
        <v>0</v>
      </c>
      <c r="H153" s="442">
        <v>0</v>
      </c>
      <c r="I153" s="442">
        <v>0</v>
      </c>
      <c r="J153" s="442">
        <v>0</v>
      </c>
      <c r="K153" s="442">
        <v>0</v>
      </c>
      <c r="L153" s="443">
        <v>0</v>
      </c>
    </row>
    <row r="154" spans="1:12" ht="20.25" customHeight="1" x14ac:dyDescent="0.25">
      <c r="A154" s="439" t="s">
        <v>57</v>
      </c>
      <c r="B154" s="444" t="s">
        <v>25</v>
      </c>
      <c r="C154" s="448">
        <v>68</v>
      </c>
      <c r="D154" s="446">
        <v>0</v>
      </c>
      <c r="E154" s="446">
        <v>0</v>
      </c>
      <c r="F154" s="446">
        <v>0</v>
      </c>
      <c r="G154" s="446">
        <v>0</v>
      </c>
      <c r="H154" s="446">
        <v>0</v>
      </c>
      <c r="I154" s="446">
        <v>0</v>
      </c>
      <c r="J154" s="446">
        <v>0</v>
      </c>
      <c r="K154" s="446">
        <v>0</v>
      </c>
      <c r="L154" s="447">
        <v>0</v>
      </c>
    </row>
    <row r="155" spans="1:12" ht="20.25" customHeight="1" x14ac:dyDescent="0.25">
      <c r="A155" s="439" t="s">
        <v>57</v>
      </c>
      <c r="B155" s="440" t="s">
        <v>26</v>
      </c>
      <c r="C155" s="441" t="s">
        <v>27</v>
      </c>
      <c r="D155" s="442">
        <v>0</v>
      </c>
      <c r="E155" s="442">
        <v>0</v>
      </c>
      <c r="F155" s="442">
        <v>0</v>
      </c>
      <c r="G155" s="442">
        <v>0</v>
      </c>
      <c r="H155" s="442">
        <v>0</v>
      </c>
      <c r="I155" s="442">
        <v>0</v>
      </c>
      <c r="J155" s="442">
        <v>0</v>
      </c>
      <c r="K155" s="442">
        <v>0</v>
      </c>
      <c r="L155" s="443">
        <v>0</v>
      </c>
    </row>
    <row r="156" spans="1:12" ht="20.25" customHeight="1" x14ac:dyDescent="0.25">
      <c r="A156" s="439" t="s">
        <v>57</v>
      </c>
      <c r="B156" s="444" t="s">
        <v>28</v>
      </c>
      <c r="C156" s="448">
        <v>77</v>
      </c>
      <c r="D156" s="446">
        <v>0</v>
      </c>
      <c r="E156" s="446">
        <v>0</v>
      </c>
      <c r="F156" s="446">
        <v>0</v>
      </c>
      <c r="G156" s="446">
        <v>0</v>
      </c>
      <c r="H156" s="446">
        <v>0</v>
      </c>
      <c r="I156" s="446">
        <v>0</v>
      </c>
      <c r="J156" s="446">
        <v>0</v>
      </c>
      <c r="K156" s="446">
        <v>0</v>
      </c>
      <c r="L156" s="447">
        <v>0</v>
      </c>
    </row>
    <row r="157" spans="1:12" ht="20.25" customHeight="1" x14ac:dyDescent="0.25">
      <c r="A157" s="439" t="s">
        <v>57</v>
      </c>
      <c r="B157" s="440" t="s">
        <v>29</v>
      </c>
      <c r="C157" s="441" t="s">
        <v>30</v>
      </c>
      <c r="D157" s="442">
        <v>0</v>
      </c>
      <c r="E157" s="442">
        <v>0</v>
      </c>
      <c r="F157" s="442">
        <v>0</v>
      </c>
      <c r="G157" s="442">
        <v>0</v>
      </c>
      <c r="H157" s="442">
        <v>0</v>
      </c>
      <c r="I157" s="442">
        <v>0</v>
      </c>
      <c r="J157" s="442">
        <v>0</v>
      </c>
      <c r="K157" s="442">
        <v>0</v>
      </c>
      <c r="L157" s="443">
        <v>0</v>
      </c>
    </row>
    <row r="158" spans="1:12" ht="20.25" customHeight="1" x14ac:dyDescent="0.25">
      <c r="A158" s="449" t="s">
        <v>57</v>
      </c>
      <c r="B158" s="450" t="s">
        <v>8</v>
      </c>
      <c r="C158" s="451" t="s">
        <v>32</v>
      </c>
      <c r="D158" s="452">
        <v>33</v>
      </c>
      <c r="E158" s="452">
        <v>23</v>
      </c>
      <c r="F158" s="452">
        <v>1491</v>
      </c>
      <c r="G158" s="452">
        <v>0</v>
      </c>
      <c r="H158" s="452">
        <v>0</v>
      </c>
      <c r="I158" s="452">
        <v>0</v>
      </c>
      <c r="J158" s="452">
        <v>33</v>
      </c>
      <c r="K158" s="452">
        <v>187</v>
      </c>
      <c r="L158" s="453">
        <v>1767</v>
      </c>
    </row>
    <row r="159" spans="1:12" ht="20.25" customHeight="1" x14ac:dyDescent="0.25">
      <c r="A159" s="439" t="s">
        <v>57</v>
      </c>
      <c r="B159" s="440" t="s">
        <v>1025</v>
      </c>
      <c r="C159" s="441" t="s">
        <v>32</v>
      </c>
      <c r="D159" s="442">
        <v>32</v>
      </c>
      <c r="E159" s="442">
        <v>23</v>
      </c>
      <c r="F159" s="442">
        <v>876</v>
      </c>
      <c r="G159" s="442">
        <v>0</v>
      </c>
      <c r="H159" s="442">
        <v>0</v>
      </c>
      <c r="I159" s="442">
        <v>0</v>
      </c>
      <c r="J159" s="442">
        <v>21</v>
      </c>
      <c r="K159" s="442">
        <v>75</v>
      </c>
      <c r="L159" s="443">
        <v>1027</v>
      </c>
    </row>
    <row r="160" spans="1:12" ht="20.25" customHeight="1" x14ac:dyDescent="0.25">
      <c r="A160" s="454" t="s">
        <v>57</v>
      </c>
      <c r="B160" s="455" t="s">
        <v>1026</v>
      </c>
      <c r="C160" s="456" t="s">
        <v>32</v>
      </c>
      <c r="D160" s="457">
        <v>0</v>
      </c>
      <c r="E160" s="457">
        <v>1</v>
      </c>
      <c r="F160" s="457">
        <v>505</v>
      </c>
      <c r="G160" s="457">
        <v>0</v>
      </c>
      <c r="H160" s="457">
        <v>0</v>
      </c>
      <c r="I160" s="457">
        <v>0</v>
      </c>
      <c r="J160" s="457">
        <v>4</v>
      </c>
      <c r="K160" s="457">
        <v>30</v>
      </c>
      <c r="L160" s="458">
        <v>540</v>
      </c>
    </row>
    <row r="161" spans="1:12" ht="20.5" customHeight="1" x14ac:dyDescent="0.25">
      <c r="A161" s="459"/>
      <c r="B161" s="460"/>
      <c r="C161" s="461"/>
      <c r="D161" s="462"/>
      <c r="E161" s="462"/>
      <c r="F161" s="462"/>
      <c r="G161" s="462"/>
      <c r="H161" s="462"/>
      <c r="I161" s="462"/>
      <c r="J161" s="462"/>
      <c r="K161" s="462"/>
      <c r="L161" s="463"/>
    </row>
    <row r="162" spans="1:12" ht="20.25" customHeight="1" x14ac:dyDescent="0.15">
      <c r="A162" s="1035" t="s">
        <v>69</v>
      </c>
      <c r="B162" s="1043" t="s">
        <v>1</v>
      </c>
      <c r="C162" s="1043" t="s">
        <v>1024</v>
      </c>
      <c r="D162" s="1022" t="s">
        <v>4</v>
      </c>
      <c r="E162" s="1096"/>
      <c r="F162" s="1022" t="s">
        <v>5</v>
      </c>
      <c r="G162" s="1096"/>
      <c r="H162" s="1022" t="s">
        <v>6</v>
      </c>
      <c r="I162" s="1096"/>
      <c r="J162" s="1022" t="s">
        <v>7</v>
      </c>
      <c r="K162" s="1096"/>
      <c r="L162" s="1097" t="s">
        <v>8</v>
      </c>
    </row>
    <row r="163" spans="1:12" ht="35.75" customHeight="1" x14ac:dyDescent="0.15">
      <c r="A163" s="1100"/>
      <c r="B163" s="1099"/>
      <c r="C163" s="1099"/>
      <c r="D163" s="245" t="s">
        <v>9</v>
      </c>
      <c r="E163" s="245" t="s">
        <v>10</v>
      </c>
      <c r="F163" s="245" t="s">
        <v>9</v>
      </c>
      <c r="G163" s="245" t="s">
        <v>10</v>
      </c>
      <c r="H163" s="245" t="s">
        <v>9</v>
      </c>
      <c r="I163" s="245" t="s">
        <v>10</v>
      </c>
      <c r="J163" s="245" t="s">
        <v>9</v>
      </c>
      <c r="K163" s="245" t="s">
        <v>10</v>
      </c>
      <c r="L163" s="1098"/>
    </row>
    <row r="164" spans="1:12" ht="20.25" customHeight="1" x14ac:dyDescent="0.25">
      <c r="A164" s="439" t="s">
        <v>58</v>
      </c>
      <c r="B164" s="444" t="s">
        <v>13</v>
      </c>
      <c r="C164" s="445" t="s">
        <v>14</v>
      </c>
      <c r="D164" s="446">
        <v>0</v>
      </c>
      <c r="E164" s="446">
        <v>0</v>
      </c>
      <c r="F164" s="446">
        <v>0</v>
      </c>
      <c r="G164" s="446">
        <v>0</v>
      </c>
      <c r="H164" s="446">
        <v>0</v>
      </c>
      <c r="I164" s="446">
        <v>0</v>
      </c>
      <c r="J164" s="446">
        <v>20</v>
      </c>
      <c r="K164" s="446">
        <v>9</v>
      </c>
      <c r="L164" s="447">
        <v>29</v>
      </c>
    </row>
    <row r="165" spans="1:12" ht="20.25" customHeight="1" x14ac:dyDescent="0.25">
      <c r="A165" s="439" t="s">
        <v>58</v>
      </c>
      <c r="B165" s="440" t="s">
        <v>15</v>
      </c>
      <c r="C165" s="441" t="s">
        <v>16</v>
      </c>
      <c r="D165" s="442">
        <v>0</v>
      </c>
      <c r="E165" s="442">
        <v>0</v>
      </c>
      <c r="F165" s="442">
        <v>0</v>
      </c>
      <c r="G165" s="442">
        <v>0</v>
      </c>
      <c r="H165" s="442">
        <v>0</v>
      </c>
      <c r="I165" s="442">
        <v>0</v>
      </c>
      <c r="J165" s="442">
        <v>0</v>
      </c>
      <c r="K165" s="442">
        <v>0</v>
      </c>
      <c r="L165" s="443">
        <v>0</v>
      </c>
    </row>
    <row r="166" spans="1:12" ht="20.25" customHeight="1" x14ac:dyDescent="0.25">
      <c r="A166" s="439" t="s">
        <v>58</v>
      </c>
      <c r="B166" s="444" t="s">
        <v>17</v>
      </c>
      <c r="C166" s="445" t="s">
        <v>18</v>
      </c>
      <c r="D166" s="446">
        <v>0</v>
      </c>
      <c r="E166" s="446">
        <v>0</v>
      </c>
      <c r="F166" s="446">
        <v>0</v>
      </c>
      <c r="G166" s="446">
        <v>0</v>
      </c>
      <c r="H166" s="446">
        <v>0</v>
      </c>
      <c r="I166" s="446">
        <v>0</v>
      </c>
      <c r="J166" s="446">
        <v>0</v>
      </c>
      <c r="K166" s="446">
        <v>0</v>
      </c>
      <c r="L166" s="447">
        <v>0</v>
      </c>
    </row>
    <row r="167" spans="1:12" ht="20.25" customHeight="1" x14ac:dyDescent="0.25">
      <c r="A167" s="439" t="s">
        <v>58</v>
      </c>
      <c r="B167" s="440" t="s">
        <v>19</v>
      </c>
      <c r="C167" s="441" t="s">
        <v>20</v>
      </c>
      <c r="D167" s="442">
        <v>131</v>
      </c>
      <c r="E167" s="442">
        <v>71</v>
      </c>
      <c r="F167" s="442">
        <v>1181</v>
      </c>
      <c r="G167" s="442">
        <v>0</v>
      </c>
      <c r="H167" s="442">
        <v>82</v>
      </c>
      <c r="I167" s="442">
        <v>0</v>
      </c>
      <c r="J167" s="442">
        <v>64</v>
      </c>
      <c r="K167" s="442">
        <v>44</v>
      </c>
      <c r="L167" s="443">
        <v>1573</v>
      </c>
    </row>
    <row r="168" spans="1:12" ht="20.25" customHeight="1" x14ac:dyDescent="0.25">
      <c r="A168" s="439" t="s">
        <v>58</v>
      </c>
      <c r="B168" s="444" t="s">
        <v>21</v>
      </c>
      <c r="C168" s="445" t="s">
        <v>22</v>
      </c>
      <c r="D168" s="446">
        <v>0</v>
      </c>
      <c r="E168" s="446">
        <v>0</v>
      </c>
      <c r="F168" s="446">
        <v>0</v>
      </c>
      <c r="G168" s="446">
        <v>0</v>
      </c>
      <c r="H168" s="446">
        <v>0</v>
      </c>
      <c r="I168" s="446">
        <v>0</v>
      </c>
      <c r="J168" s="446">
        <v>0</v>
      </c>
      <c r="K168" s="446">
        <v>0</v>
      </c>
      <c r="L168" s="447">
        <v>0</v>
      </c>
    </row>
    <row r="169" spans="1:12" ht="20.25" customHeight="1" x14ac:dyDescent="0.25">
      <c r="A169" s="439" t="s">
        <v>58</v>
      </c>
      <c r="B169" s="440" t="s">
        <v>23</v>
      </c>
      <c r="C169" s="441" t="s">
        <v>24</v>
      </c>
      <c r="D169" s="442">
        <v>0</v>
      </c>
      <c r="E169" s="442">
        <v>0</v>
      </c>
      <c r="F169" s="442">
        <v>0</v>
      </c>
      <c r="G169" s="442">
        <v>0</v>
      </c>
      <c r="H169" s="442">
        <v>0</v>
      </c>
      <c r="I169" s="442">
        <v>0</v>
      </c>
      <c r="J169" s="442">
        <v>0</v>
      </c>
      <c r="K169" s="442">
        <v>0</v>
      </c>
      <c r="L169" s="443">
        <v>0</v>
      </c>
    </row>
    <row r="170" spans="1:12" ht="20.25" customHeight="1" x14ac:dyDescent="0.25">
      <c r="A170" s="439" t="s">
        <v>58</v>
      </c>
      <c r="B170" s="444" t="s">
        <v>25</v>
      </c>
      <c r="C170" s="448">
        <v>68</v>
      </c>
      <c r="D170" s="446">
        <v>0</v>
      </c>
      <c r="E170" s="446">
        <v>0</v>
      </c>
      <c r="F170" s="446">
        <v>0</v>
      </c>
      <c r="G170" s="446">
        <v>0</v>
      </c>
      <c r="H170" s="446">
        <v>0</v>
      </c>
      <c r="I170" s="446">
        <v>0</v>
      </c>
      <c r="J170" s="446">
        <v>0</v>
      </c>
      <c r="K170" s="446">
        <v>0</v>
      </c>
      <c r="L170" s="447">
        <v>0</v>
      </c>
    </row>
    <row r="171" spans="1:12" ht="20.25" customHeight="1" x14ac:dyDescent="0.25">
      <c r="A171" s="439" t="s">
        <v>58</v>
      </c>
      <c r="B171" s="440" t="s">
        <v>26</v>
      </c>
      <c r="C171" s="441" t="s">
        <v>27</v>
      </c>
      <c r="D171" s="442">
        <v>0</v>
      </c>
      <c r="E171" s="442">
        <v>0</v>
      </c>
      <c r="F171" s="442">
        <v>0</v>
      </c>
      <c r="G171" s="442">
        <v>0</v>
      </c>
      <c r="H171" s="442">
        <v>0</v>
      </c>
      <c r="I171" s="442">
        <v>0</v>
      </c>
      <c r="J171" s="442">
        <v>0</v>
      </c>
      <c r="K171" s="442">
        <v>0</v>
      </c>
      <c r="L171" s="443">
        <v>0</v>
      </c>
    </row>
    <row r="172" spans="1:12" ht="20.25" customHeight="1" x14ac:dyDescent="0.25">
      <c r="A172" s="439" t="s">
        <v>58</v>
      </c>
      <c r="B172" s="444" t="s">
        <v>28</v>
      </c>
      <c r="C172" s="448">
        <v>77</v>
      </c>
      <c r="D172" s="446">
        <v>0</v>
      </c>
      <c r="E172" s="446">
        <v>0</v>
      </c>
      <c r="F172" s="446">
        <v>0</v>
      </c>
      <c r="G172" s="446">
        <v>0</v>
      </c>
      <c r="H172" s="446">
        <v>0</v>
      </c>
      <c r="I172" s="446">
        <v>0</v>
      </c>
      <c r="J172" s="446">
        <v>0</v>
      </c>
      <c r="K172" s="446">
        <v>0</v>
      </c>
      <c r="L172" s="447">
        <v>0</v>
      </c>
    </row>
    <row r="173" spans="1:12" ht="20.25" customHeight="1" x14ac:dyDescent="0.25">
      <c r="A173" s="439" t="s">
        <v>58</v>
      </c>
      <c r="B173" s="440" t="s">
        <v>29</v>
      </c>
      <c r="C173" s="441" t="s">
        <v>30</v>
      </c>
      <c r="D173" s="442">
        <v>0</v>
      </c>
      <c r="E173" s="442">
        <v>0</v>
      </c>
      <c r="F173" s="442">
        <v>0</v>
      </c>
      <c r="G173" s="442">
        <v>0</v>
      </c>
      <c r="H173" s="442">
        <v>0</v>
      </c>
      <c r="I173" s="442">
        <v>0</v>
      </c>
      <c r="J173" s="442">
        <v>0</v>
      </c>
      <c r="K173" s="442">
        <v>0</v>
      </c>
      <c r="L173" s="443">
        <v>0</v>
      </c>
    </row>
    <row r="174" spans="1:12" ht="20.25" customHeight="1" x14ac:dyDescent="0.25">
      <c r="A174" s="449" t="s">
        <v>58</v>
      </c>
      <c r="B174" s="450" t="s">
        <v>8</v>
      </c>
      <c r="C174" s="451" t="s">
        <v>32</v>
      </c>
      <c r="D174" s="452">
        <v>131</v>
      </c>
      <c r="E174" s="452">
        <v>71</v>
      </c>
      <c r="F174" s="452">
        <v>1181</v>
      </c>
      <c r="G174" s="452">
        <v>0</v>
      </c>
      <c r="H174" s="452">
        <v>82</v>
      </c>
      <c r="I174" s="452">
        <v>0</v>
      </c>
      <c r="J174" s="452">
        <v>84</v>
      </c>
      <c r="K174" s="452">
        <v>53</v>
      </c>
      <c r="L174" s="453">
        <v>1602</v>
      </c>
    </row>
    <row r="175" spans="1:12" ht="20.25" customHeight="1" x14ac:dyDescent="0.25">
      <c r="A175" s="439" t="s">
        <v>58</v>
      </c>
      <c r="B175" s="440" t="s">
        <v>1025</v>
      </c>
      <c r="C175" s="441" t="s">
        <v>32</v>
      </c>
      <c r="D175" s="442">
        <v>117</v>
      </c>
      <c r="E175" s="442">
        <v>63</v>
      </c>
      <c r="F175" s="442">
        <v>966</v>
      </c>
      <c r="G175" s="442">
        <v>0</v>
      </c>
      <c r="H175" s="442">
        <v>74</v>
      </c>
      <c r="I175" s="442">
        <v>0</v>
      </c>
      <c r="J175" s="442">
        <v>52</v>
      </c>
      <c r="K175" s="442">
        <v>28</v>
      </c>
      <c r="L175" s="443">
        <v>1300</v>
      </c>
    </row>
    <row r="176" spans="1:12" ht="20.25" customHeight="1" x14ac:dyDescent="0.25">
      <c r="A176" s="439" t="s">
        <v>58</v>
      </c>
      <c r="B176" s="444" t="s">
        <v>1026</v>
      </c>
      <c r="C176" s="445" t="s">
        <v>32</v>
      </c>
      <c r="D176" s="446">
        <v>12</v>
      </c>
      <c r="E176" s="446">
        <v>5</v>
      </c>
      <c r="F176" s="446">
        <v>388</v>
      </c>
      <c r="G176" s="446">
        <v>0</v>
      </c>
      <c r="H176" s="446">
        <v>9</v>
      </c>
      <c r="I176" s="446">
        <v>0</v>
      </c>
      <c r="J176" s="446">
        <v>18</v>
      </c>
      <c r="K176" s="446">
        <v>7</v>
      </c>
      <c r="L176" s="447">
        <v>439</v>
      </c>
    </row>
    <row r="177" spans="1:12" ht="20.25" customHeight="1" x14ac:dyDescent="0.25">
      <c r="A177" s="464"/>
      <c r="B177" s="465"/>
      <c r="C177" s="466"/>
      <c r="D177" s="467"/>
      <c r="E177" s="467"/>
      <c r="F177" s="467"/>
      <c r="G177" s="467"/>
      <c r="H177" s="467"/>
      <c r="I177" s="467"/>
      <c r="J177" s="467"/>
      <c r="K177" s="467"/>
      <c r="L177" s="468"/>
    </row>
    <row r="178" spans="1:12" ht="20.25" customHeight="1" x14ac:dyDescent="0.15">
      <c r="A178" s="1107" t="s">
        <v>69</v>
      </c>
      <c r="B178" s="1106" t="s">
        <v>1</v>
      </c>
      <c r="C178" s="1106" t="s">
        <v>1024</v>
      </c>
      <c r="D178" s="883" t="s">
        <v>4</v>
      </c>
      <c r="E178" s="886"/>
      <c r="F178" s="883" t="s">
        <v>5</v>
      </c>
      <c r="G178" s="886"/>
      <c r="H178" s="883" t="s">
        <v>6</v>
      </c>
      <c r="I178" s="886"/>
      <c r="J178" s="883" t="s">
        <v>7</v>
      </c>
      <c r="K178" s="886"/>
      <c r="L178" s="1108" t="s">
        <v>8</v>
      </c>
    </row>
    <row r="179" spans="1:12" ht="36" customHeight="1" x14ac:dyDescent="0.15">
      <c r="A179" s="1100"/>
      <c r="B179" s="1099"/>
      <c r="C179" s="1099"/>
      <c r="D179" s="245" t="s">
        <v>9</v>
      </c>
      <c r="E179" s="245" t="s">
        <v>10</v>
      </c>
      <c r="F179" s="245" t="s">
        <v>9</v>
      </c>
      <c r="G179" s="245" t="s">
        <v>10</v>
      </c>
      <c r="H179" s="245" t="s">
        <v>9</v>
      </c>
      <c r="I179" s="245" t="s">
        <v>10</v>
      </c>
      <c r="J179" s="245" t="s">
        <v>9</v>
      </c>
      <c r="K179" s="245" t="s">
        <v>10</v>
      </c>
      <c r="L179" s="1098"/>
    </row>
    <row r="180" spans="1:12" ht="20.25" customHeight="1" x14ac:dyDescent="0.25">
      <c r="A180" s="439" t="s">
        <v>59</v>
      </c>
      <c r="B180" s="444" t="s">
        <v>13</v>
      </c>
      <c r="C180" s="445" t="s">
        <v>14</v>
      </c>
      <c r="D180" s="446">
        <v>0</v>
      </c>
      <c r="E180" s="446">
        <v>0</v>
      </c>
      <c r="F180" s="446">
        <v>0</v>
      </c>
      <c r="G180" s="446">
        <v>0</v>
      </c>
      <c r="H180" s="446">
        <v>0</v>
      </c>
      <c r="I180" s="446">
        <v>0</v>
      </c>
      <c r="J180" s="446">
        <v>0</v>
      </c>
      <c r="K180" s="446">
        <v>0</v>
      </c>
      <c r="L180" s="447">
        <v>0</v>
      </c>
    </row>
    <row r="181" spans="1:12" ht="20.25" customHeight="1" x14ac:dyDescent="0.25">
      <c r="A181" s="439" t="s">
        <v>59</v>
      </c>
      <c r="B181" s="440" t="s">
        <v>15</v>
      </c>
      <c r="C181" s="441" t="s">
        <v>16</v>
      </c>
      <c r="D181" s="442">
        <v>0</v>
      </c>
      <c r="E181" s="442">
        <v>0</v>
      </c>
      <c r="F181" s="442">
        <v>0</v>
      </c>
      <c r="G181" s="442">
        <v>0</v>
      </c>
      <c r="H181" s="442">
        <v>0</v>
      </c>
      <c r="I181" s="442">
        <v>0</v>
      </c>
      <c r="J181" s="442">
        <v>0</v>
      </c>
      <c r="K181" s="442">
        <v>0</v>
      </c>
      <c r="L181" s="443">
        <v>0</v>
      </c>
    </row>
    <row r="182" spans="1:12" ht="20.25" customHeight="1" x14ac:dyDescent="0.25">
      <c r="A182" s="439" t="s">
        <v>59</v>
      </c>
      <c r="B182" s="444" t="s">
        <v>17</v>
      </c>
      <c r="C182" s="445" t="s">
        <v>18</v>
      </c>
      <c r="D182" s="446">
        <v>0</v>
      </c>
      <c r="E182" s="446">
        <v>0</v>
      </c>
      <c r="F182" s="446">
        <v>0</v>
      </c>
      <c r="G182" s="446">
        <v>0</v>
      </c>
      <c r="H182" s="446">
        <v>0</v>
      </c>
      <c r="I182" s="446">
        <v>0</v>
      </c>
      <c r="J182" s="446">
        <v>0</v>
      </c>
      <c r="K182" s="446">
        <v>0</v>
      </c>
      <c r="L182" s="447">
        <v>0</v>
      </c>
    </row>
    <row r="183" spans="1:12" ht="20.25" customHeight="1" x14ac:dyDescent="0.25">
      <c r="A183" s="439" t="s">
        <v>59</v>
      </c>
      <c r="B183" s="440" t="s">
        <v>19</v>
      </c>
      <c r="C183" s="441" t="s">
        <v>20</v>
      </c>
      <c r="D183" s="442">
        <v>0</v>
      </c>
      <c r="E183" s="442">
        <v>0</v>
      </c>
      <c r="F183" s="442">
        <v>0</v>
      </c>
      <c r="G183" s="442">
        <v>0</v>
      </c>
      <c r="H183" s="442">
        <v>0</v>
      </c>
      <c r="I183" s="442">
        <v>0</v>
      </c>
      <c r="J183" s="442">
        <v>0</v>
      </c>
      <c r="K183" s="442">
        <v>0</v>
      </c>
      <c r="L183" s="443">
        <v>0</v>
      </c>
    </row>
    <row r="184" spans="1:12" ht="20.25" customHeight="1" x14ac:dyDescent="0.25">
      <c r="A184" s="439" t="s">
        <v>59</v>
      </c>
      <c r="B184" s="444" t="s">
        <v>21</v>
      </c>
      <c r="C184" s="445" t="s">
        <v>22</v>
      </c>
      <c r="D184" s="446">
        <v>2371</v>
      </c>
      <c r="E184" s="446">
        <v>163</v>
      </c>
      <c r="F184" s="446">
        <v>7</v>
      </c>
      <c r="G184" s="446">
        <v>0</v>
      </c>
      <c r="H184" s="446">
        <v>1244</v>
      </c>
      <c r="I184" s="446">
        <v>52</v>
      </c>
      <c r="J184" s="446">
        <v>336</v>
      </c>
      <c r="K184" s="446">
        <v>580</v>
      </c>
      <c r="L184" s="447">
        <v>4753</v>
      </c>
    </row>
    <row r="185" spans="1:12" ht="20.25" customHeight="1" x14ac:dyDescent="0.25">
      <c r="A185" s="439" t="s">
        <v>59</v>
      </c>
      <c r="B185" s="440" t="s">
        <v>23</v>
      </c>
      <c r="C185" s="441" t="s">
        <v>24</v>
      </c>
      <c r="D185" s="442">
        <v>0</v>
      </c>
      <c r="E185" s="442">
        <v>0</v>
      </c>
      <c r="F185" s="442">
        <v>0</v>
      </c>
      <c r="G185" s="442">
        <v>0</v>
      </c>
      <c r="H185" s="442">
        <v>0</v>
      </c>
      <c r="I185" s="442">
        <v>0</v>
      </c>
      <c r="J185" s="442">
        <v>0</v>
      </c>
      <c r="K185" s="442">
        <v>0</v>
      </c>
      <c r="L185" s="443">
        <v>0</v>
      </c>
    </row>
    <row r="186" spans="1:12" ht="20.25" customHeight="1" x14ac:dyDescent="0.25">
      <c r="A186" s="439" t="s">
        <v>59</v>
      </c>
      <c r="B186" s="444" t="s">
        <v>25</v>
      </c>
      <c r="C186" s="448">
        <v>68</v>
      </c>
      <c r="D186" s="446">
        <v>0</v>
      </c>
      <c r="E186" s="446">
        <v>0</v>
      </c>
      <c r="F186" s="446">
        <v>0</v>
      </c>
      <c r="G186" s="446">
        <v>0</v>
      </c>
      <c r="H186" s="446">
        <v>0</v>
      </c>
      <c r="I186" s="446">
        <v>0</v>
      </c>
      <c r="J186" s="446">
        <v>0</v>
      </c>
      <c r="K186" s="446">
        <v>0</v>
      </c>
      <c r="L186" s="447">
        <v>0</v>
      </c>
    </row>
    <row r="187" spans="1:12" ht="20.25" customHeight="1" x14ac:dyDescent="0.25">
      <c r="A187" s="439" t="s">
        <v>59</v>
      </c>
      <c r="B187" s="440" t="s">
        <v>26</v>
      </c>
      <c r="C187" s="441" t="s">
        <v>27</v>
      </c>
      <c r="D187" s="442">
        <v>120</v>
      </c>
      <c r="E187" s="442">
        <v>60</v>
      </c>
      <c r="F187" s="442">
        <v>0</v>
      </c>
      <c r="G187" s="442">
        <v>0</v>
      </c>
      <c r="H187" s="442">
        <v>197</v>
      </c>
      <c r="I187" s="442">
        <v>44</v>
      </c>
      <c r="J187" s="442">
        <v>8</v>
      </c>
      <c r="K187" s="442">
        <v>11</v>
      </c>
      <c r="L187" s="443">
        <v>440</v>
      </c>
    </row>
    <row r="188" spans="1:12" ht="20.25" customHeight="1" x14ac:dyDescent="0.25">
      <c r="A188" s="439" t="s">
        <v>59</v>
      </c>
      <c r="B188" s="444" t="s">
        <v>28</v>
      </c>
      <c r="C188" s="448">
        <v>77</v>
      </c>
      <c r="D188" s="446">
        <v>192</v>
      </c>
      <c r="E188" s="446">
        <v>0</v>
      </c>
      <c r="F188" s="446">
        <v>9</v>
      </c>
      <c r="G188" s="446">
        <v>5</v>
      </c>
      <c r="H188" s="446">
        <v>159</v>
      </c>
      <c r="I188" s="446">
        <v>0</v>
      </c>
      <c r="J188" s="446">
        <v>25</v>
      </c>
      <c r="K188" s="446">
        <v>44</v>
      </c>
      <c r="L188" s="447">
        <v>434</v>
      </c>
    </row>
    <row r="189" spans="1:12" ht="20.25" customHeight="1" x14ac:dyDescent="0.25">
      <c r="A189" s="439" t="s">
        <v>59</v>
      </c>
      <c r="B189" s="440" t="s">
        <v>29</v>
      </c>
      <c r="C189" s="441" t="s">
        <v>30</v>
      </c>
      <c r="D189" s="442">
        <v>276</v>
      </c>
      <c r="E189" s="442">
        <v>0</v>
      </c>
      <c r="F189" s="442">
        <v>1</v>
      </c>
      <c r="G189" s="442">
        <v>0</v>
      </c>
      <c r="H189" s="442">
        <v>113</v>
      </c>
      <c r="I189" s="442">
        <v>0</v>
      </c>
      <c r="J189" s="442">
        <v>50</v>
      </c>
      <c r="K189" s="442">
        <v>104</v>
      </c>
      <c r="L189" s="443">
        <v>544</v>
      </c>
    </row>
    <row r="190" spans="1:12" ht="20.25" customHeight="1" x14ac:dyDescent="0.25">
      <c r="A190" s="449" t="s">
        <v>59</v>
      </c>
      <c r="B190" s="450" t="s">
        <v>8</v>
      </c>
      <c r="C190" s="451" t="s">
        <v>32</v>
      </c>
      <c r="D190" s="452">
        <v>2959</v>
      </c>
      <c r="E190" s="452">
        <v>223</v>
      </c>
      <c r="F190" s="452">
        <v>17</v>
      </c>
      <c r="G190" s="452">
        <v>5</v>
      </c>
      <c r="H190" s="452">
        <v>1713</v>
      </c>
      <c r="I190" s="452">
        <v>96</v>
      </c>
      <c r="J190" s="452">
        <v>419</v>
      </c>
      <c r="K190" s="452">
        <v>739</v>
      </c>
      <c r="L190" s="453">
        <v>6171</v>
      </c>
    </row>
    <row r="191" spans="1:12" ht="20.25" customHeight="1" x14ac:dyDescent="0.25">
      <c r="A191" s="439" t="s">
        <v>59</v>
      </c>
      <c r="B191" s="440" t="s">
        <v>1025</v>
      </c>
      <c r="C191" s="441" t="s">
        <v>32</v>
      </c>
      <c r="D191" s="442">
        <v>2007</v>
      </c>
      <c r="E191" s="442">
        <v>167</v>
      </c>
      <c r="F191" s="442">
        <v>14</v>
      </c>
      <c r="G191" s="442">
        <v>2</v>
      </c>
      <c r="H191" s="442">
        <v>1256</v>
      </c>
      <c r="I191" s="442">
        <v>76</v>
      </c>
      <c r="J191" s="442">
        <v>266</v>
      </c>
      <c r="K191" s="442">
        <v>409</v>
      </c>
      <c r="L191" s="443">
        <v>4197</v>
      </c>
    </row>
    <row r="192" spans="1:12" ht="20.25" customHeight="1" x14ac:dyDescent="0.25">
      <c r="A192" s="454" t="s">
        <v>59</v>
      </c>
      <c r="B192" s="455" t="s">
        <v>1026</v>
      </c>
      <c r="C192" s="456" t="s">
        <v>32</v>
      </c>
      <c r="D192" s="457">
        <v>309</v>
      </c>
      <c r="E192" s="457">
        <v>3</v>
      </c>
      <c r="F192" s="457">
        <v>4</v>
      </c>
      <c r="G192" s="457">
        <v>0</v>
      </c>
      <c r="H192" s="457">
        <v>232</v>
      </c>
      <c r="I192" s="457">
        <v>3</v>
      </c>
      <c r="J192" s="457">
        <v>76</v>
      </c>
      <c r="K192" s="457">
        <v>103</v>
      </c>
      <c r="L192" s="458">
        <v>730</v>
      </c>
    </row>
    <row r="193" spans="1:12" ht="20.5" customHeight="1" x14ac:dyDescent="0.25">
      <c r="A193" s="459"/>
      <c r="B193" s="460"/>
      <c r="C193" s="461"/>
      <c r="D193" s="462"/>
      <c r="E193" s="462"/>
      <c r="F193" s="462"/>
      <c r="G193" s="462"/>
      <c r="H193" s="462"/>
      <c r="I193" s="462"/>
      <c r="J193" s="462"/>
      <c r="K193" s="462"/>
      <c r="L193" s="463"/>
    </row>
    <row r="194" spans="1:12" ht="20.25" customHeight="1" x14ac:dyDescent="0.15">
      <c r="A194" s="1035" t="s">
        <v>69</v>
      </c>
      <c r="B194" s="1043" t="s">
        <v>1</v>
      </c>
      <c r="C194" s="1043" t="s">
        <v>1024</v>
      </c>
      <c r="D194" s="1022" t="s">
        <v>4</v>
      </c>
      <c r="E194" s="1096"/>
      <c r="F194" s="1022" t="s">
        <v>5</v>
      </c>
      <c r="G194" s="1096"/>
      <c r="H194" s="1022" t="s">
        <v>6</v>
      </c>
      <c r="I194" s="1096"/>
      <c r="J194" s="1022" t="s">
        <v>7</v>
      </c>
      <c r="K194" s="1096"/>
      <c r="L194" s="1097" t="s">
        <v>8</v>
      </c>
    </row>
    <row r="195" spans="1:12" ht="35.75" customHeight="1" x14ac:dyDescent="0.15">
      <c r="A195" s="1100"/>
      <c r="B195" s="1099"/>
      <c r="C195" s="1099"/>
      <c r="D195" s="245" t="s">
        <v>9</v>
      </c>
      <c r="E195" s="245" t="s">
        <v>10</v>
      </c>
      <c r="F195" s="245" t="s">
        <v>9</v>
      </c>
      <c r="G195" s="245" t="s">
        <v>10</v>
      </c>
      <c r="H195" s="245" t="s">
        <v>9</v>
      </c>
      <c r="I195" s="245" t="s">
        <v>10</v>
      </c>
      <c r="J195" s="245" t="s">
        <v>9</v>
      </c>
      <c r="K195" s="245" t="s">
        <v>10</v>
      </c>
      <c r="L195" s="1098"/>
    </row>
    <row r="196" spans="1:12" ht="20.25" customHeight="1" x14ac:dyDescent="0.25">
      <c r="A196" s="439" t="s">
        <v>60</v>
      </c>
      <c r="B196" s="444" t="s">
        <v>13</v>
      </c>
      <c r="C196" s="445" t="s">
        <v>14</v>
      </c>
      <c r="D196" s="446">
        <v>1626</v>
      </c>
      <c r="E196" s="446">
        <v>0</v>
      </c>
      <c r="F196" s="446">
        <v>0</v>
      </c>
      <c r="G196" s="446">
        <v>0</v>
      </c>
      <c r="H196" s="446">
        <v>1124</v>
      </c>
      <c r="I196" s="446">
        <v>0</v>
      </c>
      <c r="J196" s="446">
        <v>809</v>
      </c>
      <c r="K196" s="446">
        <v>487</v>
      </c>
      <c r="L196" s="447">
        <v>4046</v>
      </c>
    </row>
    <row r="197" spans="1:12" ht="20.25" customHeight="1" x14ac:dyDescent="0.25">
      <c r="A197" s="439" t="s">
        <v>60</v>
      </c>
      <c r="B197" s="440" t="s">
        <v>15</v>
      </c>
      <c r="C197" s="441" t="s">
        <v>16</v>
      </c>
      <c r="D197" s="442">
        <v>380</v>
      </c>
      <c r="E197" s="442">
        <v>0</v>
      </c>
      <c r="F197" s="442">
        <v>0</v>
      </c>
      <c r="G197" s="442">
        <v>0</v>
      </c>
      <c r="H197" s="442">
        <v>0</v>
      </c>
      <c r="I197" s="442">
        <v>0</v>
      </c>
      <c r="J197" s="442">
        <v>28</v>
      </c>
      <c r="K197" s="442">
        <v>18</v>
      </c>
      <c r="L197" s="443">
        <v>426</v>
      </c>
    </row>
    <row r="198" spans="1:12" ht="20.25" customHeight="1" x14ac:dyDescent="0.25">
      <c r="A198" s="439" t="s">
        <v>60</v>
      </c>
      <c r="B198" s="444" t="s">
        <v>17</v>
      </c>
      <c r="C198" s="445" t="s">
        <v>18</v>
      </c>
      <c r="D198" s="446">
        <v>0</v>
      </c>
      <c r="E198" s="446">
        <v>0</v>
      </c>
      <c r="F198" s="446">
        <v>0</v>
      </c>
      <c r="G198" s="446">
        <v>0</v>
      </c>
      <c r="H198" s="446">
        <v>0</v>
      </c>
      <c r="I198" s="446">
        <v>0</v>
      </c>
      <c r="J198" s="446">
        <v>0</v>
      </c>
      <c r="K198" s="446">
        <v>0</v>
      </c>
      <c r="L198" s="447">
        <v>0</v>
      </c>
    </row>
    <row r="199" spans="1:12" ht="20.25" customHeight="1" x14ac:dyDescent="0.25">
      <c r="A199" s="439" t="s">
        <v>60</v>
      </c>
      <c r="B199" s="440" t="s">
        <v>19</v>
      </c>
      <c r="C199" s="441" t="s">
        <v>20</v>
      </c>
      <c r="D199" s="442">
        <v>0</v>
      </c>
      <c r="E199" s="442">
        <v>0</v>
      </c>
      <c r="F199" s="442">
        <v>0</v>
      </c>
      <c r="G199" s="442">
        <v>0</v>
      </c>
      <c r="H199" s="442">
        <v>25</v>
      </c>
      <c r="I199" s="442">
        <v>0</v>
      </c>
      <c r="J199" s="442">
        <v>0</v>
      </c>
      <c r="K199" s="442">
        <v>0</v>
      </c>
      <c r="L199" s="443">
        <v>25</v>
      </c>
    </row>
    <row r="200" spans="1:12" ht="20.25" customHeight="1" x14ac:dyDescent="0.25">
      <c r="A200" s="439" t="s">
        <v>60</v>
      </c>
      <c r="B200" s="444" t="s">
        <v>21</v>
      </c>
      <c r="C200" s="445" t="s">
        <v>22</v>
      </c>
      <c r="D200" s="446">
        <v>0</v>
      </c>
      <c r="E200" s="446">
        <v>0</v>
      </c>
      <c r="F200" s="446">
        <v>0</v>
      </c>
      <c r="G200" s="446">
        <v>0</v>
      </c>
      <c r="H200" s="446">
        <v>0</v>
      </c>
      <c r="I200" s="446">
        <v>0</v>
      </c>
      <c r="J200" s="446">
        <v>22</v>
      </c>
      <c r="K200" s="446">
        <v>5</v>
      </c>
      <c r="L200" s="447">
        <v>27</v>
      </c>
    </row>
    <row r="201" spans="1:12" ht="20.25" customHeight="1" x14ac:dyDescent="0.25">
      <c r="A201" s="439" t="s">
        <v>60</v>
      </c>
      <c r="B201" s="440" t="s">
        <v>23</v>
      </c>
      <c r="C201" s="441" t="s">
        <v>24</v>
      </c>
      <c r="D201" s="442">
        <v>0</v>
      </c>
      <c r="E201" s="442">
        <v>0</v>
      </c>
      <c r="F201" s="442">
        <v>0</v>
      </c>
      <c r="G201" s="442">
        <v>0</v>
      </c>
      <c r="H201" s="442">
        <v>0</v>
      </c>
      <c r="I201" s="442">
        <v>0</v>
      </c>
      <c r="J201" s="442">
        <v>0</v>
      </c>
      <c r="K201" s="442">
        <v>0</v>
      </c>
      <c r="L201" s="443">
        <v>0</v>
      </c>
    </row>
    <row r="202" spans="1:12" ht="20.25" customHeight="1" x14ac:dyDescent="0.25">
      <c r="A202" s="439" t="s">
        <v>60</v>
      </c>
      <c r="B202" s="444" t="s">
        <v>25</v>
      </c>
      <c r="C202" s="448">
        <v>68</v>
      </c>
      <c r="D202" s="446">
        <v>0</v>
      </c>
      <c r="E202" s="446">
        <v>0</v>
      </c>
      <c r="F202" s="446">
        <v>0</v>
      </c>
      <c r="G202" s="446">
        <v>0</v>
      </c>
      <c r="H202" s="446">
        <v>0</v>
      </c>
      <c r="I202" s="446">
        <v>0</v>
      </c>
      <c r="J202" s="446">
        <v>0</v>
      </c>
      <c r="K202" s="446">
        <v>0</v>
      </c>
      <c r="L202" s="447">
        <v>0</v>
      </c>
    </row>
    <row r="203" spans="1:12" ht="20.25" customHeight="1" x14ac:dyDescent="0.25">
      <c r="A203" s="439" t="s">
        <v>60</v>
      </c>
      <c r="B203" s="440" t="s">
        <v>26</v>
      </c>
      <c r="C203" s="441" t="s">
        <v>27</v>
      </c>
      <c r="D203" s="442">
        <v>0</v>
      </c>
      <c r="E203" s="442">
        <v>0</v>
      </c>
      <c r="F203" s="442">
        <v>0</v>
      </c>
      <c r="G203" s="442">
        <v>0</v>
      </c>
      <c r="H203" s="442">
        <v>0</v>
      </c>
      <c r="I203" s="442">
        <v>0</v>
      </c>
      <c r="J203" s="442">
        <v>0</v>
      </c>
      <c r="K203" s="442">
        <v>0</v>
      </c>
      <c r="L203" s="443">
        <v>0</v>
      </c>
    </row>
    <row r="204" spans="1:12" ht="20.25" customHeight="1" x14ac:dyDescent="0.25">
      <c r="A204" s="439" t="s">
        <v>60</v>
      </c>
      <c r="B204" s="444" t="s">
        <v>28</v>
      </c>
      <c r="C204" s="448">
        <v>77</v>
      </c>
      <c r="D204" s="446">
        <v>0</v>
      </c>
      <c r="E204" s="446">
        <v>0</v>
      </c>
      <c r="F204" s="446">
        <v>0</v>
      </c>
      <c r="G204" s="446">
        <v>0</v>
      </c>
      <c r="H204" s="446">
        <v>0</v>
      </c>
      <c r="I204" s="446">
        <v>0</v>
      </c>
      <c r="J204" s="446">
        <v>0</v>
      </c>
      <c r="K204" s="446">
        <v>0</v>
      </c>
      <c r="L204" s="447">
        <v>0</v>
      </c>
    </row>
    <row r="205" spans="1:12" ht="20.25" customHeight="1" x14ac:dyDescent="0.25">
      <c r="A205" s="439" t="s">
        <v>60</v>
      </c>
      <c r="B205" s="440" t="s">
        <v>29</v>
      </c>
      <c r="C205" s="441" t="s">
        <v>30</v>
      </c>
      <c r="D205" s="442">
        <v>0</v>
      </c>
      <c r="E205" s="442">
        <v>0</v>
      </c>
      <c r="F205" s="442">
        <v>0</v>
      </c>
      <c r="G205" s="442">
        <v>0</v>
      </c>
      <c r="H205" s="442">
        <v>0</v>
      </c>
      <c r="I205" s="442">
        <v>0</v>
      </c>
      <c r="J205" s="442">
        <v>0</v>
      </c>
      <c r="K205" s="442">
        <v>0</v>
      </c>
      <c r="L205" s="443">
        <v>0</v>
      </c>
    </row>
    <row r="206" spans="1:12" ht="20.25" customHeight="1" x14ac:dyDescent="0.25">
      <c r="A206" s="449" t="s">
        <v>60</v>
      </c>
      <c r="B206" s="450" t="s">
        <v>8</v>
      </c>
      <c r="C206" s="451" t="s">
        <v>32</v>
      </c>
      <c r="D206" s="452">
        <v>2006</v>
      </c>
      <c r="E206" s="452">
        <v>0</v>
      </c>
      <c r="F206" s="452">
        <v>0</v>
      </c>
      <c r="G206" s="452">
        <v>0</v>
      </c>
      <c r="H206" s="452">
        <v>1149</v>
      </c>
      <c r="I206" s="452">
        <v>0</v>
      </c>
      <c r="J206" s="452">
        <v>859</v>
      </c>
      <c r="K206" s="452">
        <v>510</v>
      </c>
      <c r="L206" s="453">
        <v>4524</v>
      </c>
    </row>
    <row r="207" spans="1:12" ht="20.25" customHeight="1" x14ac:dyDescent="0.25">
      <c r="A207" s="439" t="s">
        <v>60</v>
      </c>
      <c r="B207" s="440" t="s">
        <v>1025</v>
      </c>
      <c r="C207" s="441" t="s">
        <v>32</v>
      </c>
      <c r="D207" s="442">
        <v>1290</v>
      </c>
      <c r="E207" s="442">
        <v>0</v>
      </c>
      <c r="F207" s="442">
        <v>0</v>
      </c>
      <c r="G207" s="442">
        <v>0</v>
      </c>
      <c r="H207" s="442">
        <v>753</v>
      </c>
      <c r="I207" s="442">
        <v>0</v>
      </c>
      <c r="J207" s="442">
        <v>494</v>
      </c>
      <c r="K207" s="442">
        <v>272</v>
      </c>
      <c r="L207" s="443">
        <v>2809</v>
      </c>
    </row>
    <row r="208" spans="1:12" ht="20.25" customHeight="1" x14ac:dyDescent="0.25">
      <c r="A208" s="454" t="s">
        <v>60</v>
      </c>
      <c r="B208" s="455" t="s">
        <v>1026</v>
      </c>
      <c r="C208" s="456" t="s">
        <v>32</v>
      </c>
      <c r="D208" s="457">
        <v>256</v>
      </c>
      <c r="E208" s="457">
        <v>0</v>
      </c>
      <c r="F208" s="457">
        <v>0</v>
      </c>
      <c r="G208" s="457">
        <v>0</v>
      </c>
      <c r="H208" s="457">
        <v>117</v>
      </c>
      <c r="I208" s="457">
        <v>0</v>
      </c>
      <c r="J208" s="457">
        <v>199</v>
      </c>
      <c r="K208" s="457">
        <v>91</v>
      </c>
      <c r="L208" s="458">
        <v>663</v>
      </c>
    </row>
    <row r="209" spans="1:12" ht="20.5" customHeight="1" x14ac:dyDescent="0.25">
      <c r="A209" s="459"/>
      <c r="B209" s="460"/>
      <c r="C209" s="461"/>
      <c r="D209" s="462"/>
      <c r="E209" s="462"/>
      <c r="F209" s="462"/>
      <c r="G209" s="462"/>
      <c r="H209" s="462"/>
      <c r="I209" s="462"/>
      <c r="J209" s="462"/>
      <c r="K209" s="462"/>
      <c r="L209" s="463"/>
    </row>
    <row r="210" spans="1:12" ht="20.25" customHeight="1" x14ac:dyDescent="0.15">
      <c r="A210" s="1035" t="s">
        <v>69</v>
      </c>
      <c r="B210" s="1043" t="s">
        <v>1</v>
      </c>
      <c r="C210" s="1043" t="s">
        <v>1024</v>
      </c>
      <c r="D210" s="1022" t="s">
        <v>4</v>
      </c>
      <c r="E210" s="1096"/>
      <c r="F210" s="1022" t="s">
        <v>5</v>
      </c>
      <c r="G210" s="1096"/>
      <c r="H210" s="1022" t="s">
        <v>6</v>
      </c>
      <c r="I210" s="1096"/>
      <c r="J210" s="1022" t="s">
        <v>7</v>
      </c>
      <c r="K210" s="1096"/>
      <c r="L210" s="1097" t="s">
        <v>8</v>
      </c>
    </row>
    <row r="211" spans="1:12" ht="35.75" customHeight="1" x14ac:dyDescent="0.15">
      <c r="A211" s="1100"/>
      <c r="B211" s="1099"/>
      <c r="C211" s="1099"/>
      <c r="D211" s="245" t="s">
        <v>9</v>
      </c>
      <c r="E211" s="245" t="s">
        <v>10</v>
      </c>
      <c r="F211" s="245" t="s">
        <v>9</v>
      </c>
      <c r="G211" s="245" t="s">
        <v>10</v>
      </c>
      <c r="H211" s="245" t="s">
        <v>9</v>
      </c>
      <c r="I211" s="245" t="s">
        <v>10</v>
      </c>
      <c r="J211" s="245" t="s">
        <v>9</v>
      </c>
      <c r="K211" s="245" t="s">
        <v>10</v>
      </c>
      <c r="L211" s="1098"/>
    </row>
    <row r="212" spans="1:12" ht="20.25" customHeight="1" x14ac:dyDescent="0.25">
      <c r="A212" s="439" t="s">
        <v>61</v>
      </c>
      <c r="B212" s="444" t="s">
        <v>13</v>
      </c>
      <c r="C212" s="445" t="s">
        <v>14</v>
      </c>
      <c r="D212" s="446">
        <v>1154</v>
      </c>
      <c r="E212" s="446">
        <v>10</v>
      </c>
      <c r="F212" s="446">
        <v>0</v>
      </c>
      <c r="G212" s="446">
        <v>0</v>
      </c>
      <c r="H212" s="446">
        <v>515</v>
      </c>
      <c r="I212" s="446">
        <v>15</v>
      </c>
      <c r="J212" s="446">
        <v>346</v>
      </c>
      <c r="K212" s="446">
        <v>215</v>
      </c>
      <c r="L212" s="447">
        <v>2255</v>
      </c>
    </row>
    <row r="213" spans="1:12" ht="20.25" customHeight="1" x14ac:dyDescent="0.25">
      <c r="A213" s="439" t="s">
        <v>61</v>
      </c>
      <c r="B213" s="440" t="s">
        <v>15</v>
      </c>
      <c r="C213" s="441" t="s">
        <v>16</v>
      </c>
      <c r="D213" s="442">
        <v>0</v>
      </c>
      <c r="E213" s="442">
        <v>0</v>
      </c>
      <c r="F213" s="442">
        <v>0</v>
      </c>
      <c r="G213" s="442">
        <v>0</v>
      </c>
      <c r="H213" s="442">
        <v>0</v>
      </c>
      <c r="I213" s="442">
        <v>0</v>
      </c>
      <c r="J213" s="442">
        <v>0</v>
      </c>
      <c r="K213" s="442">
        <v>0</v>
      </c>
      <c r="L213" s="443">
        <v>0</v>
      </c>
    </row>
    <row r="214" spans="1:12" ht="20.25" customHeight="1" x14ac:dyDescent="0.25">
      <c r="A214" s="439" t="s">
        <v>61</v>
      </c>
      <c r="B214" s="444" t="s">
        <v>17</v>
      </c>
      <c r="C214" s="445" t="s">
        <v>18</v>
      </c>
      <c r="D214" s="446">
        <v>0</v>
      </c>
      <c r="E214" s="446">
        <v>0</v>
      </c>
      <c r="F214" s="446">
        <v>0</v>
      </c>
      <c r="G214" s="446">
        <v>0</v>
      </c>
      <c r="H214" s="446">
        <v>0</v>
      </c>
      <c r="I214" s="446">
        <v>0</v>
      </c>
      <c r="J214" s="446">
        <v>0</v>
      </c>
      <c r="K214" s="446">
        <v>0</v>
      </c>
      <c r="L214" s="447">
        <v>0</v>
      </c>
    </row>
    <row r="215" spans="1:12" ht="20.25" customHeight="1" x14ac:dyDescent="0.25">
      <c r="A215" s="439" t="s">
        <v>61</v>
      </c>
      <c r="B215" s="440" t="s">
        <v>19</v>
      </c>
      <c r="C215" s="441" t="s">
        <v>20</v>
      </c>
      <c r="D215" s="442">
        <v>0</v>
      </c>
      <c r="E215" s="442">
        <v>0</v>
      </c>
      <c r="F215" s="442">
        <v>0</v>
      </c>
      <c r="G215" s="442">
        <v>0</v>
      </c>
      <c r="H215" s="442">
        <v>0</v>
      </c>
      <c r="I215" s="442">
        <v>0</v>
      </c>
      <c r="J215" s="442">
        <v>0</v>
      </c>
      <c r="K215" s="442">
        <v>0</v>
      </c>
      <c r="L215" s="443">
        <v>0</v>
      </c>
    </row>
    <row r="216" spans="1:12" ht="20.25" customHeight="1" x14ac:dyDescent="0.25">
      <c r="A216" s="439" t="s">
        <v>61</v>
      </c>
      <c r="B216" s="444" t="s">
        <v>21</v>
      </c>
      <c r="C216" s="445" t="s">
        <v>22</v>
      </c>
      <c r="D216" s="446">
        <v>0</v>
      </c>
      <c r="E216" s="446">
        <v>0</v>
      </c>
      <c r="F216" s="446">
        <v>0</v>
      </c>
      <c r="G216" s="446">
        <v>0</v>
      </c>
      <c r="H216" s="446">
        <v>0</v>
      </c>
      <c r="I216" s="446">
        <v>0</v>
      </c>
      <c r="J216" s="446">
        <v>0</v>
      </c>
      <c r="K216" s="446">
        <v>0</v>
      </c>
      <c r="L216" s="447">
        <v>0</v>
      </c>
    </row>
    <row r="217" spans="1:12" ht="20.25" customHeight="1" x14ac:dyDescent="0.25">
      <c r="A217" s="439" t="s">
        <v>61</v>
      </c>
      <c r="B217" s="440" t="s">
        <v>23</v>
      </c>
      <c r="C217" s="441" t="s">
        <v>24</v>
      </c>
      <c r="D217" s="442">
        <v>0</v>
      </c>
      <c r="E217" s="442">
        <v>0</v>
      </c>
      <c r="F217" s="442">
        <v>0</v>
      </c>
      <c r="G217" s="442">
        <v>0</v>
      </c>
      <c r="H217" s="442">
        <v>0</v>
      </c>
      <c r="I217" s="442">
        <v>0</v>
      </c>
      <c r="J217" s="442">
        <v>0</v>
      </c>
      <c r="K217" s="442">
        <v>0</v>
      </c>
      <c r="L217" s="443">
        <v>0</v>
      </c>
    </row>
    <row r="218" spans="1:12" ht="20.25" customHeight="1" x14ac:dyDescent="0.25">
      <c r="A218" s="439" t="s">
        <v>61</v>
      </c>
      <c r="B218" s="444" t="s">
        <v>25</v>
      </c>
      <c r="C218" s="448">
        <v>68</v>
      </c>
      <c r="D218" s="446">
        <v>0</v>
      </c>
      <c r="E218" s="446">
        <v>0</v>
      </c>
      <c r="F218" s="446">
        <v>0</v>
      </c>
      <c r="G218" s="446">
        <v>0</v>
      </c>
      <c r="H218" s="446">
        <v>0</v>
      </c>
      <c r="I218" s="446">
        <v>0</v>
      </c>
      <c r="J218" s="446">
        <v>0</v>
      </c>
      <c r="K218" s="446">
        <v>0</v>
      </c>
      <c r="L218" s="447">
        <v>0</v>
      </c>
    </row>
    <row r="219" spans="1:12" ht="20.25" customHeight="1" x14ac:dyDescent="0.25">
      <c r="A219" s="439" t="s">
        <v>61</v>
      </c>
      <c r="B219" s="440" t="s">
        <v>26</v>
      </c>
      <c r="C219" s="441" t="s">
        <v>27</v>
      </c>
      <c r="D219" s="442">
        <v>0</v>
      </c>
      <c r="E219" s="442">
        <v>0</v>
      </c>
      <c r="F219" s="442">
        <v>0</v>
      </c>
      <c r="G219" s="442">
        <v>0</v>
      </c>
      <c r="H219" s="442">
        <v>0</v>
      </c>
      <c r="I219" s="442">
        <v>0</v>
      </c>
      <c r="J219" s="442">
        <v>0</v>
      </c>
      <c r="K219" s="442">
        <v>0</v>
      </c>
      <c r="L219" s="443">
        <v>0</v>
      </c>
    </row>
    <row r="220" spans="1:12" ht="20.25" customHeight="1" x14ac:dyDescent="0.25">
      <c r="A220" s="439" t="s">
        <v>61</v>
      </c>
      <c r="B220" s="444" t="s">
        <v>28</v>
      </c>
      <c r="C220" s="448">
        <v>77</v>
      </c>
      <c r="D220" s="446">
        <v>0</v>
      </c>
      <c r="E220" s="446">
        <v>0</v>
      </c>
      <c r="F220" s="446">
        <v>0</v>
      </c>
      <c r="G220" s="446">
        <v>0</v>
      </c>
      <c r="H220" s="446">
        <v>0</v>
      </c>
      <c r="I220" s="446">
        <v>0</v>
      </c>
      <c r="J220" s="446">
        <v>0</v>
      </c>
      <c r="K220" s="446">
        <v>0</v>
      </c>
      <c r="L220" s="447">
        <v>0</v>
      </c>
    </row>
    <row r="221" spans="1:12" ht="20.25" customHeight="1" x14ac:dyDescent="0.25">
      <c r="A221" s="439" t="s">
        <v>61</v>
      </c>
      <c r="B221" s="440" t="s">
        <v>29</v>
      </c>
      <c r="C221" s="441" t="s">
        <v>30</v>
      </c>
      <c r="D221" s="442">
        <v>0</v>
      </c>
      <c r="E221" s="442">
        <v>0</v>
      </c>
      <c r="F221" s="442">
        <v>0</v>
      </c>
      <c r="G221" s="442">
        <v>0</v>
      </c>
      <c r="H221" s="442">
        <v>0</v>
      </c>
      <c r="I221" s="442">
        <v>0</v>
      </c>
      <c r="J221" s="442">
        <v>0</v>
      </c>
      <c r="K221" s="442">
        <v>0</v>
      </c>
      <c r="L221" s="443">
        <v>0</v>
      </c>
    </row>
    <row r="222" spans="1:12" ht="20.25" customHeight="1" x14ac:dyDescent="0.25">
      <c r="A222" s="449" t="s">
        <v>61</v>
      </c>
      <c r="B222" s="450" t="s">
        <v>8</v>
      </c>
      <c r="C222" s="451" t="s">
        <v>32</v>
      </c>
      <c r="D222" s="452">
        <v>1154</v>
      </c>
      <c r="E222" s="452">
        <v>10</v>
      </c>
      <c r="F222" s="452">
        <v>0</v>
      </c>
      <c r="G222" s="452">
        <v>0</v>
      </c>
      <c r="H222" s="452">
        <v>515</v>
      </c>
      <c r="I222" s="452">
        <v>15</v>
      </c>
      <c r="J222" s="452">
        <v>346</v>
      </c>
      <c r="K222" s="452">
        <v>215</v>
      </c>
      <c r="L222" s="453">
        <v>2255</v>
      </c>
    </row>
    <row r="223" spans="1:12" ht="20.25" customHeight="1" x14ac:dyDescent="0.25">
      <c r="A223" s="439" t="s">
        <v>61</v>
      </c>
      <c r="B223" s="440" t="s">
        <v>1025</v>
      </c>
      <c r="C223" s="441" t="s">
        <v>32</v>
      </c>
      <c r="D223" s="442">
        <v>305</v>
      </c>
      <c r="E223" s="442">
        <v>3</v>
      </c>
      <c r="F223" s="442">
        <v>0</v>
      </c>
      <c r="G223" s="442">
        <v>0</v>
      </c>
      <c r="H223" s="442">
        <v>118</v>
      </c>
      <c r="I223" s="442">
        <v>3</v>
      </c>
      <c r="J223" s="442">
        <v>70</v>
      </c>
      <c r="K223" s="442">
        <v>38</v>
      </c>
      <c r="L223" s="443">
        <v>537</v>
      </c>
    </row>
    <row r="224" spans="1:12" ht="20.25" customHeight="1" x14ac:dyDescent="0.25">
      <c r="A224" s="439" t="s">
        <v>61</v>
      </c>
      <c r="B224" s="444" t="s">
        <v>1026</v>
      </c>
      <c r="C224" s="445" t="s">
        <v>32</v>
      </c>
      <c r="D224" s="446">
        <v>356</v>
      </c>
      <c r="E224" s="446">
        <v>1</v>
      </c>
      <c r="F224" s="446">
        <v>0</v>
      </c>
      <c r="G224" s="446">
        <v>0</v>
      </c>
      <c r="H224" s="446">
        <v>136</v>
      </c>
      <c r="I224" s="446">
        <v>2</v>
      </c>
      <c r="J224" s="446">
        <v>97</v>
      </c>
      <c r="K224" s="446">
        <v>38</v>
      </c>
      <c r="L224" s="447">
        <v>630</v>
      </c>
    </row>
    <row r="225" spans="1:12" ht="20.25" customHeight="1" x14ac:dyDescent="0.25">
      <c r="A225" s="464"/>
      <c r="B225" s="465"/>
      <c r="C225" s="466"/>
      <c r="D225" s="467"/>
      <c r="E225" s="467"/>
      <c r="F225" s="467"/>
      <c r="G225" s="467"/>
      <c r="H225" s="467"/>
      <c r="I225" s="467"/>
      <c r="J225" s="467"/>
      <c r="K225" s="467"/>
      <c r="L225" s="468"/>
    </row>
    <row r="226" spans="1:12" ht="20.25" customHeight="1" x14ac:dyDescent="0.15">
      <c r="A226" s="1107" t="s">
        <v>69</v>
      </c>
      <c r="B226" s="1106" t="s">
        <v>1</v>
      </c>
      <c r="C226" s="1106" t="s">
        <v>1024</v>
      </c>
      <c r="D226" s="883" t="s">
        <v>4</v>
      </c>
      <c r="E226" s="886"/>
      <c r="F226" s="883" t="s">
        <v>5</v>
      </c>
      <c r="G226" s="886"/>
      <c r="H226" s="883" t="s">
        <v>6</v>
      </c>
      <c r="I226" s="886"/>
      <c r="J226" s="883" t="s">
        <v>7</v>
      </c>
      <c r="K226" s="886"/>
      <c r="L226" s="1108" t="s">
        <v>8</v>
      </c>
    </row>
    <row r="227" spans="1:12" ht="36" customHeight="1" x14ac:dyDescent="0.15">
      <c r="A227" s="1100"/>
      <c r="B227" s="1099"/>
      <c r="C227" s="1099"/>
      <c r="D227" s="245" t="s">
        <v>9</v>
      </c>
      <c r="E227" s="245" t="s">
        <v>10</v>
      </c>
      <c r="F227" s="245" t="s">
        <v>9</v>
      </c>
      <c r="G227" s="245" t="s">
        <v>10</v>
      </c>
      <c r="H227" s="245" t="s">
        <v>9</v>
      </c>
      <c r="I227" s="245" t="s">
        <v>10</v>
      </c>
      <c r="J227" s="245" t="s">
        <v>9</v>
      </c>
      <c r="K227" s="245" t="s">
        <v>10</v>
      </c>
      <c r="L227" s="1098"/>
    </row>
    <row r="228" spans="1:12" ht="20.25" customHeight="1" x14ac:dyDescent="0.25">
      <c r="A228" s="439" t="s">
        <v>62</v>
      </c>
      <c r="B228" s="444" t="s">
        <v>13</v>
      </c>
      <c r="C228" s="445" t="s">
        <v>14</v>
      </c>
      <c r="D228" s="446">
        <v>0</v>
      </c>
      <c r="E228" s="446">
        <v>0</v>
      </c>
      <c r="F228" s="446">
        <v>0</v>
      </c>
      <c r="G228" s="446">
        <v>0</v>
      </c>
      <c r="H228" s="446">
        <v>0</v>
      </c>
      <c r="I228" s="446">
        <v>0</v>
      </c>
      <c r="J228" s="446">
        <v>0</v>
      </c>
      <c r="K228" s="446">
        <v>0</v>
      </c>
      <c r="L228" s="447">
        <v>0</v>
      </c>
    </row>
    <row r="229" spans="1:12" ht="20.25" customHeight="1" x14ac:dyDescent="0.25">
      <c r="A229" s="439" t="s">
        <v>62</v>
      </c>
      <c r="B229" s="440" t="s">
        <v>15</v>
      </c>
      <c r="C229" s="441" t="s">
        <v>16</v>
      </c>
      <c r="D229" s="442">
        <v>0</v>
      </c>
      <c r="E229" s="442">
        <v>0</v>
      </c>
      <c r="F229" s="442">
        <v>0</v>
      </c>
      <c r="G229" s="442">
        <v>0</v>
      </c>
      <c r="H229" s="442">
        <v>0</v>
      </c>
      <c r="I229" s="442">
        <v>0</v>
      </c>
      <c r="J229" s="442">
        <v>0</v>
      </c>
      <c r="K229" s="442">
        <v>0</v>
      </c>
      <c r="L229" s="443">
        <v>0</v>
      </c>
    </row>
    <row r="230" spans="1:12" ht="20.25" customHeight="1" x14ac:dyDescent="0.25">
      <c r="A230" s="439" t="s">
        <v>62</v>
      </c>
      <c r="B230" s="444" t="s">
        <v>17</v>
      </c>
      <c r="C230" s="445" t="s">
        <v>18</v>
      </c>
      <c r="D230" s="446">
        <v>0</v>
      </c>
      <c r="E230" s="446">
        <v>0</v>
      </c>
      <c r="F230" s="446">
        <v>0</v>
      </c>
      <c r="G230" s="446">
        <v>0</v>
      </c>
      <c r="H230" s="446">
        <v>0</v>
      </c>
      <c r="I230" s="446">
        <v>0</v>
      </c>
      <c r="J230" s="446">
        <v>0</v>
      </c>
      <c r="K230" s="446">
        <v>0</v>
      </c>
      <c r="L230" s="447">
        <v>0</v>
      </c>
    </row>
    <row r="231" spans="1:12" ht="20.25" customHeight="1" x14ac:dyDescent="0.25">
      <c r="A231" s="439" t="s">
        <v>62</v>
      </c>
      <c r="B231" s="440" t="s">
        <v>19</v>
      </c>
      <c r="C231" s="441" t="s">
        <v>20</v>
      </c>
      <c r="D231" s="442">
        <v>0</v>
      </c>
      <c r="E231" s="442">
        <v>0</v>
      </c>
      <c r="F231" s="442">
        <v>0</v>
      </c>
      <c r="G231" s="442">
        <v>0</v>
      </c>
      <c r="H231" s="442">
        <v>0</v>
      </c>
      <c r="I231" s="442">
        <v>0</v>
      </c>
      <c r="J231" s="442">
        <v>0</v>
      </c>
      <c r="K231" s="442">
        <v>0</v>
      </c>
      <c r="L231" s="443">
        <v>0</v>
      </c>
    </row>
    <row r="232" spans="1:12" ht="20.25" customHeight="1" x14ac:dyDescent="0.25">
      <c r="A232" s="439" t="s">
        <v>62</v>
      </c>
      <c r="B232" s="444" t="s">
        <v>21</v>
      </c>
      <c r="C232" s="445" t="s">
        <v>22</v>
      </c>
      <c r="D232" s="446">
        <v>0</v>
      </c>
      <c r="E232" s="446">
        <v>0</v>
      </c>
      <c r="F232" s="446">
        <v>0</v>
      </c>
      <c r="G232" s="446">
        <v>0</v>
      </c>
      <c r="H232" s="446">
        <v>0</v>
      </c>
      <c r="I232" s="446">
        <v>0</v>
      </c>
      <c r="J232" s="446">
        <v>27</v>
      </c>
      <c r="K232" s="446">
        <v>34</v>
      </c>
      <c r="L232" s="447">
        <v>61</v>
      </c>
    </row>
    <row r="233" spans="1:12" ht="20.25" customHeight="1" x14ac:dyDescent="0.25">
      <c r="A233" s="439" t="s">
        <v>62</v>
      </c>
      <c r="B233" s="440" t="s">
        <v>23</v>
      </c>
      <c r="C233" s="441" t="s">
        <v>24</v>
      </c>
      <c r="D233" s="442">
        <v>0</v>
      </c>
      <c r="E233" s="442">
        <v>0</v>
      </c>
      <c r="F233" s="442">
        <v>0</v>
      </c>
      <c r="G233" s="442">
        <v>0</v>
      </c>
      <c r="H233" s="442">
        <v>0</v>
      </c>
      <c r="I233" s="442">
        <v>0</v>
      </c>
      <c r="J233" s="442">
        <v>0</v>
      </c>
      <c r="K233" s="442">
        <v>0</v>
      </c>
      <c r="L233" s="443">
        <v>0</v>
      </c>
    </row>
    <row r="234" spans="1:12" ht="20.25" customHeight="1" x14ac:dyDescent="0.25">
      <c r="A234" s="439" t="s">
        <v>62</v>
      </c>
      <c r="B234" s="444" t="s">
        <v>25</v>
      </c>
      <c r="C234" s="448">
        <v>68</v>
      </c>
      <c r="D234" s="446">
        <v>0</v>
      </c>
      <c r="E234" s="446">
        <v>0</v>
      </c>
      <c r="F234" s="446">
        <v>0</v>
      </c>
      <c r="G234" s="446">
        <v>0</v>
      </c>
      <c r="H234" s="446">
        <v>0</v>
      </c>
      <c r="I234" s="446">
        <v>0</v>
      </c>
      <c r="J234" s="446">
        <v>0</v>
      </c>
      <c r="K234" s="446">
        <v>0</v>
      </c>
      <c r="L234" s="447">
        <v>0</v>
      </c>
    </row>
    <row r="235" spans="1:12" ht="20.25" customHeight="1" x14ac:dyDescent="0.25">
      <c r="A235" s="439" t="s">
        <v>62</v>
      </c>
      <c r="B235" s="440" t="s">
        <v>26</v>
      </c>
      <c r="C235" s="441" t="s">
        <v>27</v>
      </c>
      <c r="D235" s="442">
        <v>1840</v>
      </c>
      <c r="E235" s="442">
        <v>978</v>
      </c>
      <c r="F235" s="442">
        <v>438</v>
      </c>
      <c r="G235" s="442">
        <v>233</v>
      </c>
      <c r="H235" s="442">
        <v>752</v>
      </c>
      <c r="I235" s="442">
        <v>547</v>
      </c>
      <c r="J235" s="442">
        <v>75</v>
      </c>
      <c r="K235" s="442">
        <v>100</v>
      </c>
      <c r="L235" s="443">
        <v>4963</v>
      </c>
    </row>
    <row r="236" spans="1:12" ht="20.25" customHeight="1" x14ac:dyDescent="0.25">
      <c r="A236" s="439" t="s">
        <v>62</v>
      </c>
      <c r="B236" s="444" t="s">
        <v>28</v>
      </c>
      <c r="C236" s="448">
        <v>77</v>
      </c>
      <c r="D236" s="446">
        <v>132</v>
      </c>
      <c r="E236" s="446">
        <v>0</v>
      </c>
      <c r="F236" s="446">
        <v>0</v>
      </c>
      <c r="G236" s="446">
        <v>0</v>
      </c>
      <c r="H236" s="446">
        <v>76</v>
      </c>
      <c r="I236" s="446">
        <v>10</v>
      </c>
      <c r="J236" s="446">
        <v>15</v>
      </c>
      <c r="K236" s="446">
        <v>18</v>
      </c>
      <c r="L236" s="447">
        <v>251</v>
      </c>
    </row>
    <row r="237" spans="1:12" ht="20.25" customHeight="1" x14ac:dyDescent="0.25">
      <c r="A237" s="439" t="s">
        <v>62</v>
      </c>
      <c r="B237" s="440" t="s">
        <v>29</v>
      </c>
      <c r="C237" s="441" t="s">
        <v>30</v>
      </c>
      <c r="D237" s="442">
        <v>0</v>
      </c>
      <c r="E237" s="442">
        <v>0</v>
      </c>
      <c r="F237" s="442">
        <v>0</v>
      </c>
      <c r="G237" s="442">
        <v>0</v>
      </c>
      <c r="H237" s="442">
        <v>0</v>
      </c>
      <c r="I237" s="442">
        <v>0</v>
      </c>
      <c r="J237" s="442">
        <v>0</v>
      </c>
      <c r="K237" s="442">
        <v>0</v>
      </c>
      <c r="L237" s="443">
        <v>0</v>
      </c>
    </row>
    <row r="238" spans="1:12" ht="20.25" customHeight="1" x14ac:dyDescent="0.25">
      <c r="A238" s="449" t="s">
        <v>62</v>
      </c>
      <c r="B238" s="450" t="s">
        <v>8</v>
      </c>
      <c r="C238" s="451" t="s">
        <v>32</v>
      </c>
      <c r="D238" s="452">
        <v>1972</v>
      </c>
      <c r="E238" s="452">
        <v>978</v>
      </c>
      <c r="F238" s="452">
        <v>438</v>
      </c>
      <c r="G238" s="452">
        <v>233</v>
      </c>
      <c r="H238" s="452">
        <v>828</v>
      </c>
      <c r="I238" s="452">
        <v>557</v>
      </c>
      <c r="J238" s="452">
        <v>117</v>
      </c>
      <c r="K238" s="452">
        <v>152</v>
      </c>
      <c r="L238" s="453">
        <v>5275</v>
      </c>
    </row>
    <row r="239" spans="1:12" ht="20.25" customHeight="1" x14ac:dyDescent="0.25">
      <c r="A239" s="439" t="s">
        <v>62</v>
      </c>
      <c r="B239" s="440" t="s">
        <v>1025</v>
      </c>
      <c r="C239" s="441" t="s">
        <v>32</v>
      </c>
      <c r="D239" s="442">
        <v>1482</v>
      </c>
      <c r="E239" s="442">
        <v>714</v>
      </c>
      <c r="F239" s="442">
        <v>421</v>
      </c>
      <c r="G239" s="442">
        <v>210</v>
      </c>
      <c r="H239" s="442">
        <v>660</v>
      </c>
      <c r="I239" s="442">
        <v>468</v>
      </c>
      <c r="J239" s="442">
        <v>72</v>
      </c>
      <c r="K239" s="442">
        <v>100</v>
      </c>
      <c r="L239" s="443">
        <v>4127</v>
      </c>
    </row>
    <row r="240" spans="1:12" ht="20.25" customHeight="1" x14ac:dyDescent="0.25">
      <c r="A240" s="454" t="s">
        <v>62</v>
      </c>
      <c r="B240" s="455" t="s">
        <v>1026</v>
      </c>
      <c r="C240" s="456" t="s">
        <v>32</v>
      </c>
      <c r="D240" s="457">
        <v>119</v>
      </c>
      <c r="E240" s="457">
        <v>16</v>
      </c>
      <c r="F240" s="457">
        <v>2</v>
      </c>
      <c r="G240" s="457">
        <v>3</v>
      </c>
      <c r="H240" s="457">
        <v>51</v>
      </c>
      <c r="I240" s="457">
        <v>10</v>
      </c>
      <c r="J240" s="457">
        <v>8</v>
      </c>
      <c r="K240" s="457">
        <v>8</v>
      </c>
      <c r="L240" s="458">
        <v>217</v>
      </c>
    </row>
    <row r="241" spans="1:12" ht="20.5" customHeight="1" x14ac:dyDescent="0.25">
      <c r="A241" s="459"/>
      <c r="B241" s="460"/>
      <c r="C241" s="461"/>
      <c r="D241" s="462"/>
      <c r="E241" s="462"/>
      <c r="F241" s="462"/>
      <c r="G241" s="462"/>
      <c r="H241" s="462"/>
      <c r="I241" s="462"/>
      <c r="J241" s="462"/>
      <c r="K241" s="462"/>
      <c r="L241" s="463"/>
    </row>
    <row r="242" spans="1:12" ht="20.25" customHeight="1" x14ac:dyDescent="0.15">
      <c r="A242" s="1035" t="s">
        <v>69</v>
      </c>
      <c r="B242" s="1043" t="s">
        <v>1</v>
      </c>
      <c r="C242" s="1043" t="s">
        <v>1024</v>
      </c>
      <c r="D242" s="1022" t="s">
        <v>4</v>
      </c>
      <c r="E242" s="1096"/>
      <c r="F242" s="1022" t="s">
        <v>5</v>
      </c>
      <c r="G242" s="1096"/>
      <c r="H242" s="1022" t="s">
        <v>6</v>
      </c>
      <c r="I242" s="1096"/>
      <c r="J242" s="1022" t="s">
        <v>7</v>
      </c>
      <c r="K242" s="1096"/>
      <c r="L242" s="1097" t="s">
        <v>8</v>
      </c>
    </row>
    <row r="243" spans="1:12" ht="35.75" customHeight="1" x14ac:dyDescent="0.15">
      <c r="A243" s="1100"/>
      <c r="B243" s="1099"/>
      <c r="C243" s="1099"/>
      <c r="D243" s="245" t="s">
        <v>9</v>
      </c>
      <c r="E243" s="245" t="s">
        <v>10</v>
      </c>
      <c r="F243" s="245" t="s">
        <v>9</v>
      </c>
      <c r="G243" s="245" t="s">
        <v>10</v>
      </c>
      <c r="H243" s="245" t="s">
        <v>9</v>
      </c>
      <c r="I243" s="245" t="s">
        <v>10</v>
      </c>
      <c r="J243" s="245" t="s">
        <v>9</v>
      </c>
      <c r="K243" s="245" t="s">
        <v>10</v>
      </c>
      <c r="L243" s="1098"/>
    </row>
    <row r="244" spans="1:12" ht="20.25" customHeight="1" x14ac:dyDescent="0.25">
      <c r="A244" s="439" t="s">
        <v>63</v>
      </c>
      <c r="B244" s="444" t="s">
        <v>13</v>
      </c>
      <c r="C244" s="445" t="s">
        <v>14</v>
      </c>
      <c r="D244" s="446">
        <v>0</v>
      </c>
      <c r="E244" s="446">
        <v>0</v>
      </c>
      <c r="F244" s="446">
        <v>0</v>
      </c>
      <c r="G244" s="446">
        <v>0</v>
      </c>
      <c r="H244" s="446">
        <v>0</v>
      </c>
      <c r="I244" s="446">
        <v>0</v>
      </c>
      <c r="J244" s="446">
        <v>0</v>
      </c>
      <c r="K244" s="446">
        <v>0</v>
      </c>
      <c r="L244" s="447">
        <v>0</v>
      </c>
    </row>
    <row r="245" spans="1:12" ht="20.25" customHeight="1" x14ac:dyDescent="0.25">
      <c r="A245" s="439" t="s">
        <v>63</v>
      </c>
      <c r="B245" s="440" t="s">
        <v>15</v>
      </c>
      <c r="C245" s="441" t="s">
        <v>16</v>
      </c>
      <c r="D245" s="442">
        <v>0</v>
      </c>
      <c r="E245" s="442">
        <v>0</v>
      </c>
      <c r="F245" s="442">
        <v>0</v>
      </c>
      <c r="G245" s="442">
        <v>0</v>
      </c>
      <c r="H245" s="442">
        <v>0</v>
      </c>
      <c r="I245" s="442">
        <v>0</v>
      </c>
      <c r="J245" s="442">
        <v>0</v>
      </c>
      <c r="K245" s="442">
        <v>0</v>
      </c>
      <c r="L245" s="443">
        <v>0</v>
      </c>
    </row>
    <row r="246" spans="1:12" ht="20.25" customHeight="1" x14ac:dyDescent="0.25">
      <c r="A246" s="439" t="s">
        <v>63</v>
      </c>
      <c r="B246" s="444" t="s">
        <v>17</v>
      </c>
      <c r="C246" s="445" t="s">
        <v>18</v>
      </c>
      <c r="D246" s="446">
        <v>0</v>
      </c>
      <c r="E246" s="446">
        <v>0</v>
      </c>
      <c r="F246" s="446">
        <v>0</v>
      </c>
      <c r="G246" s="446">
        <v>0</v>
      </c>
      <c r="H246" s="446">
        <v>0</v>
      </c>
      <c r="I246" s="446">
        <v>0</v>
      </c>
      <c r="J246" s="446">
        <v>0</v>
      </c>
      <c r="K246" s="446">
        <v>0</v>
      </c>
      <c r="L246" s="447">
        <v>0</v>
      </c>
    </row>
    <row r="247" spans="1:12" ht="20.25" customHeight="1" x14ac:dyDescent="0.25">
      <c r="A247" s="439" t="s">
        <v>63</v>
      </c>
      <c r="B247" s="440" t="s">
        <v>19</v>
      </c>
      <c r="C247" s="441" t="s">
        <v>20</v>
      </c>
      <c r="D247" s="442">
        <v>0</v>
      </c>
      <c r="E247" s="442">
        <v>0</v>
      </c>
      <c r="F247" s="442">
        <v>0</v>
      </c>
      <c r="G247" s="442">
        <v>0</v>
      </c>
      <c r="H247" s="442">
        <v>0</v>
      </c>
      <c r="I247" s="442">
        <v>0</v>
      </c>
      <c r="J247" s="442">
        <v>0</v>
      </c>
      <c r="K247" s="442">
        <v>0</v>
      </c>
      <c r="L247" s="443">
        <v>0</v>
      </c>
    </row>
    <row r="248" spans="1:12" ht="20.25" customHeight="1" x14ac:dyDescent="0.25">
      <c r="A248" s="439" t="s">
        <v>63</v>
      </c>
      <c r="B248" s="444" t="s">
        <v>21</v>
      </c>
      <c r="C248" s="445" t="s">
        <v>22</v>
      </c>
      <c r="D248" s="446">
        <v>1449</v>
      </c>
      <c r="E248" s="446">
        <v>335</v>
      </c>
      <c r="F248" s="446">
        <v>0</v>
      </c>
      <c r="G248" s="446">
        <v>0</v>
      </c>
      <c r="H248" s="446">
        <v>1231</v>
      </c>
      <c r="I248" s="446">
        <v>317</v>
      </c>
      <c r="J248" s="446">
        <v>168</v>
      </c>
      <c r="K248" s="446">
        <v>120</v>
      </c>
      <c r="L248" s="447">
        <v>3620</v>
      </c>
    </row>
    <row r="249" spans="1:12" ht="20.25" customHeight="1" x14ac:dyDescent="0.25">
      <c r="A249" s="439" t="s">
        <v>63</v>
      </c>
      <c r="B249" s="440" t="s">
        <v>23</v>
      </c>
      <c r="C249" s="441" t="s">
        <v>24</v>
      </c>
      <c r="D249" s="442">
        <v>354</v>
      </c>
      <c r="E249" s="442">
        <v>0</v>
      </c>
      <c r="F249" s="442">
        <v>0</v>
      </c>
      <c r="G249" s="442">
        <v>0</v>
      </c>
      <c r="H249" s="442">
        <v>261</v>
      </c>
      <c r="I249" s="442">
        <v>0</v>
      </c>
      <c r="J249" s="442">
        <v>125</v>
      </c>
      <c r="K249" s="442">
        <v>69</v>
      </c>
      <c r="L249" s="443">
        <v>809</v>
      </c>
    </row>
    <row r="250" spans="1:12" ht="20.25" customHeight="1" x14ac:dyDescent="0.25">
      <c r="A250" s="439" t="s">
        <v>63</v>
      </c>
      <c r="B250" s="444" t="s">
        <v>25</v>
      </c>
      <c r="C250" s="448">
        <v>68</v>
      </c>
      <c r="D250" s="446">
        <v>0</v>
      </c>
      <c r="E250" s="446">
        <v>0</v>
      </c>
      <c r="F250" s="446">
        <v>0</v>
      </c>
      <c r="G250" s="446">
        <v>0</v>
      </c>
      <c r="H250" s="446">
        <v>0</v>
      </c>
      <c r="I250" s="446">
        <v>0</v>
      </c>
      <c r="J250" s="446">
        <v>0</v>
      </c>
      <c r="K250" s="446">
        <v>0</v>
      </c>
      <c r="L250" s="447">
        <v>0</v>
      </c>
    </row>
    <row r="251" spans="1:12" ht="20.25" customHeight="1" x14ac:dyDescent="0.25">
      <c r="A251" s="439" t="s">
        <v>63</v>
      </c>
      <c r="B251" s="440" t="s">
        <v>26</v>
      </c>
      <c r="C251" s="441" t="s">
        <v>27</v>
      </c>
      <c r="D251" s="442">
        <v>0</v>
      </c>
      <c r="E251" s="442">
        <v>0</v>
      </c>
      <c r="F251" s="442">
        <v>0</v>
      </c>
      <c r="G251" s="442">
        <v>0</v>
      </c>
      <c r="H251" s="442">
        <v>0</v>
      </c>
      <c r="I251" s="442">
        <v>0</v>
      </c>
      <c r="J251" s="442">
        <v>0</v>
      </c>
      <c r="K251" s="442">
        <v>0</v>
      </c>
      <c r="L251" s="443">
        <v>0</v>
      </c>
    </row>
    <row r="252" spans="1:12" ht="20.25" customHeight="1" x14ac:dyDescent="0.25">
      <c r="A252" s="439" t="s">
        <v>63</v>
      </c>
      <c r="B252" s="444" t="s">
        <v>28</v>
      </c>
      <c r="C252" s="448">
        <v>77</v>
      </c>
      <c r="D252" s="446">
        <v>0</v>
      </c>
      <c r="E252" s="446">
        <v>0</v>
      </c>
      <c r="F252" s="446">
        <v>0</v>
      </c>
      <c r="G252" s="446">
        <v>0</v>
      </c>
      <c r="H252" s="446">
        <v>0</v>
      </c>
      <c r="I252" s="446">
        <v>0</v>
      </c>
      <c r="J252" s="446">
        <v>0</v>
      </c>
      <c r="K252" s="446">
        <v>0</v>
      </c>
      <c r="L252" s="447">
        <v>0</v>
      </c>
    </row>
    <row r="253" spans="1:12" ht="20.25" customHeight="1" x14ac:dyDescent="0.25">
      <c r="A253" s="439" t="s">
        <v>63</v>
      </c>
      <c r="B253" s="440" t="s">
        <v>29</v>
      </c>
      <c r="C253" s="441" t="s">
        <v>30</v>
      </c>
      <c r="D253" s="442">
        <v>0</v>
      </c>
      <c r="E253" s="442">
        <v>0</v>
      </c>
      <c r="F253" s="442">
        <v>0</v>
      </c>
      <c r="G253" s="442">
        <v>0</v>
      </c>
      <c r="H253" s="442">
        <v>0</v>
      </c>
      <c r="I253" s="442">
        <v>0</v>
      </c>
      <c r="J253" s="442">
        <v>0</v>
      </c>
      <c r="K253" s="442">
        <v>0</v>
      </c>
      <c r="L253" s="443">
        <v>0</v>
      </c>
    </row>
    <row r="254" spans="1:12" ht="20.25" customHeight="1" x14ac:dyDescent="0.25">
      <c r="A254" s="449" t="s">
        <v>63</v>
      </c>
      <c r="B254" s="450" t="s">
        <v>8</v>
      </c>
      <c r="C254" s="451" t="s">
        <v>32</v>
      </c>
      <c r="D254" s="452">
        <v>1803</v>
      </c>
      <c r="E254" s="452">
        <v>335</v>
      </c>
      <c r="F254" s="452">
        <v>0</v>
      </c>
      <c r="G254" s="452">
        <v>0</v>
      </c>
      <c r="H254" s="452">
        <v>1492</v>
      </c>
      <c r="I254" s="452">
        <v>317</v>
      </c>
      <c r="J254" s="452">
        <v>293</v>
      </c>
      <c r="K254" s="452">
        <v>189</v>
      </c>
      <c r="L254" s="453">
        <v>4429</v>
      </c>
    </row>
    <row r="255" spans="1:12" ht="20.25" customHeight="1" x14ac:dyDescent="0.25">
      <c r="A255" s="439" t="s">
        <v>63</v>
      </c>
      <c r="B255" s="440" t="s">
        <v>1025</v>
      </c>
      <c r="C255" s="441" t="s">
        <v>32</v>
      </c>
      <c r="D255" s="442">
        <v>938</v>
      </c>
      <c r="E255" s="442">
        <v>190</v>
      </c>
      <c r="F255" s="442">
        <v>0</v>
      </c>
      <c r="G255" s="442">
        <v>0</v>
      </c>
      <c r="H255" s="442">
        <v>831</v>
      </c>
      <c r="I255" s="442">
        <v>205</v>
      </c>
      <c r="J255" s="442">
        <v>130</v>
      </c>
      <c r="K255" s="442">
        <v>81</v>
      </c>
      <c r="L255" s="443">
        <v>2375</v>
      </c>
    </row>
    <row r="256" spans="1:12" ht="20.25" customHeight="1" x14ac:dyDescent="0.25">
      <c r="A256" s="454" t="s">
        <v>63</v>
      </c>
      <c r="B256" s="455" t="s">
        <v>1026</v>
      </c>
      <c r="C256" s="456" t="s">
        <v>32</v>
      </c>
      <c r="D256" s="457">
        <v>205</v>
      </c>
      <c r="E256" s="457">
        <v>9</v>
      </c>
      <c r="F256" s="457">
        <v>0</v>
      </c>
      <c r="G256" s="457">
        <v>0</v>
      </c>
      <c r="H256" s="457">
        <v>443</v>
      </c>
      <c r="I256" s="457">
        <v>10</v>
      </c>
      <c r="J256" s="457">
        <v>110</v>
      </c>
      <c r="K256" s="457">
        <v>48</v>
      </c>
      <c r="L256" s="458">
        <v>825</v>
      </c>
    </row>
    <row r="257" spans="1:12" ht="20.5" customHeight="1" x14ac:dyDescent="0.25">
      <c r="A257" s="459"/>
      <c r="B257" s="460"/>
      <c r="C257" s="461"/>
      <c r="D257" s="462"/>
      <c r="E257" s="462"/>
      <c r="F257" s="462"/>
      <c r="G257" s="462"/>
      <c r="H257" s="462"/>
      <c r="I257" s="462"/>
      <c r="J257" s="462"/>
      <c r="K257" s="462"/>
      <c r="L257" s="463"/>
    </row>
    <row r="258" spans="1:12" ht="20.25" customHeight="1" x14ac:dyDescent="0.15">
      <c r="A258" s="1035" t="s">
        <v>69</v>
      </c>
      <c r="B258" s="1043" t="s">
        <v>1</v>
      </c>
      <c r="C258" s="1043" t="s">
        <v>1024</v>
      </c>
      <c r="D258" s="1022" t="s">
        <v>4</v>
      </c>
      <c r="E258" s="1096"/>
      <c r="F258" s="1022" t="s">
        <v>5</v>
      </c>
      <c r="G258" s="1096"/>
      <c r="H258" s="1022" t="s">
        <v>6</v>
      </c>
      <c r="I258" s="1096"/>
      <c r="J258" s="1022" t="s">
        <v>7</v>
      </c>
      <c r="K258" s="1096"/>
      <c r="L258" s="1097" t="s">
        <v>8</v>
      </c>
    </row>
    <row r="259" spans="1:12" ht="35.75" customHeight="1" x14ac:dyDescent="0.15">
      <c r="A259" s="1100"/>
      <c r="B259" s="1099"/>
      <c r="C259" s="1099"/>
      <c r="D259" s="245" t="s">
        <v>9</v>
      </c>
      <c r="E259" s="245" t="s">
        <v>10</v>
      </c>
      <c r="F259" s="245" t="s">
        <v>9</v>
      </c>
      <c r="G259" s="245" t="s">
        <v>10</v>
      </c>
      <c r="H259" s="245" t="s">
        <v>9</v>
      </c>
      <c r="I259" s="245" t="s">
        <v>10</v>
      </c>
      <c r="J259" s="245" t="s">
        <v>9</v>
      </c>
      <c r="K259" s="245" t="s">
        <v>10</v>
      </c>
      <c r="L259" s="1098"/>
    </row>
    <row r="260" spans="1:12" ht="20.25" customHeight="1" x14ac:dyDescent="0.25">
      <c r="A260" s="439" t="s">
        <v>64</v>
      </c>
      <c r="B260" s="444" t="s">
        <v>13</v>
      </c>
      <c r="C260" s="445" t="s">
        <v>14</v>
      </c>
      <c r="D260" s="446">
        <v>0</v>
      </c>
      <c r="E260" s="446">
        <v>0</v>
      </c>
      <c r="F260" s="446">
        <v>0</v>
      </c>
      <c r="G260" s="446">
        <v>0</v>
      </c>
      <c r="H260" s="446">
        <v>0</v>
      </c>
      <c r="I260" s="446">
        <v>0</v>
      </c>
      <c r="J260" s="446">
        <v>0</v>
      </c>
      <c r="K260" s="446">
        <v>0</v>
      </c>
      <c r="L260" s="447">
        <v>0</v>
      </c>
    </row>
    <row r="261" spans="1:12" ht="20.25" customHeight="1" x14ac:dyDescent="0.25">
      <c r="A261" s="439" t="s">
        <v>64</v>
      </c>
      <c r="B261" s="440" t="s">
        <v>15</v>
      </c>
      <c r="C261" s="441" t="s">
        <v>16</v>
      </c>
      <c r="D261" s="442">
        <v>0</v>
      </c>
      <c r="E261" s="442">
        <v>0</v>
      </c>
      <c r="F261" s="442">
        <v>0</v>
      </c>
      <c r="G261" s="442">
        <v>0</v>
      </c>
      <c r="H261" s="442">
        <v>0</v>
      </c>
      <c r="I261" s="442">
        <v>0</v>
      </c>
      <c r="J261" s="442">
        <v>12</v>
      </c>
      <c r="K261" s="442">
        <v>22</v>
      </c>
      <c r="L261" s="443">
        <v>34</v>
      </c>
    </row>
    <row r="262" spans="1:12" ht="20.25" customHeight="1" x14ac:dyDescent="0.25">
      <c r="A262" s="439" t="s">
        <v>64</v>
      </c>
      <c r="B262" s="444" t="s">
        <v>17</v>
      </c>
      <c r="C262" s="445" t="s">
        <v>18</v>
      </c>
      <c r="D262" s="446">
        <v>0</v>
      </c>
      <c r="E262" s="446">
        <v>0</v>
      </c>
      <c r="F262" s="446">
        <v>0</v>
      </c>
      <c r="G262" s="446">
        <v>0</v>
      </c>
      <c r="H262" s="446">
        <v>0</v>
      </c>
      <c r="I262" s="446">
        <v>0</v>
      </c>
      <c r="J262" s="446">
        <v>0</v>
      </c>
      <c r="K262" s="446">
        <v>0</v>
      </c>
      <c r="L262" s="447">
        <v>0</v>
      </c>
    </row>
    <row r="263" spans="1:12" ht="20.25" customHeight="1" x14ac:dyDescent="0.25">
      <c r="A263" s="439" t="s">
        <v>64</v>
      </c>
      <c r="B263" s="440" t="s">
        <v>19</v>
      </c>
      <c r="C263" s="441" t="s">
        <v>20</v>
      </c>
      <c r="D263" s="442">
        <v>177</v>
      </c>
      <c r="E263" s="442">
        <v>56</v>
      </c>
      <c r="F263" s="442">
        <v>0</v>
      </c>
      <c r="G263" s="442">
        <v>0</v>
      </c>
      <c r="H263" s="442">
        <v>130</v>
      </c>
      <c r="I263" s="442">
        <v>0</v>
      </c>
      <c r="J263" s="442">
        <v>0</v>
      </c>
      <c r="K263" s="442">
        <v>0</v>
      </c>
      <c r="L263" s="443">
        <v>363</v>
      </c>
    </row>
    <row r="264" spans="1:12" ht="20.25" customHeight="1" x14ac:dyDescent="0.25">
      <c r="A264" s="439" t="s">
        <v>64</v>
      </c>
      <c r="B264" s="444" t="s">
        <v>21</v>
      </c>
      <c r="C264" s="445" t="s">
        <v>22</v>
      </c>
      <c r="D264" s="446">
        <v>0</v>
      </c>
      <c r="E264" s="446">
        <v>0</v>
      </c>
      <c r="F264" s="446">
        <v>0</v>
      </c>
      <c r="G264" s="446">
        <v>0</v>
      </c>
      <c r="H264" s="446">
        <v>0</v>
      </c>
      <c r="I264" s="446">
        <v>0</v>
      </c>
      <c r="J264" s="446">
        <v>0</v>
      </c>
      <c r="K264" s="446">
        <v>0</v>
      </c>
      <c r="L264" s="447">
        <v>0</v>
      </c>
    </row>
    <row r="265" spans="1:12" ht="20.25" customHeight="1" x14ac:dyDescent="0.25">
      <c r="A265" s="439" t="s">
        <v>64</v>
      </c>
      <c r="B265" s="440" t="s">
        <v>23</v>
      </c>
      <c r="C265" s="441" t="s">
        <v>24</v>
      </c>
      <c r="D265" s="442">
        <v>0</v>
      </c>
      <c r="E265" s="442">
        <v>0</v>
      </c>
      <c r="F265" s="442">
        <v>0</v>
      </c>
      <c r="G265" s="442">
        <v>0</v>
      </c>
      <c r="H265" s="442">
        <v>0</v>
      </c>
      <c r="I265" s="442">
        <v>0</v>
      </c>
      <c r="J265" s="442">
        <v>0</v>
      </c>
      <c r="K265" s="442">
        <v>0</v>
      </c>
      <c r="L265" s="443">
        <v>0</v>
      </c>
    </row>
    <row r="266" spans="1:12" ht="20.25" customHeight="1" x14ac:dyDescent="0.25">
      <c r="A266" s="439" t="s">
        <v>64</v>
      </c>
      <c r="B266" s="444" t="s">
        <v>25</v>
      </c>
      <c r="C266" s="448">
        <v>68</v>
      </c>
      <c r="D266" s="446">
        <v>0</v>
      </c>
      <c r="E266" s="446">
        <v>0</v>
      </c>
      <c r="F266" s="446">
        <v>0</v>
      </c>
      <c r="G266" s="446">
        <v>0</v>
      </c>
      <c r="H266" s="446">
        <v>0</v>
      </c>
      <c r="I266" s="446">
        <v>0</v>
      </c>
      <c r="J266" s="446">
        <v>0</v>
      </c>
      <c r="K266" s="446">
        <v>0</v>
      </c>
      <c r="L266" s="447">
        <v>0</v>
      </c>
    </row>
    <row r="267" spans="1:12" ht="20.25" customHeight="1" x14ac:dyDescent="0.25">
      <c r="A267" s="439" t="s">
        <v>64</v>
      </c>
      <c r="B267" s="440" t="s">
        <v>26</v>
      </c>
      <c r="C267" s="441" t="s">
        <v>27</v>
      </c>
      <c r="D267" s="442">
        <v>826</v>
      </c>
      <c r="E267" s="442">
        <v>155</v>
      </c>
      <c r="F267" s="442">
        <v>0</v>
      </c>
      <c r="G267" s="442">
        <v>0</v>
      </c>
      <c r="H267" s="442">
        <v>244</v>
      </c>
      <c r="I267" s="442">
        <v>226</v>
      </c>
      <c r="J267" s="442">
        <v>64</v>
      </c>
      <c r="K267" s="442">
        <v>79</v>
      </c>
      <c r="L267" s="443">
        <v>1594</v>
      </c>
    </row>
    <row r="268" spans="1:12" ht="20.25" customHeight="1" x14ac:dyDescent="0.25">
      <c r="A268" s="439" t="s">
        <v>64</v>
      </c>
      <c r="B268" s="444" t="s">
        <v>28</v>
      </c>
      <c r="C268" s="448">
        <v>77</v>
      </c>
      <c r="D268" s="446">
        <v>0</v>
      </c>
      <c r="E268" s="446">
        <v>0</v>
      </c>
      <c r="F268" s="446">
        <v>0</v>
      </c>
      <c r="G268" s="446">
        <v>0</v>
      </c>
      <c r="H268" s="446">
        <v>0</v>
      </c>
      <c r="I268" s="446">
        <v>0</v>
      </c>
      <c r="J268" s="446">
        <v>0</v>
      </c>
      <c r="K268" s="446">
        <v>0</v>
      </c>
      <c r="L268" s="447">
        <v>0</v>
      </c>
    </row>
    <row r="269" spans="1:12" ht="20.25" customHeight="1" x14ac:dyDescent="0.25">
      <c r="A269" s="439" t="s">
        <v>64</v>
      </c>
      <c r="B269" s="440" t="s">
        <v>29</v>
      </c>
      <c r="C269" s="441" t="s">
        <v>30</v>
      </c>
      <c r="D269" s="442">
        <v>0</v>
      </c>
      <c r="E269" s="442">
        <v>0</v>
      </c>
      <c r="F269" s="442">
        <v>0</v>
      </c>
      <c r="G269" s="442">
        <v>0</v>
      </c>
      <c r="H269" s="442">
        <v>0</v>
      </c>
      <c r="I269" s="442">
        <v>0</v>
      </c>
      <c r="J269" s="442">
        <v>0</v>
      </c>
      <c r="K269" s="442">
        <v>0</v>
      </c>
      <c r="L269" s="443">
        <v>0</v>
      </c>
    </row>
    <row r="270" spans="1:12" ht="20.25" customHeight="1" x14ac:dyDescent="0.25">
      <c r="A270" s="449" t="s">
        <v>64</v>
      </c>
      <c r="B270" s="450" t="s">
        <v>8</v>
      </c>
      <c r="C270" s="451" t="s">
        <v>32</v>
      </c>
      <c r="D270" s="452">
        <v>1003</v>
      </c>
      <c r="E270" s="452">
        <v>211</v>
      </c>
      <c r="F270" s="452">
        <v>0</v>
      </c>
      <c r="G270" s="452">
        <v>0</v>
      </c>
      <c r="H270" s="452">
        <v>374</v>
      </c>
      <c r="I270" s="452">
        <v>226</v>
      </c>
      <c r="J270" s="452">
        <v>76</v>
      </c>
      <c r="K270" s="452">
        <v>101</v>
      </c>
      <c r="L270" s="453">
        <v>1991</v>
      </c>
    </row>
    <row r="271" spans="1:12" ht="20.25" customHeight="1" x14ac:dyDescent="0.25">
      <c r="A271" s="439" t="s">
        <v>64</v>
      </c>
      <c r="B271" s="440" t="s">
        <v>1025</v>
      </c>
      <c r="C271" s="441" t="s">
        <v>32</v>
      </c>
      <c r="D271" s="442">
        <v>398</v>
      </c>
      <c r="E271" s="442">
        <v>78</v>
      </c>
      <c r="F271" s="442">
        <v>0</v>
      </c>
      <c r="G271" s="442">
        <v>0</v>
      </c>
      <c r="H271" s="442">
        <v>202</v>
      </c>
      <c r="I271" s="442">
        <v>67</v>
      </c>
      <c r="J271" s="442">
        <v>36</v>
      </c>
      <c r="K271" s="442">
        <v>42</v>
      </c>
      <c r="L271" s="443">
        <v>823</v>
      </c>
    </row>
    <row r="272" spans="1:12" ht="20.25" customHeight="1" x14ac:dyDescent="0.25">
      <c r="A272" s="454" t="s">
        <v>64</v>
      </c>
      <c r="B272" s="455" t="s">
        <v>1026</v>
      </c>
      <c r="C272" s="456" t="s">
        <v>32</v>
      </c>
      <c r="D272" s="457">
        <v>88</v>
      </c>
      <c r="E272" s="457">
        <v>3</v>
      </c>
      <c r="F272" s="457">
        <v>0</v>
      </c>
      <c r="G272" s="457">
        <v>0</v>
      </c>
      <c r="H272" s="457">
        <v>30</v>
      </c>
      <c r="I272" s="457">
        <v>5</v>
      </c>
      <c r="J272" s="457">
        <v>7</v>
      </c>
      <c r="K272" s="457">
        <v>11</v>
      </c>
      <c r="L272" s="458">
        <v>144</v>
      </c>
    </row>
    <row r="273" spans="1:12" ht="20.5" customHeight="1" x14ac:dyDescent="0.25">
      <c r="A273" s="459"/>
      <c r="B273" s="460"/>
      <c r="C273" s="461"/>
      <c r="D273" s="462"/>
      <c r="E273" s="462"/>
      <c r="F273" s="462"/>
      <c r="G273" s="462"/>
      <c r="H273" s="462"/>
      <c r="I273" s="462"/>
      <c r="J273" s="462"/>
      <c r="K273" s="462"/>
      <c r="L273" s="463"/>
    </row>
    <row r="274" spans="1:12" ht="20.25" customHeight="1" x14ac:dyDescent="0.15">
      <c r="A274" s="1035" t="s">
        <v>69</v>
      </c>
      <c r="B274" s="1043" t="s">
        <v>1</v>
      </c>
      <c r="C274" s="1043" t="s">
        <v>1024</v>
      </c>
      <c r="D274" s="1022" t="s">
        <v>4</v>
      </c>
      <c r="E274" s="1096"/>
      <c r="F274" s="1022" t="s">
        <v>5</v>
      </c>
      <c r="G274" s="1096"/>
      <c r="H274" s="1022" t="s">
        <v>6</v>
      </c>
      <c r="I274" s="1096"/>
      <c r="J274" s="1022" t="s">
        <v>7</v>
      </c>
      <c r="K274" s="1096"/>
      <c r="L274" s="1097" t="s">
        <v>8</v>
      </c>
    </row>
    <row r="275" spans="1:12" ht="35.75" customHeight="1" x14ac:dyDescent="0.15">
      <c r="A275" s="1100"/>
      <c r="B275" s="1099"/>
      <c r="C275" s="1099"/>
      <c r="D275" s="245" t="s">
        <v>9</v>
      </c>
      <c r="E275" s="245" t="s">
        <v>10</v>
      </c>
      <c r="F275" s="245" t="s">
        <v>9</v>
      </c>
      <c r="G275" s="245" t="s">
        <v>10</v>
      </c>
      <c r="H275" s="245" t="s">
        <v>9</v>
      </c>
      <c r="I275" s="245" t="s">
        <v>10</v>
      </c>
      <c r="J275" s="245" t="s">
        <v>9</v>
      </c>
      <c r="K275" s="245" t="s">
        <v>10</v>
      </c>
      <c r="L275" s="1098"/>
    </row>
    <row r="276" spans="1:12" ht="20.25" customHeight="1" x14ac:dyDescent="0.25">
      <c r="A276" s="439" t="s">
        <v>65</v>
      </c>
      <c r="B276" s="444" t="s">
        <v>13</v>
      </c>
      <c r="C276" s="445" t="s">
        <v>14</v>
      </c>
      <c r="D276" s="446">
        <v>0</v>
      </c>
      <c r="E276" s="446">
        <v>0</v>
      </c>
      <c r="F276" s="446">
        <v>0</v>
      </c>
      <c r="G276" s="446">
        <v>0</v>
      </c>
      <c r="H276" s="446">
        <v>62</v>
      </c>
      <c r="I276" s="446">
        <v>0</v>
      </c>
      <c r="J276" s="446">
        <v>14</v>
      </c>
      <c r="K276" s="446">
        <v>26</v>
      </c>
      <c r="L276" s="447">
        <v>102</v>
      </c>
    </row>
    <row r="277" spans="1:12" ht="20.25" customHeight="1" x14ac:dyDescent="0.25">
      <c r="A277" s="439" t="s">
        <v>65</v>
      </c>
      <c r="B277" s="440" t="s">
        <v>15</v>
      </c>
      <c r="C277" s="441" t="s">
        <v>16</v>
      </c>
      <c r="D277" s="442">
        <v>0</v>
      </c>
      <c r="E277" s="442">
        <v>0</v>
      </c>
      <c r="F277" s="442">
        <v>0</v>
      </c>
      <c r="G277" s="442">
        <v>0</v>
      </c>
      <c r="H277" s="442">
        <v>0</v>
      </c>
      <c r="I277" s="442">
        <v>0</v>
      </c>
      <c r="J277" s="442">
        <v>0</v>
      </c>
      <c r="K277" s="442">
        <v>0</v>
      </c>
      <c r="L277" s="443">
        <v>0</v>
      </c>
    </row>
    <row r="278" spans="1:12" ht="20.25" customHeight="1" x14ac:dyDescent="0.25">
      <c r="A278" s="439" t="s">
        <v>65</v>
      </c>
      <c r="B278" s="444" t="s">
        <v>17</v>
      </c>
      <c r="C278" s="445" t="s">
        <v>18</v>
      </c>
      <c r="D278" s="446">
        <v>0</v>
      </c>
      <c r="E278" s="446">
        <v>0</v>
      </c>
      <c r="F278" s="446">
        <v>0</v>
      </c>
      <c r="G278" s="446">
        <v>0</v>
      </c>
      <c r="H278" s="446">
        <v>0</v>
      </c>
      <c r="I278" s="446">
        <v>0</v>
      </c>
      <c r="J278" s="446">
        <v>0</v>
      </c>
      <c r="K278" s="446">
        <v>0</v>
      </c>
      <c r="L278" s="447">
        <v>0</v>
      </c>
    </row>
    <row r="279" spans="1:12" ht="20.25" customHeight="1" x14ac:dyDescent="0.25">
      <c r="A279" s="439" t="s">
        <v>65</v>
      </c>
      <c r="B279" s="440" t="s">
        <v>19</v>
      </c>
      <c r="C279" s="441" t="s">
        <v>20</v>
      </c>
      <c r="D279" s="442">
        <v>0</v>
      </c>
      <c r="E279" s="442">
        <v>0</v>
      </c>
      <c r="F279" s="442">
        <v>0</v>
      </c>
      <c r="G279" s="442">
        <v>0</v>
      </c>
      <c r="H279" s="442">
        <v>0</v>
      </c>
      <c r="I279" s="442">
        <v>0</v>
      </c>
      <c r="J279" s="442">
        <v>0</v>
      </c>
      <c r="K279" s="442">
        <v>0</v>
      </c>
      <c r="L279" s="443">
        <v>0</v>
      </c>
    </row>
    <row r="280" spans="1:12" ht="20.25" customHeight="1" x14ac:dyDescent="0.25">
      <c r="A280" s="439" t="s">
        <v>65</v>
      </c>
      <c r="B280" s="444" t="s">
        <v>21</v>
      </c>
      <c r="C280" s="445" t="s">
        <v>22</v>
      </c>
      <c r="D280" s="446">
        <v>1054</v>
      </c>
      <c r="E280" s="446">
        <v>263</v>
      </c>
      <c r="F280" s="446">
        <v>0</v>
      </c>
      <c r="G280" s="446">
        <v>0</v>
      </c>
      <c r="H280" s="446">
        <v>477</v>
      </c>
      <c r="I280" s="446">
        <v>261</v>
      </c>
      <c r="J280" s="446">
        <v>161</v>
      </c>
      <c r="K280" s="446">
        <v>104</v>
      </c>
      <c r="L280" s="447">
        <v>2320</v>
      </c>
    </row>
    <row r="281" spans="1:12" ht="20.25" customHeight="1" x14ac:dyDescent="0.25">
      <c r="A281" s="439" t="s">
        <v>65</v>
      </c>
      <c r="B281" s="440" t="s">
        <v>23</v>
      </c>
      <c r="C281" s="441" t="s">
        <v>24</v>
      </c>
      <c r="D281" s="442">
        <v>0</v>
      </c>
      <c r="E281" s="442">
        <v>0</v>
      </c>
      <c r="F281" s="442">
        <v>0</v>
      </c>
      <c r="G281" s="442">
        <v>0</v>
      </c>
      <c r="H281" s="442">
        <v>0</v>
      </c>
      <c r="I281" s="442">
        <v>0</v>
      </c>
      <c r="J281" s="442">
        <v>0</v>
      </c>
      <c r="K281" s="442">
        <v>0</v>
      </c>
      <c r="L281" s="443">
        <v>0</v>
      </c>
    </row>
    <row r="282" spans="1:12" ht="20.25" customHeight="1" x14ac:dyDescent="0.25">
      <c r="A282" s="439" t="s">
        <v>65</v>
      </c>
      <c r="B282" s="444" t="s">
        <v>25</v>
      </c>
      <c r="C282" s="448">
        <v>68</v>
      </c>
      <c r="D282" s="446">
        <v>0</v>
      </c>
      <c r="E282" s="446">
        <v>0</v>
      </c>
      <c r="F282" s="446">
        <v>0</v>
      </c>
      <c r="G282" s="446">
        <v>0</v>
      </c>
      <c r="H282" s="446">
        <v>0</v>
      </c>
      <c r="I282" s="446">
        <v>0</v>
      </c>
      <c r="J282" s="446">
        <v>0</v>
      </c>
      <c r="K282" s="446">
        <v>0</v>
      </c>
      <c r="L282" s="447">
        <v>0</v>
      </c>
    </row>
    <row r="283" spans="1:12" ht="20.25" customHeight="1" x14ac:dyDescent="0.25">
      <c r="A283" s="439" t="s">
        <v>65</v>
      </c>
      <c r="B283" s="440" t="s">
        <v>26</v>
      </c>
      <c r="C283" s="441" t="s">
        <v>27</v>
      </c>
      <c r="D283" s="442">
        <v>0</v>
      </c>
      <c r="E283" s="442">
        <v>0</v>
      </c>
      <c r="F283" s="442">
        <v>0</v>
      </c>
      <c r="G283" s="442">
        <v>0</v>
      </c>
      <c r="H283" s="442">
        <v>0</v>
      </c>
      <c r="I283" s="442">
        <v>0</v>
      </c>
      <c r="J283" s="442">
        <v>0</v>
      </c>
      <c r="K283" s="442">
        <v>0</v>
      </c>
      <c r="L283" s="443">
        <v>0</v>
      </c>
    </row>
    <row r="284" spans="1:12" ht="20.25" customHeight="1" x14ac:dyDescent="0.25">
      <c r="A284" s="439" t="s">
        <v>65</v>
      </c>
      <c r="B284" s="444" t="s">
        <v>28</v>
      </c>
      <c r="C284" s="448">
        <v>77</v>
      </c>
      <c r="D284" s="446">
        <v>0</v>
      </c>
      <c r="E284" s="446">
        <v>0</v>
      </c>
      <c r="F284" s="446">
        <v>0</v>
      </c>
      <c r="G284" s="446">
        <v>0</v>
      </c>
      <c r="H284" s="446">
        <v>0</v>
      </c>
      <c r="I284" s="446">
        <v>0</v>
      </c>
      <c r="J284" s="446">
        <v>0</v>
      </c>
      <c r="K284" s="446">
        <v>0</v>
      </c>
      <c r="L284" s="447">
        <v>0</v>
      </c>
    </row>
    <row r="285" spans="1:12" ht="20.25" customHeight="1" x14ac:dyDescent="0.25">
      <c r="A285" s="439" t="s">
        <v>65</v>
      </c>
      <c r="B285" s="440" t="s">
        <v>29</v>
      </c>
      <c r="C285" s="441" t="s">
        <v>30</v>
      </c>
      <c r="D285" s="442">
        <v>0</v>
      </c>
      <c r="E285" s="442">
        <v>0</v>
      </c>
      <c r="F285" s="442">
        <v>0</v>
      </c>
      <c r="G285" s="442">
        <v>0</v>
      </c>
      <c r="H285" s="442">
        <v>0</v>
      </c>
      <c r="I285" s="442">
        <v>0</v>
      </c>
      <c r="J285" s="442">
        <v>0</v>
      </c>
      <c r="K285" s="442">
        <v>0</v>
      </c>
      <c r="L285" s="443">
        <v>0</v>
      </c>
    </row>
    <row r="286" spans="1:12" ht="20.25" customHeight="1" x14ac:dyDescent="0.25">
      <c r="A286" s="449" t="s">
        <v>65</v>
      </c>
      <c r="B286" s="450" t="s">
        <v>8</v>
      </c>
      <c r="C286" s="451" t="s">
        <v>32</v>
      </c>
      <c r="D286" s="452">
        <v>1054</v>
      </c>
      <c r="E286" s="452">
        <v>263</v>
      </c>
      <c r="F286" s="452">
        <v>0</v>
      </c>
      <c r="G286" s="452">
        <v>0</v>
      </c>
      <c r="H286" s="452">
        <v>539</v>
      </c>
      <c r="I286" s="452">
        <v>261</v>
      </c>
      <c r="J286" s="452">
        <v>175</v>
      </c>
      <c r="K286" s="452">
        <v>130</v>
      </c>
      <c r="L286" s="453">
        <v>2422</v>
      </c>
    </row>
    <row r="287" spans="1:12" ht="20.25" customHeight="1" x14ac:dyDescent="0.25">
      <c r="A287" s="439" t="s">
        <v>65</v>
      </c>
      <c r="B287" s="440" t="s">
        <v>1025</v>
      </c>
      <c r="C287" s="441" t="s">
        <v>32</v>
      </c>
      <c r="D287" s="442">
        <v>723</v>
      </c>
      <c r="E287" s="442">
        <v>187</v>
      </c>
      <c r="F287" s="442">
        <v>0</v>
      </c>
      <c r="G287" s="442">
        <v>0</v>
      </c>
      <c r="H287" s="442">
        <v>409</v>
      </c>
      <c r="I287" s="442">
        <v>203</v>
      </c>
      <c r="J287" s="442">
        <v>100</v>
      </c>
      <c r="K287" s="442">
        <v>68</v>
      </c>
      <c r="L287" s="443">
        <v>1690</v>
      </c>
    </row>
    <row r="288" spans="1:12" ht="21" customHeight="1" x14ac:dyDescent="0.25">
      <c r="A288" s="469" t="s">
        <v>65</v>
      </c>
      <c r="B288" s="470" t="s">
        <v>1026</v>
      </c>
      <c r="C288" s="471" t="s">
        <v>32</v>
      </c>
      <c r="D288" s="472">
        <v>134</v>
      </c>
      <c r="E288" s="472">
        <v>13</v>
      </c>
      <c r="F288" s="472">
        <v>0</v>
      </c>
      <c r="G288" s="472">
        <v>0</v>
      </c>
      <c r="H288" s="472">
        <v>98</v>
      </c>
      <c r="I288" s="472">
        <v>20</v>
      </c>
      <c r="J288" s="472">
        <v>38</v>
      </c>
      <c r="K288" s="472">
        <v>18</v>
      </c>
      <c r="L288" s="473">
        <v>321</v>
      </c>
    </row>
    <row r="289" spans="1:12" ht="21" customHeight="1" x14ac:dyDescent="0.25">
      <c r="A289" s="474"/>
      <c r="B289" s="474"/>
      <c r="C289" s="474"/>
      <c r="D289" s="474"/>
      <c r="E289" s="474"/>
      <c r="F289" s="474"/>
      <c r="G289" s="474"/>
      <c r="H289" s="474"/>
      <c r="I289" s="474"/>
      <c r="J289" s="474"/>
      <c r="K289" s="474"/>
      <c r="L289" s="474"/>
    </row>
    <row r="290" spans="1:12" ht="20" customHeight="1" x14ac:dyDescent="0.25">
      <c r="A290" s="1110" t="s">
        <v>1027</v>
      </c>
      <c r="B290" s="879"/>
      <c r="C290" s="879"/>
      <c r="D290" s="879"/>
      <c r="E290" s="879"/>
      <c r="F290" s="879"/>
      <c r="G290" s="879"/>
      <c r="H290" s="879"/>
      <c r="I290" s="879"/>
      <c r="J290" s="879"/>
      <c r="K290" s="879"/>
      <c r="L290" s="879"/>
    </row>
    <row r="291" spans="1:12" ht="20" customHeight="1" x14ac:dyDescent="0.25">
      <c r="A291" s="1111" t="s">
        <v>1028</v>
      </c>
      <c r="B291" s="879"/>
      <c r="C291" s="879"/>
      <c r="D291" s="879"/>
      <c r="E291" s="879"/>
      <c r="F291" s="879"/>
      <c r="G291" s="879"/>
      <c r="H291" s="879"/>
      <c r="I291" s="879"/>
      <c r="J291" s="879"/>
      <c r="K291" s="879"/>
      <c r="L291" s="879"/>
    </row>
    <row r="292" spans="1:12" ht="20" customHeight="1" x14ac:dyDescent="0.25">
      <c r="A292" s="1110" t="s">
        <v>1029</v>
      </c>
      <c r="B292" s="879"/>
      <c r="C292" s="879"/>
      <c r="D292" s="879"/>
      <c r="E292" s="879"/>
      <c r="F292" s="879"/>
      <c r="G292" s="879"/>
      <c r="H292" s="879"/>
      <c r="I292" s="879"/>
      <c r="J292" s="879"/>
      <c r="K292" s="879"/>
      <c r="L292" s="879"/>
    </row>
    <row r="293" spans="1:12" ht="38" customHeight="1" x14ac:dyDescent="0.15">
      <c r="A293" s="1102" t="s">
        <v>1030</v>
      </c>
      <c r="B293" s="879"/>
      <c r="C293" s="879"/>
      <c r="D293" s="879"/>
      <c r="E293" s="879"/>
      <c r="F293" s="879"/>
      <c r="G293" s="879"/>
      <c r="H293" s="879"/>
      <c r="I293" s="879"/>
      <c r="J293" s="879"/>
      <c r="K293" s="879"/>
      <c r="L293" s="879"/>
    </row>
  </sheetData>
  <mergeCells count="149">
    <mergeCell ref="A293:L293"/>
    <mergeCell ref="A292:L292"/>
    <mergeCell ref="B34:B35"/>
    <mergeCell ref="J2:K2"/>
    <mergeCell ref="F18:G18"/>
    <mergeCell ref="A194:A195"/>
    <mergeCell ref="L50:L51"/>
    <mergeCell ref="H66:I66"/>
    <mergeCell ref="D82:E82"/>
    <mergeCell ref="A291:L291"/>
    <mergeCell ref="D18:E18"/>
    <mergeCell ref="H2:I2"/>
    <mergeCell ref="B18:B19"/>
    <mergeCell ref="F2:G2"/>
    <mergeCell ref="A290:L290"/>
    <mergeCell ref="D2:E2"/>
    <mergeCell ref="C2:C3"/>
    <mergeCell ref="J242:K242"/>
    <mergeCell ref="F258:G258"/>
    <mergeCell ref="B274:B275"/>
    <mergeCell ref="D34:E34"/>
    <mergeCell ref="H18:I18"/>
    <mergeCell ref="L2:L3"/>
    <mergeCell ref="C242:C243"/>
    <mergeCell ref="A274:A275"/>
    <mergeCell ref="L274:L275"/>
    <mergeCell ref="A242:A243"/>
    <mergeCell ref="F34:G34"/>
    <mergeCell ref="B50:B51"/>
    <mergeCell ref="J18:K18"/>
    <mergeCell ref="C18:C19"/>
    <mergeCell ref="A18:A19"/>
    <mergeCell ref="J210:K210"/>
    <mergeCell ref="F226:G226"/>
    <mergeCell ref="B242:B243"/>
    <mergeCell ref="H34:I34"/>
    <mergeCell ref="D50:E50"/>
    <mergeCell ref="L18:L19"/>
    <mergeCell ref="J274:K274"/>
    <mergeCell ref="L258:L259"/>
    <mergeCell ref="H274:I274"/>
    <mergeCell ref="C274:C275"/>
    <mergeCell ref="L242:L243"/>
    <mergeCell ref="H258:I258"/>
    <mergeCell ref="D274:E274"/>
    <mergeCell ref="J258:K258"/>
    <mergeCell ref="F274:G274"/>
    <mergeCell ref="D242:E242"/>
    <mergeCell ref="C258:C259"/>
    <mergeCell ref="L226:L227"/>
    <mergeCell ref="H242:I242"/>
    <mergeCell ref="D258:E258"/>
    <mergeCell ref="A258:A259"/>
    <mergeCell ref="J226:K226"/>
    <mergeCell ref="F242:G242"/>
    <mergeCell ref="B258:B259"/>
    <mergeCell ref="C226:C227"/>
    <mergeCell ref="L194:L195"/>
    <mergeCell ref="H210:I210"/>
    <mergeCell ref="D226:E226"/>
    <mergeCell ref="A226:A227"/>
    <mergeCell ref="J194:K194"/>
    <mergeCell ref="F210:G210"/>
    <mergeCell ref="B226:B227"/>
    <mergeCell ref="L210:L211"/>
    <mergeCell ref="H226:I226"/>
    <mergeCell ref="A1:L1"/>
    <mergeCell ref="J162:K162"/>
    <mergeCell ref="F178:G178"/>
    <mergeCell ref="B194:B195"/>
    <mergeCell ref="C210:C211"/>
    <mergeCell ref="L178:L179"/>
    <mergeCell ref="H194:I194"/>
    <mergeCell ref="D210:E210"/>
    <mergeCell ref="A210:A211"/>
    <mergeCell ref="J178:K178"/>
    <mergeCell ref="F194:G194"/>
    <mergeCell ref="B210:B211"/>
    <mergeCell ref="A2:A3"/>
    <mergeCell ref="B2:B3"/>
    <mergeCell ref="C178:C179"/>
    <mergeCell ref="L146:L147"/>
    <mergeCell ref="H162:I162"/>
    <mergeCell ref="D178:E178"/>
    <mergeCell ref="A178:A179"/>
    <mergeCell ref="J146:K146"/>
    <mergeCell ref="F162:G162"/>
    <mergeCell ref="B178:B179"/>
    <mergeCell ref="C194:C195"/>
    <mergeCell ref="L162:L163"/>
    <mergeCell ref="H178:I178"/>
    <mergeCell ref="D194:E194"/>
    <mergeCell ref="C146:C147"/>
    <mergeCell ref="L114:L115"/>
    <mergeCell ref="H130:I130"/>
    <mergeCell ref="D146:E146"/>
    <mergeCell ref="A146:A147"/>
    <mergeCell ref="J114:K114"/>
    <mergeCell ref="F130:G130"/>
    <mergeCell ref="B146:B147"/>
    <mergeCell ref="C162:C163"/>
    <mergeCell ref="L130:L131"/>
    <mergeCell ref="H146:I146"/>
    <mergeCell ref="D162:E162"/>
    <mergeCell ref="A162:A163"/>
    <mergeCell ref="J130:K130"/>
    <mergeCell ref="F146:G146"/>
    <mergeCell ref="B162:B163"/>
    <mergeCell ref="C114:C115"/>
    <mergeCell ref="L82:L83"/>
    <mergeCell ref="H98:I98"/>
    <mergeCell ref="D114:E114"/>
    <mergeCell ref="A114:A115"/>
    <mergeCell ref="J82:K82"/>
    <mergeCell ref="F98:G98"/>
    <mergeCell ref="B114:B115"/>
    <mergeCell ref="C130:C131"/>
    <mergeCell ref="L98:L99"/>
    <mergeCell ref="H114:I114"/>
    <mergeCell ref="D130:E130"/>
    <mergeCell ref="A130:A131"/>
    <mergeCell ref="J98:K98"/>
    <mergeCell ref="F114:G114"/>
    <mergeCell ref="B130:B131"/>
    <mergeCell ref="C82:C83"/>
    <mergeCell ref="A82:A83"/>
    <mergeCell ref="J50:K50"/>
    <mergeCell ref="F66:G66"/>
    <mergeCell ref="B82:B83"/>
    <mergeCell ref="C98:C99"/>
    <mergeCell ref="L66:L67"/>
    <mergeCell ref="H82:I82"/>
    <mergeCell ref="D98:E98"/>
    <mergeCell ref="A98:A99"/>
    <mergeCell ref="J66:K66"/>
    <mergeCell ref="F82:G82"/>
    <mergeCell ref="B98:B99"/>
    <mergeCell ref="C34:C35"/>
    <mergeCell ref="A34:A35"/>
    <mergeCell ref="C50:C51"/>
    <mergeCell ref="A50:A51"/>
    <mergeCell ref="C66:C67"/>
    <mergeCell ref="L34:L35"/>
    <mergeCell ref="H50:I50"/>
    <mergeCell ref="D66:E66"/>
    <mergeCell ref="A66:A67"/>
    <mergeCell ref="J34:K34"/>
    <mergeCell ref="F50:G50"/>
    <mergeCell ref="B66:B67"/>
  </mergeCells>
  <pageMargins left="0.60629900000000003" right="0.60629900000000003" top="0.60629900000000003" bottom="0.60629900000000003" header="0.3" footer="0.3"/>
  <pageSetup scale="57" orientation="portrait"/>
  <headerFooter>
    <oddFooter>&amp;C&amp;"Helvetica,Regular"&amp;12&amp;K000000&amp;P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baseColWidth="10" defaultColWidth="17.33203125" defaultRowHeight="15" customHeight="1" x14ac:dyDescent="0.15"/>
  <cols>
    <col min="1" max="1" width="15.6640625" style="477" customWidth="1"/>
    <col min="2" max="2" width="7.5" style="477" customWidth="1"/>
    <col min="3" max="3" width="6.33203125" style="477" customWidth="1"/>
    <col min="4" max="4" width="7.5" style="477" customWidth="1"/>
    <col min="5" max="5" width="4.5" style="477" customWidth="1"/>
    <col min="6" max="6" width="10.5" style="477" customWidth="1"/>
    <col min="7" max="7" width="6.33203125" style="477" customWidth="1"/>
    <col min="8" max="8" width="6.6640625" style="477" customWidth="1"/>
    <col min="9" max="9" width="6.33203125" style="477" customWidth="1"/>
    <col min="10" max="10" width="8.6640625" style="477" customWidth="1"/>
    <col min="11" max="11" width="6.33203125" style="477" customWidth="1"/>
    <col min="12" max="12" width="8.6640625" style="477" customWidth="1"/>
    <col min="13" max="256" width="17.33203125" customWidth="1"/>
  </cols>
  <sheetData>
    <row r="1" spans="1:12" ht="26.5" customHeight="1" x14ac:dyDescent="0.15">
      <c r="A1" s="893" t="s">
        <v>1031</v>
      </c>
      <c r="B1" s="876"/>
      <c r="C1" s="876"/>
      <c r="D1" s="876"/>
      <c r="E1" s="876"/>
      <c r="F1" s="876"/>
      <c r="G1" s="876"/>
      <c r="H1" s="876"/>
      <c r="I1" s="876"/>
      <c r="J1" s="876"/>
      <c r="K1" s="876"/>
      <c r="L1" s="877"/>
    </row>
    <row r="2" spans="1:12" ht="20.5" customHeight="1" x14ac:dyDescent="0.15">
      <c r="A2" s="890" t="s">
        <v>69</v>
      </c>
      <c r="B2" s="887" t="s">
        <v>4</v>
      </c>
      <c r="C2" s="924"/>
      <c r="D2" s="887" t="s">
        <v>5</v>
      </c>
      <c r="E2" s="924"/>
      <c r="F2" s="887" t="s">
        <v>6</v>
      </c>
      <c r="G2" s="924"/>
      <c r="H2" s="887" t="s">
        <v>7</v>
      </c>
      <c r="I2" s="924"/>
      <c r="J2" s="887" t="s">
        <v>8</v>
      </c>
      <c r="K2" s="888"/>
      <c r="L2" s="889"/>
    </row>
    <row r="3" spans="1:12" ht="20.5" customHeight="1" x14ac:dyDescent="0.15">
      <c r="A3" s="892"/>
      <c r="B3" s="2" t="s">
        <v>9</v>
      </c>
      <c r="C3" s="2" t="s">
        <v>10</v>
      </c>
      <c r="D3" s="2" t="s">
        <v>9</v>
      </c>
      <c r="E3" s="2" t="s">
        <v>10</v>
      </c>
      <c r="F3" s="2" t="s">
        <v>9</v>
      </c>
      <c r="G3" s="2" t="s">
        <v>10</v>
      </c>
      <c r="H3" s="2" t="s">
        <v>9</v>
      </c>
      <c r="I3" s="2" t="s">
        <v>10</v>
      </c>
      <c r="J3" s="2" t="s">
        <v>9</v>
      </c>
      <c r="K3" s="2" t="s">
        <v>10</v>
      </c>
      <c r="L3" s="3" t="s">
        <v>8</v>
      </c>
    </row>
    <row r="4" spans="1:12" ht="20.5" customHeight="1" x14ac:dyDescent="0.15">
      <c r="A4" s="4" t="s">
        <v>50</v>
      </c>
      <c r="B4" s="419">
        <v>195</v>
      </c>
      <c r="C4" s="419">
        <v>183</v>
      </c>
      <c r="D4" s="419">
        <v>62</v>
      </c>
      <c r="E4" s="419">
        <v>0</v>
      </c>
      <c r="F4" s="419">
        <v>132</v>
      </c>
      <c r="G4" s="419">
        <v>100</v>
      </c>
      <c r="H4" s="419">
        <v>44</v>
      </c>
      <c r="I4" s="419">
        <v>38</v>
      </c>
      <c r="J4" s="419">
        <v>433</v>
      </c>
      <c r="K4" s="419">
        <v>321</v>
      </c>
      <c r="L4" s="478">
        <v>754</v>
      </c>
    </row>
    <row r="5" spans="1:12" ht="20.25" customHeight="1" x14ac:dyDescent="0.15">
      <c r="A5" s="8" t="s">
        <v>51</v>
      </c>
      <c r="B5" s="421">
        <v>202</v>
      </c>
      <c r="C5" s="421">
        <v>215</v>
      </c>
      <c r="D5" s="421">
        <v>3</v>
      </c>
      <c r="E5" s="421">
        <v>3</v>
      </c>
      <c r="F5" s="421">
        <v>35</v>
      </c>
      <c r="G5" s="421">
        <v>40</v>
      </c>
      <c r="H5" s="421">
        <v>28</v>
      </c>
      <c r="I5" s="421">
        <v>27</v>
      </c>
      <c r="J5" s="421">
        <v>268</v>
      </c>
      <c r="K5" s="421">
        <v>285</v>
      </c>
      <c r="L5" s="479">
        <v>553</v>
      </c>
    </row>
    <row r="6" spans="1:12" ht="20.25" customHeight="1" x14ac:dyDescent="0.15">
      <c r="A6" s="8" t="s">
        <v>52</v>
      </c>
      <c r="B6" s="423">
        <v>585</v>
      </c>
      <c r="C6" s="423">
        <v>60</v>
      </c>
      <c r="D6" s="423">
        <v>2</v>
      </c>
      <c r="E6" s="423">
        <v>0</v>
      </c>
      <c r="F6" s="423">
        <v>180</v>
      </c>
      <c r="G6" s="423">
        <v>24</v>
      </c>
      <c r="H6" s="423">
        <v>23</v>
      </c>
      <c r="I6" s="423">
        <v>37</v>
      </c>
      <c r="J6" s="423">
        <v>790</v>
      </c>
      <c r="K6" s="423">
        <v>121</v>
      </c>
      <c r="L6" s="480">
        <v>911</v>
      </c>
    </row>
    <row r="7" spans="1:12" ht="20.25" customHeight="1" x14ac:dyDescent="0.15">
      <c r="A7" s="8" t="s">
        <v>9</v>
      </c>
      <c r="B7" s="421">
        <v>0</v>
      </c>
      <c r="C7" s="421">
        <v>0</v>
      </c>
      <c r="D7" s="421">
        <v>3578</v>
      </c>
      <c r="E7" s="421">
        <v>0</v>
      </c>
      <c r="F7" s="421">
        <v>0</v>
      </c>
      <c r="G7" s="421">
        <v>0</v>
      </c>
      <c r="H7" s="421">
        <v>51</v>
      </c>
      <c r="I7" s="421">
        <v>495</v>
      </c>
      <c r="J7" s="421">
        <v>3629</v>
      </c>
      <c r="K7" s="421">
        <v>495</v>
      </c>
      <c r="L7" s="479">
        <v>4124</v>
      </c>
    </row>
    <row r="8" spans="1:12" ht="20.25" customHeight="1" x14ac:dyDescent="0.15">
      <c r="A8" s="8" t="s">
        <v>53</v>
      </c>
      <c r="B8" s="423">
        <v>310</v>
      </c>
      <c r="C8" s="423">
        <v>270</v>
      </c>
      <c r="D8" s="423">
        <v>3370</v>
      </c>
      <c r="E8" s="423">
        <v>0</v>
      </c>
      <c r="F8" s="423">
        <v>117</v>
      </c>
      <c r="G8" s="423">
        <v>207</v>
      </c>
      <c r="H8" s="423">
        <v>334</v>
      </c>
      <c r="I8" s="423">
        <v>659</v>
      </c>
      <c r="J8" s="423">
        <v>4131</v>
      </c>
      <c r="K8" s="423">
        <v>1136</v>
      </c>
      <c r="L8" s="480">
        <v>5267</v>
      </c>
    </row>
    <row r="9" spans="1:12" ht="20.25" customHeight="1" x14ac:dyDescent="0.15">
      <c r="A9" s="8" t="s">
        <v>54</v>
      </c>
      <c r="B9" s="421">
        <v>92</v>
      </c>
      <c r="C9" s="421">
        <v>77</v>
      </c>
      <c r="D9" s="421">
        <v>1231</v>
      </c>
      <c r="E9" s="421">
        <v>0</v>
      </c>
      <c r="F9" s="421">
        <v>56</v>
      </c>
      <c r="G9" s="421">
        <v>0</v>
      </c>
      <c r="H9" s="421">
        <v>139</v>
      </c>
      <c r="I9" s="421">
        <v>212</v>
      </c>
      <c r="J9" s="421">
        <v>1518</v>
      </c>
      <c r="K9" s="421">
        <v>289</v>
      </c>
      <c r="L9" s="479">
        <v>1807</v>
      </c>
    </row>
    <row r="10" spans="1:12" ht="20.25" customHeight="1" x14ac:dyDescent="0.15">
      <c r="A10" s="8" t="s">
        <v>55</v>
      </c>
      <c r="B10" s="423">
        <v>266</v>
      </c>
      <c r="C10" s="423">
        <v>206</v>
      </c>
      <c r="D10" s="423">
        <v>1348</v>
      </c>
      <c r="E10" s="423">
        <v>0</v>
      </c>
      <c r="F10" s="423">
        <v>0</v>
      </c>
      <c r="G10" s="423">
        <v>0</v>
      </c>
      <c r="H10" s="423">
        <v>106</v>
      </c>
      <c r="I10" s="423">
        <v>198</v>
      </c>
      <c r="J10" s="423">
        <v>1720</v>
      </c>
      <c r="K10" s="423">
        <v>404</v>
      </c>
      <c r="L10" s="480">
        <v>2124</v>
      </c>
    </row>
    <row r="11" spans="1:12" ht="20.25" customHeight="1" x14ac:dyDescent="0.15">
      <c r="A11" s="8" t="s">
        <v>56</v>
      </c>
      <c r="B11" s="421">
        <v>0</v>
      </c>
      <c r="C11" s="421">
        <v>0</v>
      </c>
      <c r="D11" s="421">
        <v>1903</v>
      </c>
      <c r="E11" s="421">
        <v>0</v>
      </c>
      <c r="F11" s="421">
        <v>0</v>
      </c>
      <c r="G11" s="421">
        <v>0</v>
      </c>
      <c r="H11" s="421">
        <v>67</v>
      </c>
      <c r="I11" s="421">
        <v>126</v>
      </c>
      <c r="J11" s="421">
        <v>1970</v>
      </c>
      <c r="K11" s="421">
        <v>126</v>
      </c>
      <c r="L11" s="479">
        <v>2096</v>
      </c>
    </row>
    <row r="12" spans="1:12" ht="20.25" customHeight="1" x14ac:dyDescent="0.15">
      <c r="A12" s="8" t="s">
        <v>57</v>
      </c>
      <c r="B12" s="423">
        <v>33</v>
      </c>
      <c r="C12" s="423">
        <v>23</v>
      </c>
      <c r="D12" s="423">
        <v>1500</v>
      </c>
      <c r="E12" s="423">
        <v>0</v>
      </c>
      <c r="F12" s="423">
        <v>0</v>
      </c>
      <c r="G12" s="423">
        <v>0</v>
      </c>
      <c r="H12" s="423">
        <v>35</v>
      </c>
      <c r="I12" s="423">
        <v>191</v>
      </c>
      <c r="J12" s="423">
        <v>1568</v>
      </c>
      <c r="K12" s="423">
        <v>214</v>
      </c>
      <c r="L12" s="480">
        <v>1782</v>
      </c>
    </row>
    <row r="13" spans="1:12" ht="20.25" customHeight="1" x14ac:dyDescent="0.15">
      <c r="A13" s="8" t="s">
        <v>58</v>
      </c>
      <c r="B13" s="421">
        <v>145</v>
      </c>
      <c r="C13" s="421">
        <v>91</v>
      </c>
      <c r="D13" s="421">
        <v>1237</v>
      </c>
      <c r="E13" s="421">
        <v>0</v>
      </c>
      <c r="F13" s="421">
        <v>85</v>
      </c>
      <c r="G13" s="421">
        <v>0</v>
      </c>
      <c r="H13" s="421">
        <v>84</v>
      </c>
      <c r="I13" s="421">
        <v>66</v>
      </c>
      <c r="J13" s="421">
        <v>1551</v>
      </c>
      <c r="K13" s="421">
        <v>157</v>
      </c>
      <c r="L13" s="479">
        <v>1708</v>
      </c>
    </row>
    <row r="14" spans="1:12" ht="20.25" customHeight="1" x14ac:dyDescent="0.15">
      <c r="A14" s="8" t="s">
        <v>59</v>
      </c>
      <c r="B14" s="423">
        <v>3074</v>
      </c>
      <c r="C14" s="423">
        <v>239</v>
      </c>
      <c r="D14" s="423">
        <v>21</v>
      </c>
      <c r="E14" s="423">
        <v>6</v>
      </c>
      <c r="F14" s="423">
        <v>1753</v>
      </c>
      <c r="G14" s="423">
        <v>101</v>
      </c>
      <c r="H14" s="423">
        <v>424</v>
      </c>
      <c r="I14" s="423">
        <v>764</v>
      </c>
      <c r="J14" s="423">
        <v>5272</v>
      </c>
      <c r="K14" s="423">
        <v>1110</v>
      </c>
      <c r="L14" s="480">
        <v>6382</v>
      </c>
    </row>
    <row r="15" spans="1:12" ht="20.25" customHeight="1" x14ac:dyDescent="0.15">
      <c r="A15" s="8" t="s">
        <v>60</v>
      </c>
      <c r="B15" s="421">
        <v>2188</v>
      </c>
      <c r="C15" s="421">
        <v>0</v>
      </c>
      <c r="D15" s="421">
        <v>0</v>
      </c>
      <c r="E15" s="421">
        <v>0</v>
      </c>
      <c r="F15" s="421">
        <v>1199</v>
      </c>
      <c r="G15" s="421">
        <v>0</v>
      </c>
      <c r="H15" s="421">
        <v>867</v>
      </c>
      <c r="I15" s="421">
        <v>548</v>
      </c>
      <c r="J15" s="421">
        <v>4254</v>
      </c>
      <c r="K15" s="421">
        <v>548</v>
      </c>
      <c r="L15" s="479">
        <v>4802</v>
      </c>
    </row>
    <row r="16" spans="1:12" ht="20.25" customHeight="1" x14ac:dyDescent="0.15">
      <c r="A16" s="8" t="s">
        <v>61</v>
      </c>
      <c r="B16" s="423">
        <v>1166</v>
      </c>
      <c r="C16" s="423">
        <v>14</v>
      </c>
      <c r="D16" s="423">
        <v>0</v>
      </c>
      <c r="E16" s="423">
        <v>0</v>
      </c>
      <c r="F16" s="423">
        <v>521</v>
      </c>
      <c r="G16" s="423">
        <v>17</v>
      </c>
      <c r="H16" s="423">
        <v>353</v>
      </c>
      <c r="I16" s="423">
        <v>219</v>
      </c>
      <c r="J16" s="423">
        <v>2040</v>
      </c>
      <c r="K16" s="423">
        <v>250</v>
      </c>
      <c r="L16" s="480">
        <v>2290</v>
      </c>
    </row>
    <row r="17" spans="1:12" ht="20.25" customHeight="1" x14ac:dyDescent="0.15">
      <c r="A17" s="8" t="s">
        <v>62</v>
      </c>
      <c r="B17" s="421">
        <v>2006</v>
      </c>
      <c r="C17" s="421">
        <v>1005</v>
      </c>
      <c r="D17" s="421">
        <v>442</v>
      </c>
      <c r="E17" s="421">
        <v>237</v>
      </c>
      <c r="F17" s="421">
        <v>831</v>
      </c>
      <c r="G17" s="421">
        <v>565</v>
      </c>
      <c r="H17" s="421">
        <v>117</v>
      </c>
      <c r="I17" s="421">
        <v>153</v>
      </c>
      <c r="J17" s="421">
        <v>3396</v>
      </c>
      <c r="K17" s="421">
        <v>1960</v>
      </c>
      <c r="L17" s="479">
        <v>5356</v>
      </c>
    </row>
    <row r="18" spans="1:12" ht="20.25" customHeight="1" x14ac:dyDescent="0.15">
      <c r="A18" s="8" t="s">
        <v>63</v>
      </c>
      <c r="B18" s="423">
        <v>1863</v>
      </c>
      <c r="C18" s="423">
        <v>383</v>
      </c>
      <c r="D18" s="423">
        <v>0</v>
      </c>
      <c r="E18" s="423">
        <v>0</v>
      </c>
      <c r="F18" s="423">
        <v>1539</v>
      </c>
      <c r="G18" s="423">
        <v>329</v>
      </c>
      <c r="H18" s="423">
        <v>311</v>
      </c>
      <c r="I18" s="423">
        <v>206</v>
      </c>
      <c r="J18" s="423">
        <v>3713</v>
      </c>
      <c r="K18" s="423">
        <v>918</v>
      </c>
      <c r="L18" s="480">
        <v>4631</v>
      </c>
    </row>
    <row r="19" spans="1:12" ht="20.25" customHeight="1" x14ac:dyDescent="0.15">
      <c r="A19" s="8" t="s">
        <v>64</v>
      </c>
      <c r="B19" s="421">
        <v>1028</v>
      </c>
      <c r="C19" s="421">
        <v>236</v>
      </c>
      <c r="D19" s="421">
        <v>0</v>
      </c>
      <c r="E19" s="421">
        <v>0</v>
      </c>
      <c r="F19" s="421">
        <v>380</v>
      </c>
      <c r="G19" s="421">
        <v>244</v>
      </c>
      <c r="H19" s="421">
        <v>80</v>
      </c>
      <c r="I19" s="421">
        <v>101</v>
      </c>
      <c r="J19" s="421">
        <v>1488</v>
      </c>
      <c r="K19" s="421">
        <v>581</v>
      </c>
      <c r="L19" s="479">
        <v>2069</v>
      </c>
    </row>
    <row r="20" spans="1:12" ht="20.25" customHeight="1" x14ac:dyDescent="0.15">
      <c r="A20" s="8" t="s">
        <v>65</v>
      </c>
      <c r="B20" s="423">
        <v>1131</v>
      </c>
      <c r="C20" s="423">
        <v>291</v>
      </c>
      <c r="D20" s="423">
        <v>0</v>
      </c>
      <c r="E20" s="423">
        <v>0</v>
      </c>
      <c r="F20" s="423">
        <v>561</v>
      </c>
      <c r="G20" s="423">
        <v>272</v>
      </c>
      <c r="H20" s="423">
        <v>181</v>
      </c>
      <c r="I20" s="423">
        <v>144</v>
      </c>
      <c r="J20" s="423">
        <v>1873</v>
      </c>
      <c r="K20" s="423">
        <v>707</v>
      </c>
      <c r="L20" s="480">
        <v>2580</v>
      </c>
    </row>
    <row r="21" spans="1:12" ht="21" customHeight="1" x14ac:dyDescent="0.15">
      <c r="A21" s="15" t="s">
        <v>8</v>
      </c>
      <c r="B21" s="481">
        <v>14284</v>
      </c>
      <c r="C21" s="481">
        <v>3293</v>
      </c>
      <c r="D21" s="481">
        <v>14697</v>
      </c>
      <c r="E21" s="481">
        <v>246</v>
      </c>
      <c r="F21" s="481">
        <v>7389</v>
      </c>
      <c r="G21" s="481">
        <v>1899</v>
      </c>
      <c r="H21" s="481">
        <v>3244</v>
      </c>
      <c r="I21" s="481">
        <v>4184</v>
      </c>
      <c r="J21" s="481">
        <v>39614</v>
      </c>
      <c r="K21" s="481">
        <v>9622</v>
      </c>
      <c r="L21" s="482">
        <v>49236</v>
      </c>
    </row>
    <row r="22" spans="1:12" ht="21" customHeight="1" x14ac:dyDescent="0.15">
      <c r="A22" s="19"/>
      <c r="B22" s="19"/>
      <c r="C22" s="19"/>
      <c r="D22" s="19"/>
      <c r="E22" s="19"/>
      <c r="F22" s="19"/>
      <c r="G22" s="19"/>
      <c r="H22" s="19"/>
      <c r="I22" s="19"/>
      <c r="J22" s="19"/>
      <c r="K22" s="19"/>
      <c r="L22" s="19"/>
    </row>
    <row r="23" spans="1:12" ht="20" customHeight="1" x14ac:dyDescent="0.15">
      <c r="A23" s="873" t="s">
        <v>1032</v>
      </c>
      <c r="B23" s="977"/>
      <c r="C23" s="977"/>
      <c r="D23" s="977"/>
      <c r="E23" s="977"/>
      <c r="F23" s="977"/>
      <c r="G23" s="977"/>
      <c r="H23" s="977"/>
      <c r="I23" s="977"/>
      <c r="J23" s="977"/>
      <c r="K23" s="977"/>
      <c r="L23" s="977"/>
    </row>
    <row r="24" spans="1:12" ht="38" customHeight="1" x14ac:dyDescent="0.15">
      <c r="A24" s="873" t="s">
        <v>1033</v>
      </c>
      <c r="B24" s="878"/>
      <c r="C24" s="878"/>
      <c r="D24" s="878"/>
      <c r="E24" s="878"/>
      <c r="F24" s="878"/>
      <c r="G24" s="878"/>
      <c r="H24" s="878"/>
      <c r="I24" s="878"/>
      <c r="J24" s="878"/>
      <c r="K24" s="878"/>
      <c r="L24" s="878"/>
    </row>
  </sheetData>
  <mergeCells count="9">
    <mergeCell ref="A24:L24"/>
    <mergeCell ref="A2:A3"/>
    <mergeCell ref="F2:G2"/>
    <mergeCell ref="D2:E2"/>
    <mergeCell ref="A23:L23"/>
    <mergeCell ref="A1:L1"/>
    <mergeCell ref="B2:C2"/>
    <mergeCell ref="J2:L2"/>
    <mergeCell ref="H2:I2"/>
  </mergeCells>
  <pageMargins left="0.60629900000000003" right="0.7" top="0.60629900000000003" bottom="0.60629900000000003" header="0.3" footer="0.3"/>
  <pageSetup scale="93" orientation="landscape"/>
  <headerFooter>
    <oddFooter>&amp;C&amp;"Helvetica,Regular"&amp;12&amp;K000000&amp;P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27"/>
  <sheetViews>
    <sheetView showGridLines="0" workbookViewId="0"/>
  </sheetViews>
  <sheetFormatPr baseColWidth="10" defaultColWidth="17.33203125" defaultRowHeight="15" customHeight="1" x14ac:dyDescent="0.15"/>
  <cols>
    <col min="1" max="1" width="14.5" style="483" customWidth="1"/>
    <col min="2" max="2" width="9.6640625" style="483" customWidth="1"/>
    <col min="3" max="3" width="60.1640625" style="483" customWidth="1"/>
    <col min="4" max="6" width="9.6640625" style="483" customWidth="1"/>
    <col min="7" max="7" width="10.6640625" style="483" customWidth="1"/>
    <col min="8" max="10" width="9.6640625" style="483" customWidth="1"/>
    <col min="11" max="256" width="17.33203125" customWidth="1"/>
  </cols>
  <sheetData>
    <row r="1" spans="1:10" ht="26.5" customHeight="1" x14ac:dyDescent="0.15">
      <c r="A1" s="893" t="s">
        <v>1034</v>
      </c>
      <c r="B1" s="876"/>
      <c r="C1" s="876"/>
      <c r="D1" s="876"/>
      <c r="E1" s="876"/>
      <c r="F1" s="876"/>
      <c r="G1" s="876"/>
      <c r="H1" s="876"/>
      <c r="I1" s="876"/>
      <c r="J1" s="877"/>
    </row>
    <row r="2" spans="1:10" ht="21" customHeight="1" x14ac:dyDescent="0.15">
      <c r="A2" s="99" t="s">
        <v>69</v>
      </c>
      <c r="B2" s="100" t="s">
        <v>1035</v>
      </c>
      <c r="C2" s="100" t="s">
        <v>1036</v>
      </c>
      <c r="D2" s="100" t="s">
        <v>1037</v>
      </c>
      <c r="E2" s="100" t="s">
        <v>1038</v>
      </c>
      <c r="F2" s="100" t="s">
        <v>1039</v>
      </c>
      <c r="G2" s="100" t="s">
        <v>1040</v>
      </c>
      <c r="H2" s="100" t="s">
        <v>9</v>
      </c>
      <c r="I2" s="100" t="s">
        <v>10</v>
      </c>
      <c r="J2" s="307" t="s">
        <v>8</v>
      </c>
    </row>
    <row r="3" spans="1:10" ht="20.5" customHeight="1" x14ac:dyDescent="0.15">
      <c r="A3" s="4" t="s">
        <v>50</v>
      </c>
      <c r="B3" s="343" t="s">
        <v>1041</v>
      </c>
      <c r="C3" s="343" t="s">
        <v>147</v>
      </c>
      <c r="D3" s="484">
        <v>24</v>
      </c>
      <c r="E3" s="484">
        <v>65</v>
      </c>
      <c r="F3" s="484">
        <v>15</v>
      </c>
      <c r="G3" s="484">
        <v>0</v>
      </c>
      <c r="H3" s="484">
        <v>89</v>
      </c>
      <c r="I3" s="484">
        <v>0</v>
      </c>
      <c r="J3" s="485">
        <v>89</v>
      </c>
    </row>
    <row r="4" spans="1:10" ht="20.25" customHeight="1" x14ac:dyDescent="0.15">
      <c r="A4" s="8" t="s">
        <v>50</v>
      </c>
      <c r="B4" s="288" t="s">
        <v>1042</v>
      </c>
      <c r="C4" s="288" t="s">
        <v>147</v>
      </c>
      <c r="D4" s="423">
        <v>15</v>
      </c>
      <c r="E4" s="423">
        <v>49</v>
      </c>
      <c r="F4" s="423">
        <v>2</v>
      </c>
      <c r="G4" s="423">
        <v>0</v>
      </c>
      <c r="H4" s="423">
        <v>64</v>
      </c>
      <c r="I4" s="423">
        <v>0</v>
      </c>
      <c r="J4" s="424">
        <v>64</v>
      </c>
    </row>
    <row r="5" spans="1:10" ht="20.25" customHeight="1" x14ac:dyDescent="0.15">
      <c r="A5" s="8" t="s">
        <v>50</v>
      </c>
      <c r="B5" s="287" t="s">
        <v>1043</v>
      </c>
      <c r="C5" s="287" t="s">
        <v>147</v>
      </c>
      <c r="D5" s="421">
        <v>12</v>
      </c>
      <c r="E5" s="421">
        <v>11</v>
      </c>
      <c r="F5" s="421">
        <v>1</v>
      </c>
      <c r="G5" s="421">
        <v>0</v>
      </c>
      <c r="H5" s="421">
        <v>18</v>
      </c>
      <c r="I5" s="421">
        <v>5</v>
      </c>
      <c r="J5" s="422">
        <v>23</v>
      </c>
    </row>
    <row r="6" spans="1:10" ht="20.25" customHeight="1" x14ac:dyDescent="0.15">
      <c r="A6" s="8" t="s">
        <v>50</v>
      </c>
      <c r="B6" s="288" t="s">
        <v>1044</v>
      </c>
      <c r="C6" s="288" t="s">
        <v>114</v>
      </c>
      <c r="D6" s="423">
        <v>26</v>
      </c>
      <c r="E6" s="423">
        <v>27</v>
      </c>
      <c r="F6" s="423">
        <v>1</v>
      </c>
      <c r="G6" s="423">
        <v>0</v>
      </c>
      <c r="H6" s="423">
        <v>3</v>
      </c>
      <c r="I6" s="423">
        <v>50</v>
      </c>
      <c r="J6" s="424">
        <v>53</v>
      </c>
    </row>
    <row r="7" spans="1:10" ht="20.25" customHeight="1" x14ac:dyDescent="0.15">
      <c r="A7" s="8" t="s">
        <v>50</v>
      </c>
      <c r="B7" s="287" t="s">
        <v>1045</v>
      </c>
      <c r="C7" s="287" t="s">
        <v>123</v>
      </c>
      <c r="D7" s="421">
        <v>14</v>
      </c>
      <c r="E7" s="421">
        <v>92</v>
      </c>
      <c r="F7" s="421">
        <v>18</v>
      </c>
      <c r="G7" s="421">
        <v>0</v>
      </c>
      <c r="H7" s="421">
        <v>106</v>
      </c>
      <c r="I7" s="421">
        <v>0</v>
      </c>
      <c r="J7" s="422">
        <v>106</v>
      </c>
    </row>
    <row r="8" spans="1:10" ht="20.25" customHeight="1" x14ac:dyDescent="0.15">
      <c r="A8" s="8" t="s">
        <v>50</v>
      </c>
      <c r="B8" s="288" t="s">
        <v>1046</v>
      </c>
      <c r="C8" s="288" t="s">
        <v>123</v>
      </c>
      <c r="D8" s="423">
        <v>13</v>
      </c>
      <c r="E8" s="423">
        <v>52</v>
      </c>
      <c r="F8" s="423">
        <v>5</v>
      </c>
      <c r="G8" s="423">
        <v>0</v>
      </c>
      <c r="H8" s="423">
        <v>65</v>
      </c>
      <c r="I8" s="423">
        <v>0</v>
      </c>
      <c r="J8" s="424">
        <v>65</v>
      </c>
    </row>
    <row r="9" spans="1:10" ht="20.25" customHeight="1" x14ac:dyDescent="0.15">
      <c r="A9" s="8" t="s">
        <v>50</v>
      </c>
      <c r="B9" s="287" t="s">
        <v>1047</v>
      </c>
      <c r="C9" s="287" t="s">
        <v>123</v>
      </c>
      <c r="D9" s="421">
        <v>11</v>
      </c>
      <c r="E9" s="421">
        <v>27</v>
      </c>
      <c r="F9" s="421">
        <v>4</v>
      </c>
      <c r="G9" s="421">
        <v>0</v>
      </c>
      <c r="H9" s="421">
        <v>17</v>
      </c>
      <c r="I9" s="421">
        <v>21</v>
      </c>
      <c r="J9" s="422">
        <v>38</v>
      </c>
    </row>
    <row r="10" spans="1:10" ht="20.25" customHeight="1" x14ac:dyDescent="0.15">
      <c r="A10" s="8" t="s">
        <v>50</v>
      </c>
      <c r="B10" s="288" t="s">
        <v>1048</v>
      </c>
      <c r="C10" s="288" t="s">
        <v>130</v>
      </c>
      <c r="D10" s="423">
        <v>118</v>
      </c>
      <c r="E10" s="423">
        <v>65</v>
      </c>
      <c r="F10" s="423">
        <v>6</v>
      </c>
      <c r="G10" s="423">
        <v>0</v>
      </c>
      <c r="H10" s="423">
        <v>0</v>
      </c>
      <c r="I10" s="423">
        <v>183</v>
      </c>
      <c r="J10" s="424">
        <v>183</v>
      </c>
    </row>
    <row r="11" spans="1:10" ht="20.25" customHeight="1" x14ac:dyDescent="0.15">
      <c r="A11" s="8" t="s">
        <v>50</v>
      </c>
      <c r="B11" s="287" t="s">
        <v>1049</v>
      </c>
      <c r="C11" s="287" t="s">
        <v>130</v>
      </c>
      <c r="D11" s="421">
        <v>50</v>
      </c>
      <c r="E11" s="421">
        <v>12</v>
      </c>
      <c r="F11" s="421">
        <v>7</v>
      </c>
      <c r="G11" s="421">
        <v>0</v>
      </c>
      <c r="H11" s="421">
        <v>62</v>
      </c>
      <c r="I11" s="421">
        <v>0</v>
      </c>
      <c r="J11" s="422">
        <v>62</v>
      </c>
    </row>
    <row r="12" spans="1:10" ht="20.25" customHeight="1" x14ac:dyDescent="0.15">
      <c r="A12" s="8" t="s">
        <v>50</v>
      </c>
      <c r="B12" s="288" t="s">
        <v>1050</v>
      </c>
      <c r="C12" s="288" t="s">
        <v>130</v>
      </c>
      <c r="D12" s="423">
        <v>27</v>
      </c>
      <c r="E12" s="423">
        <v>23</v>
      </c>
      <c r="F12" s="423">
        <v>2</v>
      </c>
      <c r="G12" s="423">
        <v>0</v>
      </c>
      <c r="H12" s="423">
        <v>0</v>
      </c>
      <c r="I12" s="423">
        <v>50</v>
      </c>
      <c r="J12" s="424">
        <v>50</v>
      </c>
    </row>
    <row r="13" spans="1:10" ht="20.25" customHeight="1" x14ac:dyDescent="0.15">
      <c r="A13" s="8" t="s">
        <v>50</v>
      </c>
      <c r="B13" s="287" t="s">
        <v>1051</v>
      </c>
      <c r="C13" s="287" t="s">
        <v>130</v>
      </c>
      <c r="D13" s="421">
        <v>10</v>
      </c>
      <c r="E13" s="421">
        <v>11</v>
      </c>
      <c r="F13" s="421">
        <v>3</v>
      </c>
      <c r="G13" s="421">
        <v>0</v>
      </c>
      <c r="H13" s="421">
        <v>9</v>
      </c>
      <c r="I13" s="421">
        <v>12</v>
      </c>
      <c r="J13" s="422">
        <v>21</v>
      </c>
    </row>
    <row r="14" spans="1:10" ht="20.25" customHeight="1" x14ac:dyDescent="0.15">
      <c r="A14" s="486" t="s">
        <v>1052</v>
      </c>
      <c r="B14" s="487"/>
      <c r="C14" s="487"/>
      <c r="D14" s="488">
        <v>320</v>
      </c>
      <c r="E14" s="488">
        <v>434</v>
      </c>
      <c r="F14" s="488">
        <v>64</v>
      </c>
      <c r="G14" s="488">
        <v>0</v>
      </c>
      <c r="H14" s="488">
        <v>433</v>
      </c>
      <c r="I14" s="488">
        <v>321</v>
      </c>
      <c r="J14" s="489">
        <v>754</v>
      </c>
    </row>
    <row r="15" spans="1:10" ht="20.25" customHeight="1" x14ac:dyDescent="0.15">
      <c r="A15" s="490" t="s">
        <v>51</v>
      </c>
      <c r="B15" s="491" t="s">
        <v>1053</v>
      </c>
      <c r="C15" s="491" t="s">
        <v>134</v>
      </c>
      <c r="D15" s="492">
        <v>1</v>
      </c>
      <c r="E15" s="492">
        <v>1</v>
      </c>
      <c r="F15" s="492">
        <v>1</v>
      </c>
      <c r="G15" s="492">
        <v>1</v>
      </c>
      <c r="H15" s="492">
        <v>1</v>
      </c>
      <c r="I15" s="492">
        <v>1</v>
      </c>
      <c r="J15" s="493">
        <v>2</v>
      </c>
    </row>
    <row r="16" spans="1:10" ht="20.25" customHeight="1" x14ac:dyDescent="0.15">
      <c r="A16" s="8" t="s">
        <v>51</v>
      </c>
      <c r="B16" s="288" t="s">
        <v>1054</v>
      </c>
      <c r="C16" s="288" t="s">
        <v>200</v>
      </c>
      <c r="D16" s="423">
        <v>43</v>
      </c>
      <c r="E16" s="423">
        <v>274</v>
      </c>
      <c r="F16" s="423">
        <v>8</v>
      </c>
      <c r="G16" s="423">
        <v>0</v>
      </c>
      <c r="H16" s="423">
        <v>141</v>
      </c>
      <c r="I16" s="423">
        <v>176</v>
      </c>
      <c r="J16" s="424">
        <v>317</v>
      </c>
    </row>
    <row r="17" spans="1:10" ht="20.25" customHeight="1" x14ac:dyDescent="0.15">
      <c r="A17" s="8" t="s">
        <v>51</v>
      </c>
      <c r="B17" s="287" t="s">
        <v>1048</v>
      </c>
      <c r="C17" s="287" t="s">
        <v>130</v>
      </c>
      <c r="D17" s="421">
        <v>62</v>
      </c>
      <c r="E17" s="421">
        <v>38</v>
      </c>
      <c r="F17" s="421">
        <v>19</v>
      </c>
      <c r="G17" s="421">
        <v>4</v>
      </c>
      <c r="H17" s="421">
        <v>61</v>
      </c>
      <c r="I17" s="421">
        <v>39</v>
      </c>
      <c r="J17" s="422">
        <v>100</v>
      </c>
    </row>
    <row r="18" spans="1:10" ht="20.25" customHeight="1" x14ac:dyDescent="0.15">
      <c r="A18" s="8" t="s">
        <v>51</v>
      </c>
      <c r="B18" s="288" t="s">
        <v>1049</v>
      </c>
      <c r="C18" s="288" t="s">
        <v>130</v>
      </c>
      <c r="D18" s="423">
        <v>2</v>
      </c>
      <c r="E18" s="423">
        <v>4</v>
      </c>
      <c r="F18" s="423">
        <v>2</v>
      </c>
      <c r="G18" s="423">
        <v>0</v>
      </c>
      <c r="H18" s="423">
        <v>3</v>
      </c>
      <c r="I18" s="423">
        <v>3</v>
      </c>
      <c r="J18" s="424">
        <v>6</v>
      </c>
    </row>
    <row r="19" spans="1:10" ht="20.25" customHeight="1" x14ac:dyDescent="0.15">
      <c r="A19" s="8" t="s">
        <v>51</v>
      </c>
      <c r="B19" s="287" t="s">
        <v>1050</v>
      </c>
      <c r="C19" s="287" t="s">
        <v>130</v>
      </c>
      <c r="D19" s="421">
        <v>21</v>
      </c>
      <c r="E19" s="421">
        <v>54</v>
      </c>
      <c r="F19" s="421">
        <v>5</v>
      </c>
      <c r="G19" s="421">
        <v>0</v>
      </c>
      <c r="H19" s="421">
        <v>35</v>
      </c>
      <c r="I19" s="421">
        <v>40</v>
      </c>
      <c r="J19" s="422">
        <v>75</v>
      </c>
    </row>
    <row r="20" spans="1:10" ht="20.25" customHeight="1" x14ac:dyDescent="0.15">
      <c r="A20" s="8" t="s">
        <v>51</v>
      </c>
      <c r="B20" s="288" t="s">
        <v>1051</v>
      </c>
      <c r="C20" s="288" t="s">
        <v>130</v>
      </c>
      <c r="D20" s="423">
        <v>36</v>
      </c>
      <c r="E20" s="423">
        <v>17</v>
      </c>
      <c r="F20" s="423">
        <v>13</v>
      </c>
      <c r="G20" s="423">
        <v>2</v>
      </c>
      <c r="H20" s="423">
        <v>27</v>
      </c>
      <c r="I20" s="423">
        <v>26</v>
      </c>
      <c r="J20" s="424">
        <v>53</v>
      </c>
    </row>
    <row r="21" spans="1:10" ht="20.25" customHeight="1" x14ac:dyDescent="0.15">
      <c r="A21" s="486" t="s">
        <v>1055</v>
      </c>
      <c r="B21" s="487"/>
      <c r="C21" s="487"/>
      <c r="D21" s="488">
        <v>165</v>
      </c>
      <c r="E21" s="488">
        <v>388</v>
      </c>
      <c r="F21" s="488">
        <v>48</v>
      </c>
      <c r="G21" s="488">
        <v>7</v>
      </c>
      <c r="H21" s="488">
        <v>268</v>
      </c>
      <c r="I21" s="488">
        <v>285</v>
      </c>
      <c r="J21" s="489">
        <v>553</v>
      </c>
    </row>
    <row r="22" spans="1:10" ht="20.25" customHeight="1" x14ac:dyDescent="0.15">
      <c r="A22" s="490" t="s">
        <v>52</v>
      </c>
      <c r="B22" s="494" t="s">
        <v>1056</v>
      </c>
      <c r="C22" s="494" t="s">
        <v>114</v>
      </c>
      <c r="D22" s="495">
        <v>13</v>
      </c>
      <c r="E22" s="495">
        <v>26</v>
      </c>
      <c r="F22" s="495">
        <v>1</v>
      </c>
      <c r="G22" s="495">
        <v>0</v>
      </c>
      <c r="H22" s="495">
        <v>39</v>
      </c>
      <c r="I22" s="495">
        <v>0</v>
      </c>
      <c r="J22" s="496">
        <v>39</v>
      </c>
    </row>
    <row r="23" spans="1:10" ht="20.25" customHeight="1" x14ac:dyDescent="0.15">
      <c r="A23" s="8" t="s">
        <v>52</v>
      </c>
      <c r="B23" s="287" t="s">
        <v>1044</v>
      </c>
      <c r="C23" s="287" t="s">
        <v>114</v>
      </c>
      <c r="D23" s="421">
        <v>2</v>
      </c>
      <c r="E23" s="421">
        <v>10</v>
      </c>
      <c r="F23" s="421">
        <v>0</v>
      </c>
      <c r="G23" s="421">
        <v>0</v>
      </c>
      <c r="H23" s="421">
        <v>12</v>
      </c>
      <c r="I23" s="421">
        <v>0</v>
      </c>
      <c r="J23" s="422">
        <v>12</v>
      </c>
    </row>
    <row r="24" spans="1:10" ht="20.25" customHeight="1" x14ac:dyDescent="0.15">
      <c r="A24" s="8" t="s">
        <v>52</v>
      </c>
      <c r="B24" s="288" t="s">
        <v>1054</v>
      </c>
      <c r="C24" s="288" t="s">
        <v>200</v>
      </c>
      <c r="D24" s="423">
        <v>20</v>
      </c>
      <c r="E24" s="423">
        <v>156</v>
      </c>
      <c r="F24" s="423">
        <v>6</v>
      </c>
      <c r="G24" s="423">
        <v>0</v>
      </c>
      <c r="H24" s="423">
        <v>176</v>
      </c>
      <c r="I24" s="423">
        <v>0</v>
      </c>
      <c r="J24" s="424">
        <v>176</v>
      </c>
    </row>
    <row r="25" spans="1:10" ht="20.25" customHeight="1" x14ac:dyDescent="0.15">
      <c r="A25" s="8" t="s">
        <v>52</v>
      </c>
      <c r="B25" s="287" t="s">
        <v>1057</v>
      </c>
      <c r="C25" s="287" t="s">
        <v>200</v>
      </c>
      <c r="D25" s="421">
        <v>14</v>
      </c>
      <c r="E25" s="421">
        <v>74</v>
      </c>
      <c r="F25" s="421">
        <v>3</v>
      </c>
      <c r="G25" s="421">
        <v>0</v>
      </c>
      <c r="H25" s="421">
        <v>88</v>
      </c>
      <c r="I25" s="421">
        <v>0</v>
      </c>
      <c r="J25" s="422">
        <v>88</v>
      </c>
    </row>
    <row r="26" spans="1:10" ht="20.25" customHeight="1" x14ac:dyDescent="0.15">
      <c r="A26" s="8" t="s">
        <v>52</v>
      </c>
      <c r="B26" s="288" t="s">
        <v>1058</v>
      </c>
      <c r="C26" s="288" t="s">
        <v>572</v>
      </c>
      <c r="D26" s="423">
        <v>33</v>
      </c>
      <c r="E26" s="423">
        <v>203</v>
      </c>
      <c r="F26" s="423">
        <v>3</v>
      </c>
      <c r="G26" s="423">
        <v>0</v>
      </c>
      <c r="H26" s="423">
        <v>236</v>
      </c>
      <c r="I26" s="423">
        <v>0</v>
      </c>
      <c r="J26" s="424">
        <v>236</v>
      </c>
    </row>
    <row r="27" spans="1:10" ht="20.25" customHeight="1" x14ac:dyDescent="0.15">
      <c r="A27" s="8" t="s">
        <v>52</v>
      </c>
      <c r="B27" s="287" t="s">
        <v>1048</v>
      </c>
      <c r="C27" s="287" t="s">
        <v>130</v>
      </c>
      <c r="D27" s="421">
        <v>84</v>
      </c>
      <c r="E27" s="421">
        <v>110</v>
      </c>
      <c r="F27" s="421">
        <v>21</v>
      </c>
      <c r="G27" s="421">
        <v>0</v>
      </c>
      <c r="H27" s="421">
        <v>134</v>
      </c>
      <c r="I27" s="421">
        <v>60</v>
      </c>
      <c r="J27" s="422">
        <v>194</v>
      </c>
    </row>
    <row r="28" spans="1:10" ht="20.25" customHeight="1" x14ac:dyDescent="0.15">
      <c r="A28" s="8" t="s">
        <v>52</v>
      </c>
      <c r="B28" s="288" t="s">
        <v>1049</v>
      </c>
      <c r="C28" s="288" t="s">
        <v>130</v>
      </c>
      <c r="D28" s="423">
        <v>0</v>
      </c>
      <c r="E28" s="423">
        <v>1</v>
      </c>
      <c r="F28" s="423">
        <v>0</v>
      </c>
      <c r="G28" s="423">
        <v>0</v>
      </c>
      <c r="H28" s="423">
        <v>1</v>
      </c>
      <c r="I28" s="423">
        <v>0</v>
      </c>
      <c r="J28" s="424">
        <v>1</v>
      </c>
    </row>
    <row r="29" spans="1:10" ht="20.25" customHeight="1" x14ac:dyDescent="0.15">
      <c r="A29" s="8" t="s">
        <v>52</v>
      </c>
      <c r="B29" s="287" t="s">
        <v>1050</v>
      </c>
      <c r="C29" s="287" t="s">
        <v>130</v>
      </c>
      <c r="D29" s="421">
        <v>37</v>
      </c>
      <c r="E29" s="421">
        <v>29</v>
      </c>
      <c r="F29" s="421">
        <v>5</v>
      </c>
      <c r="G29" s="421">
        <v>0</v>
      </c>
      <c r="H29" s="421">
        <v>42</v>
      </c>
      <c r="I29" s="421">
        <v>24</v>
      </c>
      <c r="J29" s="422">
        <v>66</v>
      </c>
    </row>
    <row r="30" spans="1:10" ht="20.25" customHeight="1" x14ac:dyDescent="0.15">
      <c r="A30" s="8" t="s">
        <v>52</v>
      </c>
      <c r="B30" s="288" t="s">
        <v>1051</v>
      </c>
      <c r="C30" s="288" t="s">
        <v>130</v>
      </c>
      <c r="D30" s="423">
        <v>29</v>
      </c>
      <c r="E30" s="423">
        <v>31</v>
      </c>
      <c r="F30" s="423">
        <v>9</v>
      </c>
      <c r="G30" s="423">
        <v>0</v>
      </c>
      <c r="H30" s="423">
        <v>23</v>
      </c>
      <c r="I30" s="423">
        <v>37</v>
      </c>
      <c r="J30" s="424">
        <v>60</v>
      </c>
    </row>
    <row r="31" spans="1:10" ht="20.25" customHeight="1" x14ac:dyDescent="0.15">
      <c r="A31" s="8" t="s">
        <v>52</v>
      </c>
      <c r="B31" s="287" t="s">
        <v>1059</v>
      </c>
      <c r="C31" s="287" t="s">
        <v>1060</v>
      </c>
      <c r="D31" s="421">
        <v>0</v>
      </c>
      <c r="E31" s="421">
        <v>1</v>
      </c>
      <c r="F31" s="421">
        <v>0</v>
      </c>
      <c r="G31" s="421">
        <v>0</v>
      </c>
      <c r="H31" s="421">
        <v>1</v>
      </c>
      <c r="I31" s="421">
        <v>0</v>
      </c>
      <c r="J31" s="422">
        <v>1</v>
      </c>
    </row>
    <row r="32" spans="1:10" ht="20.25" customHeight="1" x14ac:dyDescent="0.15">
      <c r="A32" s="8" t="s">
        <v>52</v>
      </c>
      <c r="B32" s="288" t="s">
        <v>1061</v>
      </c>
      <c r="C32" s="288" t="s">
        <v>1060</v>
      </c>
      <c r="D32" s="423">
        <v>11</v>
      </c>
      <c r="E32" s="423">
        <v>27</v>
      </c>
      <c r="F32" s="423">
        <v>0</v>
      </c>
      <c r="G32" s="423">
        <v>0</v>
      </c>
      <c r="H32" s="423">
        <v>38</v>
      </c>
      <c r="I32" s="423">
        <v>0</v>
      </c>
      <c r="J32" s="424">
        <v>38</v>
      </c>
    </row>
    <row r="33" spans="1:10" ht="20.25" customHeight="1" x14ac:dyDescent="0.15">
      <c r="A33" s="486" t="s">
        <v>1062</v>
      </c>
      <c r="B33" s="487"/>
      <c r="C33" s="487"/>
      <c r="D33" s="488">
        <v>243</v>
      </c>
      <c r="E33" s="488">
        <v>668</v>
      </c>
      <c r="F33" s="488">
        <v>48</v>
      </c>
      <c r="G33" s="488">
        <v>0</v>
      </c>
      <c r="H33" s="488">
        <v>790</v>
      </c>
      <c r="I33" s="488">
        <v>121</v>
      </c>
      <c r="J33" s="489">
        <v>911</v>
      </c>
    </row>
    <row r="34" spans="1:10" ht="20.25" customHeight="1" x14ac:dyDescent="0.15">
      <c r="A34" s="490" t="s">
        <v>9</v>
      </c>
      <c r="B34" s="494" t="s">
        <v>1063</v>
      </c>
      <c r="C34" s="494" t="s">
        <v>1064</v>
      </c>
      <c r="D34" s="495">
        <v>1822</v>
      </c>
      <c r="E34" s="495">
        <v>1756</v>
      </c>
      <c r="F34" s="495">
        <v>172</v>
      </c>
      <c r="G34" s="495">
        <v>0</v>
      </c>
      <c r="H34" s="495">
        <v>3578</v>
      </c>
      <c r="I34" s="495">
        <v>0</v>
      </c>
      <c r="J34" s="496">
        <v>3578</v>
      </c>
    </row>
    <row r="35" spans="1:10" ht="20.25" customHeight="1" x14ac:dyDescent="0.15">
      <c r="A35" s="8" t="s">
        <v>9</v>
      </c>
      <c r="B35" s="287" t="s">
        <v>1065</v>
      </c>
      <c r="C35" s="287" t="s">
        <v>259</v>
      </c>
      <c r="D35" s="421">
        <v>310</v>
      </c>
      <c r="E35" s="421">
        <v>236</v>
      </c>
      <c r="F35" s="421">
        <v>60</v>
      </c>
      <c r="G35" s="421">
        <v>5</v>
      </c>
      <c r="H35" s="421">
        <v>51</v>
      </c>
      <c r="I35" s="421">
        <v>495</v>
      </c>
      <c r="J35" s="422">
        <v>546</v>
      </c>
    </row>
    <row r="36" spans="1:10" ht="20.25" customHeight="1" x14ac:dyDescent="0.15">
      <c r="A36" s="486" t="s">
        <v>1066</v>
      </c>
      <c r="B36" s="487"/>
      <c r="C36" s="487"/>
      <c r="D36" s="488">
        <v>2132</v>
      </c>
      <c r="E36" s="488">
        <v>1992</v>
      </c>
      <c r="F36" s="488">
        <v>232</v>
      </c>
      <c r="G36" s="488">
        <v>5</v>
      </c>
      <c r="H36" s="488">
        <v>3629</v>
      </c>
      <c r="I36" s="488">
        <v>495</v>
      </c>
      <c r="J36" s="489">
        <v>4124</v>
      </c>
    </row>
    <row r="37" spans="1:10" ht="20.25" customHeight="1" x14ac:dyDescent="0.15">
      <c r="A37" s="490" t="s">
        <v>53</v>
      </c>
      <c r="B37" s="491" t="s">
        <v>1067</v>
      </c>
      <c r="C37" s="491" t="s">
        <v>261</v>
      </c>
      <c r="D37" s="492">
        <v>8</v>
      </c>
      <c r="E37" s="492">
        <v>5</v>
      </c>
      <c r="F37" s="492">
        <v>0</v>
      </c>
      <c r="G37" s="492">
        <v>0</v>
      </c>
      <c r="H37" s="492">
        <v>7</v>
      </c>
      <c r="I37" s="492">
        <v>6</v>
      </c>
      <c r="J37" s="493">
        <v>13</v>
      </c>
    </row>
    <row r="38" spans="1:10" ht="20.25" customHeight="1" x14ac:dyDescent="0.15">
      <c r="A38" s="8" t="s">
        <v>53</v>
      </c>
      <c r="B38" s="288" t="s">
        <v>1068</v>
      </c>
      <c r="C38" s="288" t="s">
        <v>634</v>
      </c>
      <c r="D38" s="423">
        <v>27</v>
      </c>
      <c r="E38" s="423">
        <v>59</v>
      </c>
      <c r="F38" s="423">
        <v>7</v>
      </c>
      <c r="G38" s="423">
        <v>0</v>
      </c>
      <c r="H38" s="423">
        <v>34</v>
      </c>
      <c r="I38" s="423">
        <v>52</v>
      </c>
      <c r="J38" s="424">
        <v>86</v>
      </c>
    </row>
    <row r="39" spans="1:10" ht="20.25" customHeight="1" x14ac:dyDescent="0.15">
      <c r="A39" s="8" t="s">
        <v>53</v>
      </c>
      <c r="B39" s="287" t="s">
        <v>1069</v>
      </c>
      <c r="C39" s="287" t="s">
        <v>620</v>
      </c>
      <c r="D39" s="421">
        <v>16</v>
      </c>
      <c r="E39" s="421">
        <v>18</v>
      </c>
      <c r="F39" s="421">
        <v>10</v>
      </c>
      <c r="G39" s="421">
        <v>0</v>
      </c>
      <c r="H39" s="421">
        <v>18</v>
      </c>
      <c r="I39" s="421">
        <v>16</v>
      </c>
      <c r="J39" s="422">
        <v>34</v>
      </c>
    </row>
    <row r="40" spans="1:10" ht="20.25" customHeight="1" x14ac:dyDescent="0.15">
      <c r="A40" s="8" t="s">
        <v>53</v>
      </c>
      <c r="B40" s="288" t="s">
        <v>1070</v>
      </c>
      <c r="C40" s="288" t="s">
        <v>614</v>
      </c>
      <c r="D40" s="423">
        <v>17</v>
      </c>
      <c r="E40" s="423">
        <v>11</v>
      </c>
      <c r="F40" s="423">
        <v>3</v>
      </c>
      <c r="G40" s="423">
        <v>0</v>
      </c>
      <c r="H40" s="423">
        <v>1</v>
      </c>
      <c r="I40" s="423">
        <v>27</v>
      </c>
      <c r="J40" s="424">
        <v>28</v>
      </c>
    </row>
    <row r="41" spans="1:10" ht="20.25" customHeight="1" x14ac:dyDescent="0.15">
      <c r="A41" s="8" t="s">
        <v>53</v>
      </c>
      <c r="B41" s="287" t="s">
        <v>1071</v>
      </c>
      <c r="C41" s="287" t="s">
        <v>263</v>
      </c>
      <c r="D41" s="421">
        <v>5</v>
      </c>
      <c r="E41" s="421">
        <v>8</v>
      </c>
      <c r="F41" s="421">
        <v>1</v>
      </c>
      <c r="G41" s="421">
        <v>0</v>
      </c>
      <c r="H41" s="421">
        <v>1</v>
      </c>
      <c r="I41" s="421">
        <v>12</v>
      </c>
      <c r="J41" s="422">
        <v>13</v>
      </c>
    </row>
    <row r="42" spans="1:10" ht="20.25" customHeight="1" x14ac:dyDescent="0.15">
      <c r="A42" s="8" t="s">
        <v>53</v>
      </c>
      <c r="B42" s="288" t="s">
        <v>1072</v>
      </c>
      <c r="C42" s="288" t="s">
        <v>622</v>
      </c>
      <c r="D42" s="423">
        <v>120</v>
      </c>
      <c r="E42" s="423">
        <v>39</v>
      </c>
      <c r="F42" s="423">
        <v>45</v>
      </c>
      <c r="G42" s="423">
        <v>2</v>
      </c>
      <c r="H42" s="423">
        <v>37</v>
      </c>
      <c r="I42" s="423">
        <v>122</v>
      </c>
      <c r="J42" s="424">
        <v>159</v>
      </c>
    </row>
    <row r="43" spans="1:10" ht="20.25" customHeight="1" x14ac:dyDescent="0.15">
      <c r="A43" s="8" t="s">
        <v>53</v>
      </c>
      <c r="B43" s="287" t="s">
        <v>1073</v>
      </c>
      <c r="C43" s="287" t="s">
        <v>352</v>
      </c>
      <c r="D43" s="421">
        <v>8</v>
      </c>
      <c r="E43" s="421">
        <v>9</v>
      </c>
      <c r="F43" s="421">
        <v>4</v>
      </c>
      <c r="G43" s="421">
        <v>0</v>
      </c>
      <c r="H43" s="421">
        <v>2</v>
      </c>
      <c r="I43" s="421">
        <v>15</v>
      </c>
      <c r="J43" s="422">
        <v>17</v>
      </c>
    </row>
    <row r="44" spans="1:10" ht="20.25" customHeight="1" x14ac:dyDescent="0.15">
      <c r="A44" s="8" t="s">
        <v>53</v>
      </c>
      <c r="B44" s="288" t="s">
        <v>1074</v>
      </c>
      <c r="C44" s="288" t="s">
        <v>625</v>
      </c>
      <c r="D44" s="423">
        <v>100</v>
      </c>
      <c r="E44" s="423">
        <v>122</v>
      </c>
      <c r="F44" s="423">
        <v>38</v>
      </c>
      <c r="G44" s="423">
        <v>1</v>
      </c>
      <c r="H44" s="423">
        <v>71</v>
      </c>
      <c r="I44" s="423">
        <v>151</v>
      </c>
      <c r="J44" s="424">
        <v>222</v>
      </c>
    </row>
    <row r="45" spans="1:10" ht="20.25" customHeight="1" x14ac:dyDescent="0.15">
      <c r="A45" s="8" t="s">
        <v>53</v>
      </c>
      <c r="B45" s="287" t="s">
        <v>1075</v>
      </c>
      <c r="C45" s="287" t="s">
        <v>616</v>
      </c>
      <c r="D45" s="421">
        <v>3</v>
      </c>
      <c r="E45" s="421">
        <v>2</v>
      </c>
      <c r="F45" s="421">
        <v>2</v>
      </c>
      <c r="G45" s="421">
        <v>0</v>
      </c>
      <c r="H45" s="421">
        <v>0</v>
      </c>
      <c r="I45" s="421">
        <v>5</v>
      </c>
      <c r="J45" s="422">
        <v>5</v>
      </c>
    </row>
    <row r="46" spans="1:10" ht="20.25" customHeight="1" x14ac:dyDescent="0.15">
      <c r="A46" s="8" t="s">
        <v>53</v>
      </c>
      <c r="B46" s="288" t="s">
        <v>1076</v>
      </c>
      <c r="C46" s="288" t="s">
        <v>482</v>
      </c>
      <c r="D46" s="423">
        <v>5</v>
      </c>
      <c r="E46" s="423">
        <v>6</v>
      </c>
      <c r="F46" s="423">
        <v>2</v>
      </c>
      <c r="G46" s="423">
        <v>0</v>
      </c>
      <c r="H46" s="423">
        <v>5</v>
      </c>
      <c r="I46" s="423">
        <v>6</v>
      </c>
      <c r="J46" s="424">
        <v>11</v>
      </c>
    </row>
    <row r="47" spans="1:10" ht="20.25" customHeight="1" x14ac:dyDescent="0.15">
      <c r="A47" s="8" t="s">
        <v>53</v>
      </c>
      <c r="B47" s="287" t="s">
        <v>1077</v>
      </c>
      <c r="C47" s="287" t="s">
        <v>315</v>
      </c>
      <c r="D47" s="421">
        <v>11</v>
      </c>
      <c r="E47" s="421">
        <v>17</v>
      </c>
      <c r="F47" s="421">
        <v>6</v>
      </c>
      <c r="G47" s="421">
        <v>0</v>
      </c>
      <c r="H47" s="421">
        <v>5</v>
      </c>
      <c r="I47" s="421">
        <v>23</v>
      </c>
      <c r="J47" s="422">
        <v>28</v>
      </c>
    </row>
    <row r="48" spans="1:10" ht="20.25" customHeight="1" x14ac:dyDescent="0.15">
      <c r="A48" s="8" t="s">
        <v>53</v>
      </c>
      <c r="B48" s="288" t="s">
        <v>1078</v>
      </c>
      <c r="C48" s="288" t="s">
        <v>637</v>
      </c>
      <c r="D48" s="423">
        <v>0</v>
      </c>
      <c r="E48" s="423">
        <v>2</v>
      </c>
      <c r="F48" s="423">
        <v>0</v>
      </c>
      <c r="G48" s="423">
        <v>0</v>
      </c>
      <c r="H48" s="423">
        <v>1</v>
      </c>
      <c r="I48" s="423">
        <v>1</v>
      </c>
      <c r="J48" s="424">
        <v>2</v>
      </c>
    </row>
    <row r="49" spans="1:10" ht="20.25" customHeight="1" x14ac:dyDescent="0.15">
      <c r="A49" s="8" t="s">
        <v>53</v>
      </c>
      <c r="B49" s="287" t="s">
        <v>1079</v>
      </c>
      <c r="C49" s="287" t="s">
        <v>639</v>
      </c>
      <c r="D49" s="421">
        <v>13</v>
      </c>
      <c r="E49" s="421">
        <v>46</v>
      </c>
      <c r="F49" s="421">
        <v>8</v>
      </c>
      <c r="G49" s="421">
        <v>0</v>
      </c>
      <c r="H49" s="421">
        <v>31</v>
      </c>
      <c r="I49" s="421">
        <v>28</v>
      </c>
      <c r="J49" s="422">
        <v>59</v>
      </c>
    </row>
    <row r="50" spans="1:10" ht="20.25" customHeight="1" x14ac:dyDescent="0.15">
      <c r="A50" s="8" t="s">
        <v>53</v>
      </c>
      <c r="B50" s="288" t="s">
        <v>1080</v>
      </c>
      <c r="C50" s="288" t="s">
        <v>628</v>
      </c>
      <c r="D50" s="423">
        <v>26</v>
      </c>
      <c r="E50" s="423">
        <v>50</v>
      </c>
      <c r="F50" s="423">
        <v>9</v>
      </c>
      <c r="G50" s="423">
        <v>0</v>
      </c>
      <c r="H50" s="423">
        <v>25</v>
      </c>
      <c r="I50" s="423">
        <v>51</v>
      </c>
      <c r="J50" s="424">
        <v>76</v>
      </c>
    </row>
    <row r="51" spans="1:10" ht="20.25" customHeight="1" x14ac:dyDescent="0.15">
      <c r="A51" s="8" t="s">
        <v>53</v>
      </c>
      <c r="B51" s="287" t="s">
        <v>1081</v>
      </c>
      <c r="C51" s="287" t="s">
        <v>1082</v>
      </c>
      <c r="D51" s="421">
        <v>6</v>
      </c>
      <c r="E51" s="421">
        <v>91</v>
      </c>
      <c r="F51" s="421">
        <v>5</v>
      </c>
      <c r="G51" s="421">
        <v>0</v>
      </c>
      <c r="H51" s="421">
        <v>17</v>
      </c>
      <c r="I51" s="421">
        <v>80</v>
      </c>
      <c r="J51" s="422">
        <v>97</v>
      </c>
    </row>
    <row r="52" spans="1:10" ht="20.25" customHeight="1" x14ac:dyDescent="0.15">
      <c r="A52" s="8" t="s">
        <v>53</v>
      </c>
      <c r="B52" s="288" t="s">
        <v>1083</v>
      </c>
      <c r="C52" s="288" t="s">
        <v>493</v>
      </c>
      <c r="D52" s="423">
        <v>0</v>
      </c>
      <c r="E52" s="423">
        <v>1</v>
      </c>
      <c r="F52" s="423">
        <v>0</v>
      </c>
      <c r="G52" s="423">
        <v>0</v>
      </c>
      <c r="H52" s="423">
        <v>1</v>
      </c>
      <c r="I52" s="423">
        <v>0</v>
      </c>
      <c r="J52" s="424">
        <v>1</v>
      </c>
    </row>
    <row r="53" spans="1:10" ht="20.25" customHeight="1" x14ac:dyDescent="0.15">
      <c r="A53" s="8" t="s">
        <v>53</v>
      </c>
      <c r="B53" s="287" t="s">
        <v>1084</v>
      </c>
      <c r="C53" s="287" t="s">
        <v>1085</v>
      </c>
      <c r="D53" s="421">
        <v>0</v>
      </c>
      <c r="E53" s="421">
        <v>36</v>
      </c>
      <c r="F53" s="421">
        <v>1</v>
      </c>
      <c r="G53" s="421">
        <v>0</v>
      </c>
      <c r="H53" s="421">
        <v>36</v>
      </c>
      <c r="I53" s="421">
        <v>0</v>
      </c>
      <c r="J53" s="422">
        <v>36</v>
      </c>
    </row>
    <row r="54" spans="1:10" ht="20.25" customHeight="1" x14ac:dyDescent="0.15">
      <c r="A54" s="8" t="s">
        <v>53</v>
      </c>
      <c r="B54" s="288" t="s">
        <v>1086</v>
      </c>
      <c r="C54" s="288" t="s">
        <v>630</v>
      </c>
      <c r="D54" s="423">
        <v>24</v>
      </c>
      <c r="E54" s="423">
        <v>42</v>
      </c>
      <c r="F54" s="423">
        <v>9</v>
      </c>
      <c r="G54" s="423">
        <v>0</v>
      </c>
      <c r="H54" s="423">
        <v>26</v>
      </c>
      <c r="I54" s="423">
        <v>40</v>
      </c>
      <c r="J54" s="424">
        <v>66</v>
      </c>
    </row>
    <row r="55" spans="1:10" ht="20.25" customHeight="1" x14ac:dyDescent="0.15">
      <c r="A55" s="8" t="s">
        <v>53</v>
      </c>
      <c r="B55" s="287" t="s">
        <v>1087</v>
      </c>
      <c r="C55" s="287" t="s">
        <v>127</v>
      </c>
      <c r="D55" s="421">
        <v>35</v>
      </c>
      <c r="E55" s="421">
        <v>73</v>
      </c>
      <c r="F55" s="421">
        <v>24</v>
      </c>
      <c r="G55" s="421">
        <v>4</v>
      </c>
      <c r="H55" s="421">
        <v>45</v>
      </c>
      <c r="I55" s="421">
        <v>63</v>
      </c>
      <c r="J55" s="422">
        <v>108</v>
      </c>
    </row>
    <row r="56" spans="1:10" ht="20.25" customHeight="1" x14ac:dyDescent="0.15">
      <c r="A56" s="8" t="s">
        <v>53</v>
      </c>
      <c r="B56" s="288" t="s">
        <v>1088</v>
      </c>
      <c r="C56" s="288" t="s">
        <v>267</v>
      </c>
      <c r="D56" s="423">
        <v>43</v>
      </c>
      <c r="E56" s="423">
        <v>404</v>
      </c>
      <c r="F56" s="423">
        <v>42</v>
      </c>
      <c r="G56" s="423">
        <v>0</v>
      </c>
      <c r="H56" s="423">
        <v>257</v>
      </c>
      <c r="I56" s="423">
        <v>190</v>
      </c>
      <c r="J56" s="424">
        <v>447</v>
      </c>
    </row>
    <row r="57" spans="1:10" ht="20.25" customHeight="1" x14ac:dyDescent="0.15">
      <c r="A57" s="8" t="s">
        <v>53</v>
      </c>
      <c r="B57" s="287" t="s">
        <v>1089</v>
      </c>
      <c r="C57" s="287" t="s">
        <v>267</v>
      </c>
      <c r="D57" s="421">
        <v>34</v>
      </c>
      <c r="E57" s="421">
        <v>290</v>
      </c>
      <c r="F57" s="421">
        <v>9</v>
      </c>
      <c r="G57" s="421">
        <v>0</v>
      </c>
      <c r="H57" s="421">
        <v>117</v>
      </c>
      <c r="I57" s="421">
        <v>207</v>
      </c>
      <c r="J57" s="422">
        <v>324</v>
      </c>
    </row>
    <row r="58" spans="1:10" ht="20.25" customHeight="1" x14ac:dyDescent="0.15">
      <c r="A58" s="8" t="s">
        <v>53</v>
      </c>
      <c r="B58" s="288" t="s">
        <v>1090</v>
      </c>
      <c r="C58" s="288" t="s">
        <v>267</v>
      </c>
      <c r="D58" s="423">
        <v>11</v>
      </c>
      <c r="E58" s="423">
        <v>15</v>
      </c>
      <c r="F58" s="423">
        <v>5</v>
      </c>
      <c r="G58" s="423">
        <v>1</v>
      </c>
      <c r="H58" s="423">
        <v>11</v>
      </c>
      <c r="I58" s="423">
        <v>15</v>
      </c>
      <c r="J58" s="424">
        <v>26</v>
      </c>
    </row>
    <row r="59" spans="1:10" ht="20.25" customHeight="1" x14ac:dyDescent="0.15">
      <c r="A59" s="8" t="s">
        <v>53</v>
      </c>
      <c r="B59" s="287" t="s">
        <v>1091</v>
      </c>
      <c r="C59" s="287" t="s">
        <v>1092</v>
      </c>
      <c r="D59" s="421">
        <v>1007</v>
      </c>
      <c r="E59" s="421">
        <v>1995</v>
      </c>
      <c r="F59" s="421">
        <v>1282</v>
      </c>
      <c r="G59" s="421">
        <v>670</v>
      </c>
      <c r="H59" s="421">
        <v>3002</v>
      </c>
      <c r="I59" s="421">
        <v>0</v>
      </c>
      <c r="J59" s="422">
        <v>3002</v>
      </c>
    </row>
    <row r="60" spans="1:10" ht="20.25" customHeight="1" x14ac:dyDescent="0.15">
      <c r="A60" s="8" t="s">
        <v>53</v>
      </c>
      <c r="B60" s="288" t="s">
        <v>1093</v>
      </c>
      <c r="C60" s="288" t="s">
        <v>501</v>
      </c>
      <c r="D60" s="423">
        <v>3</v>
      </c>
      <c r="E60" s="423">
        <v>4</v>
      </c>
      <c r="F60" s="423">
        <v>1</v>
      </c>
      <c r="G60" s="423">
        <v>0</v>
      </c>
      <c r="H60" s="423">
        <v>3</v>
      </c>
      <c r="I60" s="423">
        <v>4</v>
      </c>
      <c r="J60" s="424">
        <v>7</v>
      </c>
    </row>
    <row r="61" spans="1:10" ht="20.25" customHeight="1" x14ac:dyDescent="0.15">
      <c r="A61" s="8" t="s">
        <v>53</v>
      </c>
      <c r="B61" s="287" t="s">
        <v>1094</v>
      </c>
      <c r="C61" s="287" t="s">
        <v>303</v>
      </c>
      <c r="D61" s="421">
        <v>22</v>
      </c>
      <c r="E61" s="421">
        <v>10</v>
      </c>
      <c r="F61" s="421">
        <v>6</v>
      </c>
      <c r="G61" s="421">
        <v>0</v>
      </c>
      <c r="H61" s="421">
        <v>10</v>
      </c>
      <c r="I61" s="421">
        <v>22</v>
      </c>
      <c r="J61" s="422">
        <v>32</v>
      </c>
    </row>
    <row r="62" spans="1:10" ht="20.25" customHeight="1" x14ac:dyDescent="0.15">
      <c r="A62" s="8" t="s">
        <v>53</v>
      </c>
      <c r="B62" s="288" t="s">
        <v>1095</v>
      </c>
      <c r="C62" s="288" t="s">
        <v>1096</v>
      </c>
      <c r="D62" s="423">
        <v>109</v>
      </c>
      <c r="E62" s="423">
        <v>259</v>
      </c>
      <c r="F62" s="423">
        <v>131</v>
      </c>
      <c r="G62" s="423">
        <v>75</v>
      </c>
      <c r="H62" s="423">
        <v>368</v>
      </c>
      <c r="I62" s="423">
        <v>0</v>
      </c>
      <c r="J62" s="424">
        <v>368</v>
      </c>
    </row>
    <row r="63" spans="1:10" ht="20.25" customHeight="1" x14ac:dyDescent="0.15">
      <c r="A63" s="486" t="s">
        <v>1097</v>
      </c>
      <c r="B63" s="487"/>
      <c r="C63" s="487"/>
      <c r="D63" s="488">
        <v>1653</v>
      </c>
      <c r="E63" s="488">
        <v>3614</v>
      </c>
      <c r="F63" s="488">
        <v>1650</v>
      </c>
      <c r="G63" s="488">
        <v>753</v>
      </c>
      <c r="H63" s="488">
        <v>4131</v>
      </c>
      <c r="I63" s="488">
        <v>1136</v>
      </c>
      <c r="J63" s="489">
        <v>5267</v>
      </c>
    </row>
    <row r="64" spans="1:10" ht="20.25" customHeight="1" x14ac:dyDescent="0.15">
      <c r="A64" s="490" t="s">
        <v>54</v>
      </c>
      <c r="B64" s="494" t="s">
        <v>1098</v>
      </c>
      <c r="C64" s="494" t="s">
        <v>643</v>
      </c>
      <c r="D64" s="495">
        <v>1</v>
      </c>
      <c r="E64" s="495">
        <v>1</v>
      </c>
      <c r="F64" s="495">
        <v>1</v>
      </c>
      <c r="G64" s="495">
        <v>0</v>
      </c>
      <c r="H64" s="495">
        <v>0</v>
      </c>
      <c r="I64" s="495">
        <v>2</v>
      </c>
      <c r="J64" s="496">
        <v>2</v>
      </c>
    </row>
    <row r="65" spans="1:10" ht="20.25" customHeight="1" x14ac:dyDescent="0.15">
      <c r="A65" s="8" t="s">
        <v>54</v>
      </c>
      <c r="B65" s="287" t="s">
        <v>1068</v>
      </c>
      <c r="C65" s="287" t="s">
        <v>634</v>
      </c>
      <c r="D65" s="421">
        <v>7</v>
      </c>
      <c r="E65" s="421">
        <v>11</v>
      </c>
      <c r="F65" s="421">
        <v>2</v>
      </c>
      <c r="G65" s="421">
        <v>0</v>
      </c>
      <c r="H65" s="421">
        <v>7</v>
      </c>
      <c r="I65" s="421">
        <v>11</v>
      </c>
      <c r="J65" s="422">
        <v>18</v>
      </c>
    </row>
    <row r="66" spans="1:10" ht="20.25" customHeight="1" x14ac:dyDescent="0.15">
      <c r="A66" s="8" t="s">
        <v>54</v>
      </c>
      <c r="B66" s="288" t="s">
        <v>1069</v>
      </c>
      <c r="C66" s="288" t="s">
        <v>620</v>
      </c>
      <c r="D66" s="423">
        <v>3</v>
      </c>
      <c r="E66" s="423">
        <v>2</v>
      </c>
      <c r="F66" s="423">
        <v>2</v>
      </c>
      <c r="G66" s="423">
        <v>0</v>
      </c>
      <c r="H66" s="423">
        <v>1</v>
      </c>
      <c r="I66" s="423">
        <v>4</v>
      </c>
      <c r="J66" s="424">
        <v>5</v>
      </c>
    </row>
    <row r="67" spans="1:10" ht="20.25" customHeight="1" x14ac:dyDescent="0.15">
      <c r="A67" s="8" t="s">
        <v>54</v>
      </c>
      <c r="B67" s="287" t="s">
        <v>1070</v>
      </c>
      <c r="C67" s="287" t="s">
        <v>614</v>
      </c>
      <c r="D67" s="421">
        <v>4</v>
      </c>
      <c r="E67" s="421">
        <v>8</v>
      </c>
      <c r="F67" s="421">
        <v>1</v>
      </c>
      <c r="G67" s="421">
        <v>0</v>
      </c>
      <c r="H67" s="421">
        <v>5</v>
      </c>
      <c r="I67" s="421">
        <v>7</v>
      </c>
      <c r="J67" s="422">
        <v>12</v>
      </c>
    </row>
    <row r="68" spans="1:10" ht="20.25" customHeight="1" x14ac:dyDescent="0.15">
      <c r="A68" s="8" t="s">
        <v>54</v>
      </c>
      <c r="B68" s="288" t="s">
        <v>1099</v>
      </c>
      <c r="C68" s="288" t="s">
        <v>595</v>
      </c>
      <c r="D68" s="423">
        <v>1</v>
      </c>
      <c r="E68" s="423">
        <v>0</v>
      </c>
      <c r="F68" s="423">
        <v>1</v>
      </c>
      <c r="G68" s="423">
        <v>0</v>
      </c>
      <c r="H68" s="423">
        <v>0</v>
      </c>
      <c r="I68" s="423">
        <v>1</v>
      </c>
      <c r="J68" s="424">
        <v>1</v>
      </c>
    </row>
    <row r="69" spans="1:10" ht="20.25" customHeight="1" x14ac:dyDescent="0.15">
      <c r="A69" s="8" t="s">
        <v>54</v>
      </c>
      <c r="B69" s="287" t="s">
        <v>1072</v>
      </c>
      <c r="C69" s="287" t="s">
        <v>622</v>
      </c>
      <c r="D69" s="421">
        <v>51</v>
      </c>
      <c r="E69" s="421">
        <v>15</v>
      </c>
      <c r="F69" s="421">
        <v>13</v>
      </c>
      <c r="G69" s="421">
        <v>1</v>
      </c>
      <c r="H69" s="421">
        <v>25</v>
      </c>
      <c r="I69" s="421">
        <v>41</v>
      </c>
      <c r="J69" s="422">
        <v>66</v>
      </c>
    </row>
    <row r="70" spans="1:10" ht="20.25" customHeight="1" x14ac:dyDescent="0.15">
      <c r="A70" s="8" t="s">
        <v>54</v>
      </c>
      <c r="B70" s="288" t="s">
        <v>1073</v>
      </c>
      <c r="C70" s="288" t="s">
        <v>352</v>
      </c>
      <c r="D70" s="423">
        <v>1</v>
      </c>
      <c r="E70" s="423">
        <v>0</v>
      </c>
      <c r="F70" s="423">
        <v>1</v>
      </c>
      <c r="G70" s="423">
        <v>0</v>
      </c>
      <c r="H70" s="423">
        <v>1</v>
      </c>
      <c r="I70" s="423">
        <v>0</v>
      </c>
      <c r="J70" s="424">
        <v>1</v>
      </c>
    </row>
    <row r="71" spans="1:10" ht="20.25" customHeight="1" x14ac:dyDescent="0.15">
      <c r="A71" s="8" t="s">
        <v>54</v>
      </c>
      <c r="B71" s="287" t="s">
        <v>1074</v>
      </c>
      <c r="C71" s="287" t="s">
        <v>625</v>
      </c>
      <c r="D71" s="421">
        <v>34</v>
      </c>
      <c r="E71" s="421">
        <v>38</v>
      </c>
      <c r="F71" s="421">
        <v>5</v>
      </c>
      <c r="G71" s="421">
        <v>0</v>
      </c>
      <c r="H71" s="421">
        <v>32</v>
      </c>
      <c r="I71" s="421">
        <v>40</v>
      </c>
      <c r="J71" s="422">
        <v>72</v>
      </c>
    </row>
    <row r="72" spans="1:10" ht="20.25" customHeight="1" x14ac:dyDescent="0.15">
      <c r="A72" s="8" t="s">
        <v>54</v>
      </c>
      <c r="B72" s="288" t="s">
        <v>1076</v>
      </c>
      <c r="C72" s="288" t="s">
        <v>482</v>
      </c>
      <c r="D72" s="423">
        <v>6</v>
      </c>
      <c r="E72" s="423">
        <v>20</v>
      </c>
      <c r="F72" s="423">
        <v>3</v>
      </c>
      <c r="G72" s="423">
        <v>0</v>
      </c>
      <c r="H72" s="423">
        <v>13</v>
      </c>
      <c r="I72" s="423">
        <v>13</v>
      </c>
      <c r="J72" s="424">
        <v>26</v>
      </c>
    </row>
    <row r="73" spans="1:10" ht="20.25" customHeight="1" x14ac:dyDescent="0.15">
      <c r="A73" s="8" t="s">
        <v>54</v>
      </c>
      <c r="B73" s="287" t="s">
        <v>1077</v>
      </c>
      <c r="C73" s="287" t="s">
        <v>315</v>
      </c>
      <c r="D73" s="421">
        <v>4</v>
      </c>
      <c r="E73" s="421">
        <v>6</v>
      </c>
      <c r="F73" s="421">
        <v>1</v>
      </c>
      <c r="G73" s="421">
        <v>0</v>
      </c>
      <c r="H73" s="421">
        <v>2</v>
      </c>
      <c r="I73" s="421">
        <v>8</v>
      </c>
      <c r="J73" s="422">
        <v>10</v>
      </c>
    </row>
    <row r="74" spans="1:10" ht="20.25" customHeight="1" x14ac:dyDescent="0.15">
      <c r="A74" s="8" t="s">
        <v>54</v>
      </c>
      <c r="B74" s="288" t="s">
        <v>1078</v>
      </c>
      <c r="C74" s="288" t="s">
        <v>637</v>
      </c>
      <c r="D74" s="423">
        <v>1</v>
      </c>
      <c r="E74" s="423">
        <v>2</v>
      </c>
      <c r="F74" s="423">
        <v>0</v>
      </c>
      <c r="G74" s="423">
        <v>0</v>
      </c>
      <c r="H74" s="423">
        <v>0</v>
      </c>
      <c r="I74" s="423">
        <v>3</v>
      </c>
      <c r="J74" s="424">
        <v>3</v>
      </c>
    </row>
    <row r="75" spans="1:10" ht="20.25" customHeight="1" x14ac:dyDescent="0.15">
      <c r="A75" s="8" t="s">
        <v>54</v>
      </c>
      <c r="B75" s="287" t="s">
        <v>1079</v>
      </c>
      <c r="C75" s="287" t="s">
        <v>639</v>
      </c>
      <c r="D75" s="421">
        <v>6</v>
      </c>
      <c r="E75" s="421">
        <v>24</v>
      </c>
      <c r="F75" s="421">
        <v>7</v>
      </c>
      <c r="G75" s="421">
        <v>0</v>
      </c>
      <c r="H75" s="421">
        <v>15</v>
      </c>
      <c r="I75" s="421">
        <v>15</v>
      </c>
      <c r="J75" s="422">
        <v>30</v>
      </c>
    </row>
    <row r="76" spans="1:10" ht="20.25" customHeight="1" x14ac:dyDescent="0.15">
      <c r="A76" s="8" t="s">
        <v>54</v>
      </c>
      <c r="B76" s="288" t="s">
        <v>1080</v>
      </c>
      <c r="C76" s="288" t="s">
        <v>628</v>
      </c>
      <c r="D76" s="423">
        <v>29</v>
      </c>
      <c r="E76" s="423">
        <v>47</v>
      </c>
      <c r="F76" s="423">
        <v>18</v>
      </c>
      <c r="G76" s="423">
        <v>0</v>
      </c>
      <c r="H76" s="423">
        <v>32</v>
      </c>
      <c r="I76" s="423">
        <v>44</v>
      </c>
      <c r="J76" s="424">
        <v>76</v>
      </c>
    </row>
    <row r="77" spans="1:10" ht="20.25" customHeight="1" x14ac:dyDescent="0.15">
      <c r="A77" s="8" t="s">
        <v>54</v>
      </c>
      <c r="B77" s="287" t="s">
        <v>1081</v>
      </c>
      <c r="C77" s="287" t="s">
        <v>1082</v>
      </c>
      <c r="D77" s="421">
        <v>9</v>
      </c>
      <c r="E77" s="421">
        <v>68</v>
      </c>
      <c r="F77" s="421">
        <v>7</v>
      </c>
      <c r="G77" s="421">
        <v>0</v>
      </c>
      <c r="H77" s="421">
        <v>0</v>
      </c>
      <c r="I77" s="421">
        <v>77</v>
      </c>
      <c r="J77" s="422">
        <v>77</v>
      </c>
    </row>
    <row r="78" spans="1:10" ht="20.25" customHeight="1" x14ac:dyDescent="0.15">
      <c r="A78" s="8" t="s">
        <v>54</v>
      </c>
      <c r="B78" s="288" t="s">
        <v>1086</v>
      </c>
      <c r="C78" s="288" t="s">
        <v>630</v>
      </c>
      <c r="D78" s="423">
        <v>8</v>
      </c>
      <c r="E78" s="423">
        <v>12</v>
      </c>
      <c r="F78" s="423">
        <v>0</v>
      </c>
      <c r="G78" s="423">
        <v>0</v>
      </c>
      <c r="H78" s="423">
        <v>4</v>
      </c>
      <c r="I78" s="423">
        <v>16</v>
      </c>
      <c r="J78" s="424">
        <v>20</v>
      </c>
    </row>
    <row r="79" spans="1:10" ht="20.25" customHeight="1" x14ac:dyDescent="0.15">
      <c r="A79" s="8" t="s">
        <v>54</v>
      </c>
      <c r="B79" s="287" t="s">
        <v>1088</v>
      </c>
      <c r="C79" s="287" t="s">
        <v>267</v>
      </c>
      <c r="D79" s="421">
        <v>14</v>
      </c>
      <c r="E79" s="421">
        <v>78</v>
      </c>
      <c r="F79" s="421">
        <v>2</v>
      </c>
      <c r="G79" s="421">
        <v>0</v>
      </c>
      <c r="H79" s="421">
        <v>92</v>
      </c>
      <c r="I79" s="421">
        <v>0</v>
      </c>
      <c r="J79" s="422">
        <v>92</v>
      </c>
    </row>
    <row r="80" spans="1:10" ht="20.25" customHeight="1" x14ac:dyDescent="0.15">
      <c r="A80" s="8" t="s">
        <v>54</v>
      </c>
      <c r="B80" s="288" t="s">
        <v>1089</v>
      </c>
      <c r="C80" s="288" t="s">
        <v>267</v>
      </c>
      <c r="D80" s="423">
        <v>11</v>
      </c>
      <c r="E80" s="423">
        <v>45</v>
      </c>
      <c r="F80" s="423">
        <v>0</v>
      </c>
      <c r="G80" s="423">
        <v>0</v>
      </c>
      <c r="H80" s="423">
        <v>56</v>
      </c>
      <c r="I80" s="423">
        <v>0</v>
      </c>
      <c r="J80" s="424">
        <v>56</v>
      </c>
    </row>
    <row r="81" spans="1:10" ht="20.25" customHeight="1" x14ac:dyDescent="0.15">
      <c r="A81" s="8" t="s">
        <v>54</v>
      </c>
      <c r="B81" s="287" t="s">
        <v>1091</v>
      </c>
      <c r="C81" s="287" t="s">
        <v>1092</v>
      </c>
      <c r="D81" s="421">
        <v>530</v>
      </c>
      <c r="E81" s="421">
        <v>701</v>
      </c>
      <c r="F81" s="421">
        <v>488</v>
      </c>
      <c r="G81" s="421">
        <v>263</v>
      </c>
      <c r="H81" s="421">
        <v>1231</v>
      </c>
      <c r="I81" s="421">
        <v>0</v>
      </c>
      <c r="J81" s="422">
        <v>1231</v>
      </c>
    </row>
    <row r="82" spans="1:10" ht="20.25" customHeight="1" x14ac:dyDescent="0.15">
      <c r="A82" s="8" t="s">
        <v>54</v>
      </c>
      <c r="B82" s="288" t="s">
        <v>1094</v>
      </c>
      <c r="C82" s="288" t="s">
        <v>303</v>
      </c>
      <c r="D82" s="423">
        <v>3</v>
      </c>
      <c r="E82" s="423">
        <v>6</v>
      </c>
      <c r="F82" s="423">
        <v>0</v>
      </c>
      <c r="G82" s="423">
        <v>0</v>
      </c>
      <c r="H82" s="423">
        <v>2</v>
      </c>
      <c r="I82" s="423">
        <v>7</v>
      </c>
      <c r="J82" s="424">
        <v>9</v>
      </c>
    </row>
    <row r="83" spans="1:10" ht="20.25" customHeight="1" x14ac:dyDescent="0.15">
      <c r="A83" s="486" t="s">
        <v>1100</v>
      </c>
      <c r="B83" s="487"/>
      <c r="C83" s="487"/>
      <c r="D83" s="488">
        <v>723</v>
      </c>
      <c r="E83" s="488">
        <v>1084</v>
      </c>
      <c r="F83" s="488">
        <v>552</v>
      </c>
      <c r="G83" s="488">
        <v>264</v>
      </c>
      <c r="H83" s="488">
        <v>1518</v>
      </c>
      <c r="I83" s="488">
        <v>289</v>
      </c>
      <c r="J83" s="489">
        <v>1807</v>
      </c>
    </row>
    <row r="84" spans="1:10" ht="20.25" customHeight="1" x14ac:dyDescent="0.15">
      <c r="A84" s="490" t="s">
        <v>55</v>
      </c>
      <c r="B84" s="494" t="s">
        <v>1068</v>
      </c>
      <c r="C84" s="494" t="s">
        <v>634</v>
      </c>
      <c r="D84" s="495">
        <v>2</v>
      </c>
      <c r="E84" s="495">
        <v>1</v>
      </c>
      <c r="F84" s="495">
        <v>0</v>
      </c>
      <c r="G84" s="495">
        <v>0</v>
      </c>
      <c r="H84" s="495">
        <v>0</v>
      </c>
      <c r="I84" s="495">
        <v>3</v>
      </c>
      <c r="J84" s="496">
        <v>3</v>
      </c>
    </row>
    <row r="85" spans="1:10" ht="20.25" customHeight="1" x14ac:dyDescent="0.15">
      <c r="A85" s="8" t="s">
        <v>55</v>
      </c>
      <c r="B85" s="287" t="s">
        <v>1069</v>
      </c>
      <c r="C85" s="287" t="s">
        <v>620</v>
      </c>
      <c r="D85" s="421">
        <v>1</v>
      </c>
      <c r="E85" s="421">
        <v>5</v>
      </c>
      <c r="F85" s="421">
        <v>0</v>
      </c>
      <c r="G85" s="421">
        <v>0</v>
      </c>
      <c r="H85" s="421">
        <v>3</v>
      </c>
      <c r="I85" s="421">
        <v>3</v>
      </c>
      <c r="J85" s="422">
        <v>6</v>
      </c>
    </row>
    <row r="86" spans="1:10" ht="20.25" customHeight="1" x14ac:dyDescent="0.15">
      <c r="A86" s="8" t="s">
        <v>55</v>
      </c>
      <c r="B86" s="288" t="s">
        <v>1072</v>
      </c>
      <c r="C86" s="288" t="s">
        <v>622</v>
      </c>
      <c r="D86" s="423">
        <v>35</v>
      </c>
      <c r="E86" s="423">
        <v>19</v>
      </c>
      <c r="F86" s="423">
        <v>8</v>
      </c>
      <c r="G86" s="423">
        <v>0</v>
      </c>
      <c r="H86" s="423">
        <v>5</v>
      </c>
      <c r="I86" s="423">
        <v>49</v>
      </c>
      <c r="J86" s="424">
        <v>54</v>
      </c>
    </row>
    <row r="87" spans="1:10" ht="20.25" customHeight="1" x14ac:dyDescent="0.15">
      <c r="A87" s="8" t="s">
        <v>55</v>
      </c>
      <c r="B87" s="287" t="s">
        <v>1073</v>
      </c>
      <c r="C87" s="287" t="s">
        <v>352</v>
      </c>
      <c r="D87" s="421">
        <v>2</v>
      </c>
      <c r="E87" s="421">
        <v>2</v>
      </c>
      <c r="F87" s="421">
        <v>0</v>
      </c>
      <c r="G87" s="421">
        <v>0</v>
      </c>
      <c r="H87" s="421">
        <v>1</v>
      </c>
      <c r="I87" s="421">
        <v>3</v>
      </c>
      <c r="J87" s="422">
        <v>4</v>
      </c>
    </row>
    <row r="88" spans="1:10" ht="20.25" customHeight="1" x14ac:dyDescent="0.15">
      <c r="A88" s="8" t="s">
        <v>55</v>
      </c>
      <c r="B88" s="288" t="s">
        <v>1074</v>
      </c>
      <c r="C88" s="288" t="s">
        <v>625</v>
      </c>
      <c r="D88" s="423">
        <v>25</v>
      </c>
      <c r="E88" s="423">
        <v>33</v>
      </c>
      <c r="F88" s="423">
        <v>9</v>
      </c>
      <c r="G88" s="423">
        <v>0</v>
      </c>
      <c r="H88" s="423">
        <v>20</v>
      </c>
      <c r="I88" s="423">
        <v>38</v>
      </c>
      <c r="J88" s="424">
        <v>58</v>
      </c>
    </row>
    <row r="89" spans="1:10" ht="20.25" customHeight="1" x14ac:dyDescent="0.15">
      <c r="A89" s="8" t="s">
        <v>55</v>
      </c>
      <c r="B89" s="287" t="s">
        <v>1076</v>
      </c>
      <c r="C89" s="287" t="s">
        <v>482</v>
      </c>
      <c r="D89" s="421">
        <v>0</v>
      </c>
      <c r="E89" s="421">
        <v>4</v>
      </c>
      <c r="F89" s="421">
        <v>1</v>
      </c>
      <c r="G89" s="421">
        <v>0</v>
      </c>
      <c r="H89" s="421">
        <v>2</v>
      </c>
      <c r="I89" s="421">
        <v>2</v>
      </c>
      <c r="J89" s="422">
        <v>4</v>
      </c>
    </row>
    <row r="90" spans="1:10" ht="20.25" customHeight="1" x14ac:dyDescent="0.15">
      <c r="A90" s="8" t="s">
        <v>55</v>
      </c>
      <c r="B90" s="288" t="s">
        <v>1077</v>
      </c>
      <c r="C90" s="288" t="s">
        <v>315</v>
      </c>
      <c r="D90" s="423">
        <v>5</v>
      </c>
      <c r="E90" s="423">
        <v>5</v>
      </c>
      <c r="F90" s="423">
        <v>3</v>
      </c>
      <c r="G90" s="423">
        <v>0</v>
      </c>
      <c r="H90" s="423">
        <v>4</v>
      </c>
      <c r="I90" s="423">
        <v>6</v>
      </c>
      <c r="J90" s="424">
        <v>10</v>
      </c>
    </row>
    <row r="91" spans="1:10" ht="20.25" customHeight="1" x14ac:dyDescent="0.15">
      <c r="A91" s="8" t="s">
        <v>55</v>
      </c>
      <c r="B91" s="287" t="s">
        <v>1079</v>
      </c>
      <c r="C91" s="287" t="s">
        <v>639</v>
      </c>
      <c r="D91" s="421">
        <v>5</v>
      </c>
      <c r="E91" s="421">
        <v>13</v>
      </c>
      <c r="F91" s="421">
        <v>2</v>
      </c>
      <c r="G91" s="421">
        <v>0</v>
      </c>
      <c r="H91" s="421">
        <v>9</v>
      </c>
      <c r="I91" s="421">
        <v>9</v>
      </c>
      <c r="J91" s="422">
        <v>18</v>
      </c>
    </row>
    <row r="92" spans="1:10" ht="20.25" customHeight="1" x14ac:dyDescent="0.15">
      <c r="A92" s="8" t="s">
        <v>55</v>
      </c>
      <c r="B92" s="288" t="s">
        <v>1080</v>
      </c>
      <c r="C92" s="288" t="s">
        <v>628</v>
      </c>
      <c r="D92" s="423">
        <v>27</v>
      </c>
      <c r="E92" s="423">
        <v>30</v>
      </c>
      <c r="F92" s="423">
        <v>13</v>
      </c>
      <c r="G92" s="423">
        <v>0</v>
      </c>
      <c r="H92" s="423">
        <v>35</v>
      </c>
      <c r="I92" s="423">
        <v>22</v>
      </c>
      <c r="J92" s="424">
        <v>57</v>
      </c>
    </row>
    <row r="93" spans="1:10" ht="20.25" customHeight="1" x14ac:dyDescent="0.15">
      <c r="A93" s="8" t="s">
        <v>55</v>
      </c>
      <c r="B93" s="287" t="s">
        <v>1081</v>
      </c>
      <c r="C93" s="287" t="s">
        <v>1082</v>
      </c>
      <c r="D93" s="421">
        <v>28</v>
      </c>
      <c r="E93" s="421">
        <v>230</v>
      </c>
      <c r="F93" s="421">
        <v>16</v>
      </c>
      <c r="G93" s="421">
        <v>0</v>
      </c>
      <c r="H93" s="421">
        <v>112</v>
      </c>
      <c r="I93" s="421">
        <v>146</v>
      </c>
      <c r="J93" s="422">
        <v>258</v>
      </c>
    </row>
    <row r="94" spans="1:10" ht="20.25" customHeight="1" x14ac:dyDescent="0.15">
      <c r="A94" s="8" t="s">
        <v>55</v>
      </c>
      <c r="B94" s="288" t="s">
        <v>1086</v>
      </c>
      <c r="C94" s="288" t="s">
        <v>630</v>
      </c>
      <c r="D94" s="423">
        <v>33</v>
      </c>
      <c r="E94" s="423">
        <v>57</v>
      </c>
      <c r="F94" s="423">
        <v>13</v>
      </c>
      <c r="G94" s="423">
        <v>0</v>
      </c>
      <c r="H94" s="423">
        <v>27</v>
      </c>
      <c r="I94" s="423">
        <v>63</v>
      </c>
      <c r="J94" s="424">
        <v>90</v>
      </c>
    </row>
    <row r="95" spans="1:10" ht="20.25" customHeight="1" x14ac:dyDescent="0.15">
      <c r="A95" s="8" t="s">
        <v>55</v>
      </c>
      <c r="B95" s="287" t="s">
        <v>1088</v>
      </c>
      <c r="C95" s="287" t="s">
        <v>267</v>
      </c>
      <c r="D95" s="421">
        <v>32</v>
      </c>
      <c r="E95" s="421">
        <v>182</v>
      </c>
      <c r="F95" s="421">
        <v>27</v>
      </c>
      <c r="G95" s="421">
        <v>0</v>
      </c>
      <c r="H95" s="421">
        <v>154</v>
      </c>
      <c r="I95" s="421">
        <v>60</v>
      </c>
      <c r="J95" s="422">
        <v>214</v>
      </c>
    </row>
    <row r="96" spans="1:10" ht="20.25" customHeight="1" x14ac:dyDescent="0.15">
      <c r="A96" s="8" t="s">
        <v>55</v>
      </c>
      <c r="B96" s="288" t="s">
        <v>1091</v>
      </c>
      <c r="C96" s="288" t="s">
        <v>1092</v>
      </c>
      <c r="D96" s="423">
        <v>566</v>
      </c>
      <c r="E96" s="423">
        <v>782</v>
      </c>
      <c r="F96" s="423">
        <v>545</v>
      </c>
      <c r="G96" s="423">
        <v>364</v>
      </c>
      <c r="H96" s="423">
        <v>1348</v>
      </c>
      <c r="I96" s="423">
        <v>0</v>
      </c>
      <c r="J96" s="424">
        <v>1348</v>
      </c>
    </row>
    <row r="97" spans="1:10" ht="20.25" customHeight="1" x14ac:dyDescent="0.15">
      <c r="A97" s="486" t="s">
        <v>1101</v>
      </c>
      <c r="B97" s="487"/>
      <c r="C97" s="487"/>
      <c r="D97" s="488">
        <v>761</v>
      </c>
      <c r="E97" s="488">
        <v>1363</v>
      </c>
      <c r="F97" s="488">
        <v>637</v>
      </c>
      <c r="G97" s="488">
        <v>364</v>
      </c>
      <c r="H97" s="488">
        <v>1720</v>
      </c>
      <c r="I97" s="488">
        <v>404</v>
      </c>
      <c r="J97" s="489">
        <v>2124</v>
      </c>
    </row>
    <row r="98" spans="1:10" ht="20.25" customHeight="1" x14ac:dyDescent="0.15">
      <c r="A98" s="490" t="s">
        <v>56</v>
      </c>
      <c r="B98" s="494" t="s">
        <v>1102</v>
      </c>
      <c r="C98" s="494" t="s">
        <v>270</v>
      </c>
      <c r="D98" s="495">
        <v>9</v>
      </c>
      <c r="E98" s="495">
        <v>9</v>
      </c>
      <c r="F98" s="495">
        <v>4</v>
      </c>
      <c r="G98" s="495">
        <v>0</v>
      </c>
      <c r="H98" s="495">
        <v>13</v>
      </c>
      <c r="I98" s="495">
        <v>5</v>
      </c>
      <c r="J98" s="496">
        <v>18</v>
      </c>
    </row>
    <row r="99" spans="1:10" ht="20.25" customHeight="1" x14ac:dyDescent="0.15">
      <c r="A99" s="8" t="s">
        <v>56</v>
      </c>
      <c r="B99" s="287" t="s">
        <v>1068</v>
      </c>
      <c r="C99" s="287" t="s">
        <v>634</v>
      </c>
      <c r="D99" s="421">
        <v>4</v>
      </c>
      <c r="E99" s="421">
        <v>3</v>
      </c>
      <c r="F99" s="421">
        <v>0</v>
      </c>
      <c r="G99" s="421">
        <v>0</v>
      </c>
      <c r="H99" s="421">
        <v>2</v>
      </c>
      <c r="I99" s="421">
        <v>5</v>
      </c>
      <c r="J99" s="422">
        <v>7</v>
      </c>
    </row>
    <row r="100" spans="1:10" ht="20.25" customHeight="1" x14ac:dyDescent="0.15">
      <c r="A100" s="8" t="s">
        <v>56</v>
      </c>
      <c r="B100" s="288" t="s">
        <v>1103</v>
      </c>
      <c r="C100" s="288" t="s">
        <v>272</v>
      </c>
      <c r="D100" s="423">
        <v>1</v>
      </c>
      <c r="E100" s="423">
        <v>2</v>
      </c>
      <c r="F100" s="423">
        <v>0</v>
      </c>
      <c r="G100" s="423">
        <v>0</v>
      </c>
      <c r="H100" s="423">
        <v>0</v>
      </c>
      <c r="I100" s="423">
        <v>3</v>
      </c>
      <c r="J100" s="424">
        <v>3</v>
      </c>
    </row>
    <row r="101" spans="1:10" ht="20.25" customHeight="1" x14ac:dyDescent="0.15">
      <c r="A101" s="8" t="s">
        <v>56</v>
      </c>
      <c r="B101" s="287" t="s">
        <v>1104</v>
      </c>
      <c r="C101" s="287" t="s">
        <v>274</v>
      </c>
      <c r="D101" s="421">
        <v>5</v>
      </c>
      <c r="E101" s="421">
        <v>7</v>
      </c>
      <c r="F101" s="421">
        <v>3</v>
      </c>
      <c r="G101" s="421">
        <v>0</v>
      </c>
      <c r="H101" s="421">
        <v>8</v>
      </c>
      <c r="I101" s="421">
        <v>4</v>
      </c>
      <c r="J101" s="422">
        <v>12</v>
      </c>
    </row>
    <row r="102" spans="1:10" ht="20.25" customHeight="1" x14ac:dyDescent="0.15">
      <c r="A102" s="8" t="s">
        <v>56</v>
      </c>
      <c r="B102" s="288" t="s">
        <v>1105</v>
      </c>
      <c r="C102" s="288" t="s">
        <v>276</v>
      </c>
      <c r="D102" s="423">
        <v>9</v>
      </c>
      <c r="E102" s="423">
        <v>4</v>
      </c>
      <c r="F102" s="423">
        <v>2</v>
      </c>
      <c r="G102" s="423">
        <v>0</v>
      </c>
      <c r="H102" s="423">
        <v>0</v>
      </c>
      <c r="I102" s="423">
        <v>13</v>
      </c>
      <c r="J102" s="424">
        <v>13</v>
      </c>
    </row>
    <row r="103" spans="1:10" ht="20.25" customHeight="1" x14ac:dyDescent="0.15">
      <c r="A103" s="8" t="s">
        <v>56</v>
      </c>
      <c r="B103" s="287" t="s">
        <v>1106</v>
      </c>
      <c r="C103" s="287" t="s">
        <v>278</v>
      </c>
      <c r="D103" s="421">
        <v>2</v>
      </c>
      <c r="E103" s="421">
        <v>12</v>
      </c>
      <c r="F103" s="421">
        <v>0</v>
      </c>
      <c r="G103" s="421">
        <v>0</v>
      </c>
      <c r="H103" s="421">
        <v>8</v>
      </c>
      <c r="I103" s="421">
        <v>6</v>
      </c>
      <c r="J103" s="422">
        <v>14</v>
      </c>
    </row>
    <row r="104" spans="1:10" ht="20.25" customHeight="1" x14ac:dyDescent="0.15">
      <c r="A104" s="8" t="s">
        <v>56</v>
      </c>
      <c r="B104" s="288" t="s">
        <v>1107</v>
      </c>
      <c r="C104" s="288" t="s">
        <v>280</v>
      </c>
      <c r="D104" s="423">
        <v>19</v>
      </c>
      <c r="E104" s="423">
        <v>7</v>
      </c>
      <c r="F104" s="423">
        <v>2</v>
      </c>
      <c r="G104" s="423">
        <v>0</v>
      </c>
      <c r="H104" s="423">
        <v>10</v>
      </c>
      <c r="I104" s="423">
        <v>16</v>
      </c>
      <c r="J104" s="424">
        <v>26</v>
      </c>
    </row>
    <row r="105" spans="1:10" ht="20.25" customHeight="1" x14ac:dyDescent="0.15">
      <c r="A105" s="8" t="s">
        <v>56</v>
      </c>
      <c r="B105" s="287" t="s">
        <v>1108</v>
      </c>
      <c r="C105" s="287" t="s">
        <v>282</v>
      </c>
      <c r="D105" s="421">
        <v>1</v>
      </c>
      <c r="E105" s="421">
        <v>2</v>
      </c>
      <c r="F105" s="421">
        <v>0</v>
      </c>
      <c r="G105" s="421">
        <v>0</v>
      </c>
      <c r="H105" s="421">
        <v>2</v>
      </c>
      <c r="I105" s="421">
        <v>1</v>
      </c>
      <c r="J105" s="422">
        <v>3</v>
      </c>
    </row>
    <row r="106" spans="1:10" ht="20.25" customHeight="1" x14ac:dyDescent="0.15">
      <c r="A106" s="8" t="s">
        <v>56</v>
      </c>
      <c r="B106" s="288" t="s">
        <v>1109</v>
      </c>
      <c r="C106" s="288" t="s">
        <v>284</v>
      </c>
      <c r="D106" s="423">
        <v>2</v>
      </c>
      <c r="E106" s="423">
        <v>6</v>
      </c>
      <c r="F106" s="423">
        <v>0</v>
      </c>
      <c r="G106" s="423">
        <v>0</v>
      </c>
      <c r="H106" s="423">
        <v>0</v>
      </c>
      <c r="I106" s="423">
        <v>8</v>
      </c>
      <c r="J106" s="424">
        <v>8</v>
      </c>
    </row>
    <row r="107" spans="1:10" ht="20.25" customHeight="1" x14ac:dyDescent="0.15">
      <c r="A107" s="8" t="s">
        <v>56</v>
      </c>
      <c r="B107" s="287" t="s">
        <v>1110</v>
      </c>
      <c r="C107" s="287" t="s">
        <v>287</v>
      </c>
      <c r="D107" s="421">
        <v>11</v>
      </c>
      <c r="E107" s="421">
        <v>1</v>
      </c>
      <c r="F107" s="421">
        <v>0</v>
      </c>
      <c r="G107" s="421">
        <v>0</v>
      </c>
      <c r="H107" s="421">
        <v>0</v>
      </c>
      <c r="I107" s="421">
        <v>12</v>
      </c>
      <c r="J107" s="422">
        <v>12</v>
      </c>
    </row>
    <row r="108" spans="1:10" ht="20.25" customHeight="1" x14ac:dyDescent="0.15">
      <c r="A108" s="8" t="s">
        <v>56</v>
      </c>
      <c r="B108" s="288" t="s">
        <v>1111</v>
      </c>
      <c r="C108" s="288" t="s">
        <v>289</v>
      </c>
      <c r="D108" s="423">
        <v>1</v>
      </c>
      <c r="E108" s="423">
        <v>0</v>
      </c>
      <c r="F108" s="423">
        <v>0</v>
      </c>
      <c r="G108" s="423">
        <v>0</v>
      </c>
      <c r="H108" s="423">
        <v>0</v>
      </c>
      <c r="I108" s="423">
        <v>1</v>
      </c>
      <c r="J108" s="424">
        <v>1</v>
      </c>
    </row>
    <row r="109" spans="1:10" ht="20.25" customHeight="1" x14ac:dyDescent="0.15">
      <c r="A109" s="8" t="s">
        <v>56</v>
      </c>
      <c r="B109" s="287" t="s">
        <v>1112</v>
      </c>
      <c r="C109" s="287" t="s">
        <v>291</v>
      </c>
      <c r="D109" s="421">
        <v>7</v>
      </c>
      <c r="E109" s="421">
        <v>8</v>
      </c>
      <c r="F109" s="421">
        <v>4</v>
      </c>
      <c r="G109" s="421">
        <v>0</v>
      </c>
      <c r="H109" s="421">
        <v>11</v>
      </c>
      <c r="I109" s="421">
        <v>4</v>
      </c>
      <c r="J109" s="422">
        <v>15</v>
      </c>
    </row>
    <row r="110" spans="1:10" ht="20.25" customHeight="1" x14ac:dyDescent="0.15">
      <c r="A110" s="8" t="s">
        <v>56</v>
      </c>
      <c r="B110" s="288" t="s">
        <v>1113</v>
      </c>
      <c r="C110" s="288" t="s">
        <v>293</v>
      </c>
      <c r="D110" s="423">
        <v>3</v>
      </c>
      <c r="E110" s="423">
        <v>3</v>
      </c>
      <c r="F110" s="423">
        <v>0</v>
      </c>
      <c r="G110" s="423">
        <v>0</v>
      </c>
      <c r="H110" s="423">
        <v>1</v>
      </c>
      <c r="I110" s="423">
        <v>5</v>
      </c>
      <c r="J110" s="424">
        <v>6</v>
      </c>
    </row>
    <row r="111" spans="1:10" ht="20.25" customHeight="1" x14ac:dyDescent="0.15">
      <c r="A111" s="8" t="s">
        <v>56</v>
      </c>
      <c r="B111" s="287" t="s">
        <v>1114</v>
      </c>
      <c r="C111" s="287" t="s">
        <v>295</v>
      </c>
      <c r="D111" s="421">
        <v>2</v>
      </c>
      <c r="E111" s="421">
        <v>0</v>
      </c>
      <c r="F111" s="421">
        <v>0</v>
      </c>
      <c r="G111" s="421">
        <v>0</v>
      </c>
      <c r="H111" s="421">
        <v>0</v>
      </c>
      <c r="I111" s="421">
        <v>2</v>
      </c>
      <c r="J111" s="422">
        <v>2</v>
      </c>
    </row>
    <row r="112" spans="1:10" ht="20.25" customHeight="1" x14ac:dyDescent="0.15">
      <c r="A112" s="8" t="s">
        <v>56</v>
      </c>
      <c r="B112" s="288" t="s">
        <v>1115</v>
      </c>
      <c r="C112" s="288" t="s">
        <v>297</v>
      </c>
      <c r="D112" s="423">
        <v>2</v>
      </c>
      <c r="E112" s="423">
        <v>2</v>
      </c>
      <c r="F112" s="423">
        <v>0</v>
      </c>
      <c r="G112" s="423">
        <v>0</v>
      </c>
      <c r="H112" s="423">
        <v>1</v>
      </c>
      <c r="I112" s="423">
        <v>3</v>
      </c>
      <c r="J112" s="424">
        <v>4</v>
      </c>
    </row>
    <row r="113" spans="1:10" ht="20.25" customHeight="1" x14ac:dyDescent="0.15">
      <c r="A113" s="8" t="s">
        <v>56</v>
      </c>
      <c r="B113" s="287" t="s">
        <v>1116</v>
      </c>
      <c r="C113" s="287" t="s">
        <v>299</v>
      </c>
      <c r="D113" s="421">
        <v>3</v>
      </c>
      <c r="E113" s="421">
        <v>3</v>
      </c>
      <c r="F113" s="421">
        <v>2</v>
      </c>
      <c r="G113" s="421">
        <v>1</v>
      </c>
      <c r="H113" s="421">
        <v>2</v>
      </c>
      <c r="I113" s="421">
        <v>4</v>
      </c>
      <c r="J113" s="422">
        <v>6</v>
      </c>
    </row>
    <row r="114" spans="1:10" ht="20.25" customHeight="1" x14ac:dyDescent="0.15">
      <c r="A114" s="8" t="s">
        <v>56</v>
      </c>
      <c r="B114" s="288" t="s">
        <v>1117</v>
      </c>
      <c r="C114" s="288" t="s">
        <v>301</v>
      </c>
      <c r="D114" s="423">
        <v>21</v>
      </c>
      <c r="E114" s="423">
        <v>18</v>
      </c>
      <c r="F114" s="423">
        <v>2</v>
      </c>
      <c r="G114" s="423">
        <v>0</v>
      </c>
      <c r="H114" s="423">
        <v>7</v>
      </c>
      <c r="I114" s="423">
        <v>32</v>
      </c>
      <c r="J114" s="424">
        <v>39</v>
      </c>
    </row>
    <row r="115" spans="1:10" ht="20.25" customHeight="1" x14ac:dyDescent="0.15">
      <c r="A115" s="8" t="s">
        <v>56</v>
      </c>
      <c r="B115" s="287" t="s">
        <v>1091</v>
      </c>
      <c r="C115" s="287" t="s">
        <v>1092</v>
      </c>
      <c r="D115" s="421">
        <v>597</v>
      </c>
      <c r="E115" s="421">
        <v>1022</v>
      </c>
      <c r="F115" s="421">
        <v>525</v>
      </c>
      <c r="G115" s="421">
        <v>353</v>
      </c>
      <c r="H115" s="421">
        <v>1619</v>
      </c>
      <c r="I115" s="421">
        <v>0</v>
      </c>
      <c r="J115" s="422">
        <v>1619</v>
      </c>
    </row>
    <row r="116" spans="1:10" ht="20.25" customHeight="1" x14ac:dyDescent="0.15">
      <c r="A116" s="8" t="s">
        <v>56</v>
      </c>
      <c r="B116" s="288" t="s">
        <v>1094</v>
      </c>
      <c r="C116" s="288" t="s">
        <v>303</v>
      </c>
      <c r="D116" s="423">
        <v>1</v>
      </c>
      <c r="E116" s="423">
        <v>3</v>
      </c>
      <c r="F116" s="423">
        <v>0</v>
      </c>
      <c r="G116" s="423">
        <v>0</v>
      </c>
      <c r="H116" s="423">
        <v>2</v>
      </c>
      <c r="I116" s="423">
        <v>2</v>
      </c>
      <c r="J116" s="424">
        <v>4</v>
      </c>
    </row>
    <row r="117" spans="1:10" ht="20.25" customHeight="1" x14ac:dyDescent="0.15">
      <c r="A117" s="8" t="s">
        <v>56</v>
      </c>
      <c r="B117" s="287" t="s">
        <v>1095</v>
      </c>
      <c r="C117" s="287" t="s">
        <v>1096</v>
      </c>
      <c r="D117" s="421">
        <v>106</v>
      </c>
      <c r="E117" s="421">
        <v>178</v>
      </c>
      <c r="F117" s="421">
        <v>77</v>
      </c>
      <c r="G117" s="421">
        <v>51</v>
      </c>
      <c r="H117" s="421">
        <v>284</v>
      </c>
      <c r="I117" s="421">
        <v>0</v>
      </c>
      <c r="J117" s="422">
        <v>284</v>
      </c>
    </row>
    <row r="118" spans="1:10" ht="20.25" customHeight="1" x14ac:dyDescent="0.15">
      <c r="A118" s="486" t="s">
        <v>1118</v>
      </c>
      <c r="B118" s="487"/>
      <c r="C118" s="487"/>
      <c r="D118" s="488">
        <v>806</v>
      </c>
      <c r="E118" s="488">
        <v>1290</v>
      </c>
      <c r="F118" s="488">
        <v>621</v>
      </c>
      <c r="G118" s="488">
        <v>405</v>
      </c>
      <c r="H118" s="488">
        <v>1970</v>
      </c>
      <c r="I118" s="488">
        <v>126</v>
      </c>
      <c r="J118" s="489">
        <v>2096</v>
      </c>
    </row>
    <row r="119" spans="1:10" ht="20.25" customHeight="1" x14ac:dyDescent="0.15">
      <c r="A119" s="490" t="s">
        <v>57</v>
      </c>
      <c r="B119" s="491" t="s">
        <v>1102</v>
      </c>
      <c r="C119" s="491" t="s">
        <v>270</v>
      </c>
      <c r="D119" s="492">
        <v>3</v>
      </c>
      <c r="E119" s="492">
        <v>3</v>
      </c>
      <c r="F119" s="492">
        <v>2</v>
      </c>
      <c r="G119" s="492">
        <v>1</v>
      </c>
      <c r="H119" s="492">
        <v>1</v>
      </c>
      <c r="I119" s="492">
        <v>5</v>
      </c>
      <c r="J119" s="493">
        <v>6</v>
      </c>
    </row>
    <row r="120" spans="1:10" ht="20.25" customHeight="1" x14ac:dyDescent="0.15">
      <c r="A120" s="8" t="s">
        <v>57</v>
      </c>
      <c r="B120" s="288" t="s">
        <v>1104</v>
      </c>
      <c r="C120" s="288" t="s">
        <v>274</v>
      </c>
      <c r="D120" s="423">
        <v>1</v>
      </c>
      <c r="E120" s="423">
        <v>2</v>
      </c>
      <c r="F120" s="423">
        <v>0</v>
      </c>
      <c r="G120" s="423">
        <v>0</v>
      </c>
      <c r="H120" s="423">
        <v>1</v>
      </c>
      <c r="I120" s="423">
        <v>2</v>
      </c>
      <c r="J120" s="424">
        <v>3</v>
      </c>
    </row>
    <row r="121" spans="1:10" ht="20.25" customHeight="1" x14ac:dyDescent="0.15">
      <c r="A121" s="8" t="s">
        <v>57</v>
      </c>
      <c r="B121" s="287" t="s">
        <v>1105</v>
      </c>
      <c r="C121" s="287" t="s">
        <v>276</v>
      </c>
      <c r="D121" s="421">
        <v>8</v>
      </c>
      <c r="E121" s="421">
        <v>0</v>
      </c>
      <c r="F121" s="421">
        <v>0</v>
      </c>
      <c r="G121" s="421">
        <v>0</v>
      </c>
      <c r="H121" s="421">
        <v>0</v>
      </c>
      <c r="I121" s="421">
        <v>8</v>
      </c>
      <c r="J121" s="422">
        <v>8</v>
      </c>
    </row>
    <row r="122" spans="1:10" ht="20.25" customHeight="1" x14ac:dyDescent="0.15">
      <c r="A122" s="8" t="s">
        <v>57</v>
      </c>
      <c r="B122" s="288" t="s">
        <v>1119</v>
      </c>
      <c r="C122" s="288" t="s">
        <v>308</v>
      </c>
      <c r="D122" s="423">
        <v>0</v>
      </c>
      <c r="E122" s="423">
        <v>6</v>
      </c>
      <c r="F122" s="423">
        <v>1</v>
      </c>
      <c r="G122" s="423">
        <v>0</v>
      </c>
      <c r="H122" s="423">
        <v>2</v>
      </c>
      <c r="I122" s="423">
        <v>4</v>
      </c>
      <c r="J122" s="424">
        <v>6</v>
      </c>
    </row>
    <row r="123" spans="1:10" ht="20.25" customHeight="1" x14ac:dyDescent="0.15">
      <c r="A123" s="8" t="s">
        <v>57</v>
      </c>
      <c r="B123" s="287" t="s">
        <v>1107</v>
      </c>
      <c r="C123" s="287" t="s">
        <v>280</v>
      </c>
      <c r="D123" s="421">
        <v>23</v>
      </c>
      <c r="E123" s="421">
        <v>5</v>
      </c>
      <c r="F123" s="421">
        <v>8</v>
      </c>
      <c r="G123" s="421">
        <v>0</v>
      </c>
      <c r="H123" s="421">
        <v>1</v>
      </c>
      <c r="I123" s="421">
        <v>27</v>
      </c>
      <c r="J123" s="422">
        <v>28</v>
      </c>
    </row>
    <row r="124" spans="1:10" ht="20.25" customHeight="1" x14ac:dyDescent="0.15">
      <c r="A124" s="8" t="s">
        <v>57</v>
      </c>
      <c r="B124" s="288" t="s">
        <v>1120</v>
      </c>
      <c r="C124" s="288" t="s">
        <v>311</v>
      </c>
      <c r="D124" s="423">
        <v>4</v>
      </c>
      <c r="E124" s="423">
        <v>7</v>
      </c>
      <c r="F124" s="423">
        <v>1</v>
      </c>
      <c r="G124" s="423">
        <v>0</v>
      </c>
      <c r="H124" s="423">
        <v>2</v>
      </c>
      <c r="I124" s="423">
        <v>9</v>
      </c>
      <c r="J124" s="424">
        <v>11</v>
      </c>
    </row>
    <row r="125" spans="1:10" ht="20.25" customHeight="1" x14ac:dyDescent="0.15">
      <c r="A125" s="8" t="s">
        <v>57</v>
      </c>
      <c r="B125" s="287" t="s">
        <v>1121</v>
      </c>
      <c r="C125" s="287" t="s">
        <v>313</v>
      </c>
      <c r="D125" s="421">
        <v>9</v>
      </c>
      <c r="E125" s="421">
        <v>5</v>
      </c>
      <c r="F125" s="421">
        <v>3</v>
      </c>
      <c r="G125" s="421">
        <v>0</v>
      </c>
      <c r="H125" s="421">
        <v>2</v>
      </c>
      <c r="I125" s="421">
        <v>12</v>
      </c>
      <c r="J125" s="422">
        <v>14</v>
      </c>
    </row>
    <row r="126" spans="1:10" ht="20.25" customHeight="1" x14ac:dyDescent="0.15">
      <c r="A126" s="8" t="s">
        <v>57</v>
      </c>
      <c r="B126" s="288" t="s">
        <v>1077</v>
      </c>
      <c r="C126" s="288" t="s">
        <v>315</v>
      </c>
      <c r="D126" s="423">
        <v>7</v>
      </c>
      <c r="E126" s="423">
        <v>1</v>
      </c>
      <c r="F126" s="423">
        <v>0</v>
      </c>
      <c r="G126" s="423">
        <v>0</v>
      </c>
      <c r="H126" s="423">
        <v>3</v>
      </c>
      <c r="I126" s="423">
        <v>5</v>
      </c>
      <c r="J126" s="424">
        <v>8</v>
      </c>
    </row>
    <row r="127" spans="1:10" ht="20.25" customHeight="1" x14ac:dyDescent="0.15">
      <c r="A127" s="8" t="s">
        <v>57</v>
      </c>
      <c r="B127" s="287" t="s">
        <v>1122</v>
      </c>
      <c r="C127" s="287" t="s">
        <v>317</v>
      </c>
      <c r="D127" s="421">
        <v>1</v>
      </c>
      <c r="E127" s="421">
        <v>2</v>
      </c>
      <c r="F127" s="421">
        <v>0</v>
      </c>
      <c r="G127" s="421">
        <v>0</v>
      </c>
      <c r="H127" s="421">
        <v>2</v>
      </c>
      <c r="I127" s="421">
        <v>1</v>
      </c>
      <c r="J127" s="422">
        <v>3</v>
      </c>
    </row>
    <row r="128" spans="1:10" ht="20.25" customHeight="1" x14ac:dyDescent="0.15">
      <c r="A128" s="8" t="s">
        <v>57</v>
      </c>
      <c r="B128" s="288" t="s">
        <v>1108</v>
      </c>
      <c r="C128" s="288" t="s">
        <v>282</v>
      </c>
      <c r="D128" s="423">
        <v>0</v>
      </c>
      <c r="E128" s="423">
        <v>4</v>
      </c>
      <c r="F128" s="423">
        <v>1</v>
      </c>
      <c r="G128" s="423">
        <v>0</v>
      </c>
      <c r="H128" s="423">
        <v>3</v>
      </c>
      <c r="I128" s="423">
        <v>1</v>
      </c>
      <c r="J128" s="424">
        <v>4</v>
      </c>
    </row>
    <row r="129" spans="1:10" ht="20.25" customHeight="1" x14ac:dyDescent="0.15">
      <c r="A129" s="8" t="s">
        <v>57</v>
      </c>
      <c r="B129" s="287" t="s">
        <v>1123</v>
      </c>
      <c r="C129" s="287" t="s">
        <v>320</v>
      </c>
      <c r="D129" s="421">
        <v>0</v>
      </c>
      <c r="E129" s="421">
        <v>6</v>
      </c>
      <c r="F129" s="421">
        <v>0</v>
      </c>
      <c r="G129" s="421">
        <v>0</v>
      </c>
      <c r="H129" s="421">
        <v>1</v>
      </c>
      <c r="I129" s="421">
        <v>5</v>
      </c>
      <c r="J129" s="422">
        <v>6</v>
      </c>
    </row>
    <row r="130" spans="1:10" ht="20.25" customHeight="1" x14ac:dyDescent="0.15">
      <c r="A130" s="8" t="s">
        <v>57</v>
      </c>
      <c r="B130" s="288" t="s">
        <v>1124</v>
      </c>
      <c r="C130" s="288" t="s">
        <v>322</v>
      </c>
      <c r="D130" s="423">
        <v>1</v>
      </c>
      <c r="E130" s="423">
        <v>5</v>
      </c>
      <c r="F130" s="423">
        <v>1</v>
      </c>
      <c r="G130" s="423">
        <v>0</v>
      </c>
      <c r="H130" s="423">
        <v>2</v>
      </c>
      <c r="I130" s="423">
        <v>4</v>
      </c>
      <c r="J130" s="424">
        <v>6</v>
      </c>
    </row>
    <row r="131" spans="1:10" ht="20.25" customHeight="1" x14ac:dyDescent="0.15">
      <c r="A131" s="8" t="s">
        <v>57</v>
      </c>
      <c r="B131" s="287" t="s">
        <v>1125</v>
      </c>
      <c r="C131" s="287" t="s">
        <v>324</v>
      </c>
      <c r="D131" s="421">
        <v>2</v>
      </c>
      <c r="E131" s="421">
        <v>3</v>
      </c>
      <c r="F131" s="421">
        <v>0</v>
      </c>
      <c r="G131" s="421">
        <v>0</v>
      </c>
      <c r="H131" s="421">
        <v>1</v>
      </c>
      <c r="I131" s="421">
        <v>4</v>
      </c>
      <c r="J131" s="422">
        <v>5</v>
      </c>
    </row>
    <row r="132" spans="1:10" ht="20.25" customHeight="1" x14ac:dyDescent="0.15">
      <c r="A132" s="8" t="s">
        <v>57</v>
      </c>
      <c r="B132" s="288" t="s">
        <v>1126</v>
      </c>
      <c r="C132" s="288" t="s">
        <v>326</v>
      </c>
      <c r="D132" s="423">
        <v>6</v>
      </c>
      <c r="E132" s="423">
        <v>3</v>
      </c>
      <c r="F132" s="423">
        <v>0</v>
      </c>
      <c r="G132" s="423">
        <v>0</v>
      </c>
      <c r="H132" s="423">
        <v>0</v>
      </c>
      <c r="I132" s="423">
        <v>9</v>
      </c>
      <c r="J132" s="424">
        <v>9</v>
      </c>
    </row>
    <row r="133" spans="1:10" ht="20.25" customHeight="1" x14ac:dyDescent="0.15">
      <c r="A133" s="8" t="s">
        <v>57</v>
      </c>
      <c r="B133" s="287" t="s">
        <v>1127</v>
      </c>
      <c r="C133" s="287" t="s">
        <v>328</v>
      </c>
      <c r="D133" s="421">
        <v>8</v>
      </c>
      <c r="E133" s="421">
        <v>15</v>
      </c>
      <c r="F133" s="421">
        <v>2</v>
      </c>
      <c r="G133" s="421">
        <v>0</v>
      </c>
      <c r="H133" s="421">
        <v>3</v>
      </c>
      <c r="I133" s="421">
        <v>20</v>
      </c>
      <c r="J133" s="422">
        <v>23</v>
      </c>
    </row>
    <row r="134" spans="1:10" ht="20.25" customHeight="1" x14ac:dyDescent="0.15">
      <c r="A134" s="8" t="s">
        <v>57</v>
      </c>
      <c r="B134" s="288" t="s">
        <v>1081</v>
      </c>
      <c r="C134" s="288" t="s">
        <v>1082</v>
      </c>
      <c r="D134" s="423">
        <v>1</v>
      </c>
      <c r="E134" s="423">
        <v>55</v>
      </c>
      <c r="F134" s="423">
        <v>1</v>
      </c>
      <c r="G134" s="423">
        <v>0</v>
      </c>
      <c r="H134" s="423">
        <v>33</v>
      </c>
      <c r="I134" s="423">
        <v>23</v>
      </c>
      <c r="J134" s="424">
        <v>56</v>
      </c>
    </row>
    <row r="135" spans="1:10" ht="20.25" customHeight="1" x14ac:dyDescent="0.15">
      <c r="A135" s="8" t="s">
        <v>57</v>
      </c>
      <c r="B135" s="287" t="s">
        <v>1112</v>
      </c>
      <c r="C135" s="287" t="s">
        <v>291</v>
      </c>
      <c r="D135" s="421">
        <v>5</v>
      </c>
      <c r="E135" s="421">
        <v>5</v>
      </c>
      <c r="F135" s="421">
        <v>1</v>
      </c>
      <c r="G135" s="421">
        <v>0</v>
      </c>
      <c r="H135" s="421">
        <v>1</v>
      </c>
      <c r="I135" s="421">
        <v>9</v>
      </c>
      <c r="J135" s="422">
        <v>10</v>
      </c>
    </row>
    <row r="136" spans="1:10" ht="20.25" customHeight="1" x14ac:dyDescent="0.15">
      <c r="A136" s="8" t="s">
        <v>57</v>
      </c>
      <c r="B136" s="288" t="s">
        <v>1113</v>
      </c>
      <c r="C136" s="288" t="s">
        <v>293</v>
      </c>
      <c r="D136" s="423">
        <v>3</v>
      </c>
      <c r="E136" s="423">
        <v>4</v>
      </c>
      <c r="F136" s="423">
        <v>1</v>
      </c>
      <c r="G136" s="423">
        <v>0</v>
      </c>
      <c r="H136" s="423">
        <v>1</v>
      </c>
      <c r="I136" s="423">
        <v>6</v>
      </c>
      <c r="J136" s="424">
        <v>7</v>
      </c>
    </row>
    <row r="137" spans="1:10" ht="20.25" customHeight="1" x14ac:dyDescent="0.15">
      <c r="A137" s="8" t="s">
        <v>57</v>
      </c>
      <c r="B137" s="287" t="s">
        <v>1128</v>
      </c>
      <c r="C137" s="287" t="s">
        <v>332</v>
      </c>
      <c r="D137" s="421">
        <v>1</v>
      </c>
      <c r="E137" s="421">
        <v>1</v>
      </c>
      <c r="F137" s="421">
        <v>1</v>
      </c>
      <c r="G137" s="421">
        <v>0</v>
      </c>
      <c r="H137" s="421">
        <v>1</v>
      </c>
      <c r="I137" s="421">
        <v>1</v>
      </c>
      <c r="J137" s="422">
        <v>2</v>
      </c>
    </row>
    <row r="138" spans="1:10" ht="20.25" customHeight="1" x14ac:dyDescent="0.15">
      <c r="A138" s="8" t="s">
        <v>57</v>
      </c>
      <c r="B138" s="288" t="s">
        <v>1114</v>
      </c>
      <c r="C138" s="288" t="s">
        <v>295</v>
      </c>
      <c r="D138" s="423">
        <v>6</v>
      </c>
      <c r="E138" s="423">
        <v>3</v>
      </c>
      <c r="F138" s="423">
        <v>1</v>
      </c>
      <c r="G138" s="423">
        <v>0</v>
      </c>
      <c r="H138" s="423">
        <v>1</v>
      </c>
      <c r="I138" s="423">
        <v>8</v>
      </c>
      <c r="J138" s="424">
        <v>9</v>
      </c>
    </row>
    <row r="139" spans="1:10" ht="20.25" customHeight="1" x14ac:dyDescent="0.15">
      <c r="A139" s="8" t="s">
        <v>57</v>
      </c>
      <c r="B139" s="287" t="s">
        <v>1116</v>
      </c>
      <c r="C139" s="287" t="s">
        <v>299</v>
      </c>
      <c r="D139" s="421">
        <v>5</v>
      </c>
      <c r="E139" s="421">
        <v>4</v>
      </c>
      <c r="F139" s="421">
        <v>0</v>
      </c>
      <c r="G139" s="421">
        <v>0</v>
      </c>
      <c r="H139" s="421">
        <v>1</v>
      </c>
      <c r="I139" s="421">
        <v>8</v>
      </c>
      <c r="J139" s="422">
        <v>9</v>
      </c>
    </row>
    <row r="140" spans="1:10" ht="20.25" customHeight="1" x14ac:dyDescent="0.15">
      <c r="A140" s="8" t="s">
        <v>57</v>
      </c>
      <c r="B140" s="288" t="s">
        <v>1117</v>
      </c>
      <c r="C140" s="288" t="s">
        <v>301</v>
      </c>
      <c r="D140" s="423">
        <v>33</v>
      </c>
      <c r="E140" s="423">
        <v>16</v>
      </c>
      <c r="F140" s="423">
        <v>12</v>
      </c>
      <c r="G140" s="423">
        <v>0</v>
      </c>
      <c r="H140" s="423">
        <v>6</v>
      </c>
      <c r="I140" s="423">
        <v>43</v>
      </c>
      <c r="J140" s="424">
        <v>49</v>
      </c>
    </row>
    <row r="141" spans="1:10" ht="20.25" customHeight="1" x14ac:dyDescent="0.15">
      <c r="A141" s="8" t="s">
        <v>57</v>
      </c>
      <c r="B141" s="287" t="s">
        <v>1091</v>
      </c>
      <c r="C141" s="287" t="s">
        <v>1092</v>
      </c>
      <c r="D141" s="421">
        <v>527</v>
      </c>
      <c r="E141" s="421">
        <v>737</v>
      </c>
      <c r="F141" s="421">
        <v>426</v>
      </c>
      <c r="G141" s="421">
        <v>336</v>
      </c>
      <c r="H141" s="421">
        <v>1264</v>
      </c>
      <c r="I141" s="421">
        <v>0</v>
      </c>
      <c r="J141" s="422">
        <v>1264</v>
      </c>
    </row>
    <row r="142" spans="1:10" ht="20.25" customHeight="1" x14ac:dyDescent="0.15">
      <c r="A142" s="8" t="s">
        <v>57</v>
      </c>
      <c r="B142" s="288" t="s">
        <v>1095</v>
      </c>
      <c r="C142" s="288" t="s">
        <v>1096</v>
      </c>
      <c r="D142" s="423">
        <v>91</v>
      </c>
      <c r="E142" s="423">
        <v>145</v>
      </c>
      <c r="F142" s="423">
        <v>83</v>
      </c>
      <c r="G142" s="423">
        <v>67</v>
      </c>
      <c r="H142" s="423">
        <v>236</v>
      </c>
      <c r="I142" s="423">
        <v>0</v>
      </c>
      <c r="J142" s="424">
        <v>236</v>
      </c>
    </row>
    <row r="143" spans="1:10" ht="20.25" customHeight="1" x14ac:dyDescent="0.15">
      <c r="A143" s="486" t="s">
        <v>1129</v>
      </c>
      <c r="B143" s="487"/>
      <c r="C143" s="487"/>
      <c r="D143" s="488">
        <v>745</v>
      </c>
      <c r="E143" s="488">
        <v>1037</v>
      </c>
      <c r="F143" s="488">
        <v>545</v>
      </c>
      <c r="G143" s="488">
        <v>404</v>
      </c>
      <c r="H143" s="488">
        <v>1568</v>
      </c>
      <c r="I143" s="488">
        <v>214</v>
      </c>
      <c r="J143" s="489">
        <v>1782</v>
      </c>
    </row>
    <row r="144" spans="1:10" ht="20.25" customHeight="1" x14ac:dyDescent="0.15">
      <c r="A144" s="490" t="s">
        <v>58</v>
      </c>
      <c r="B144" s="494" t="s">
        <v>1130</v>
      </c>
      <c r="C144" s="494" t="s">
        <v>338</v>
      </c>
      <c r="D144" s="495">
        <v>4</v>
      </c>
      <c r="E144" s="495">
        <v>9</v>
      </c>
      <c r="F144" s="495">
        <v>1</v>
      </c>
      <c r="G144" s="495">
        <v>0</v>
      </c>
      <c r="H144" s="495">
        <v>9</v>
      </c>
      <c r="I144" s="495">
        <v>4</v>
      </c>
      <c r="J144" s="496">
        <v>13</v>
      </c>
    </row>
    <row r="145" spans="1:10" ht="20.25" customHeight="1" x14ac:dyDescent="0.15">
      <c r="A145" s="8" t="s">
        <v>58</v>
      </c>
      <c r="B145" s="287" t="s">
        <v>1131</v>
      </c>
      <c r="C145" s="287" t="s">
        <v>341</v>
      </c>
      <c r="D145" s="421">
        <v>229</v>
      </c>
      <c r="E145" s="421">
        <v>1008</v>
      </c>
      <c r="F145" s="421">
        <v>398</v>
      </c>
      <c r="G145" s="421">
        <v>64</v>
      </c>
      <c r="H145" s="421">
        <v>1237</v>
      </c>
      <c r="I145" s="421">
        <v>0</v>
      </c>
      <c r="J145" s="422">
        <v>1237</v>
      </c>
    </row>
    <row r="146" spans="1:10" ht="20.25" customHeight="1" x14ac:dyDescent="0.15">
      <c r="A146" s="8" t="s">
        <v>58</v>
      </c>
      <c r="B146" s="288" t="s">
        <v>1132</v>
      </c>
      <c r="C146" s="288" t="s">
        <v>341</v>
      </c>
      <c r="D146" s="423">
        <v>46</v>
      </c>
      <c r="E146" s="423">
        <v>63</v>
      </c>
      <c r="F146" s="423">
        <v>24</v>
      </c>
      <c r="G146" s="423">
        <v>1</v>
      </c>
      <c r="H146" s="423">
        <v>58</v>
      </c>
      <c r="I146" s="423">
        <v>51</v>
      </c>
      <c r="J146" s="424">
        <v>109</v>
      </c>
    </row>
    <row r="147" spans="1:10" ht="20.25" customHeight="1" x14ac:dyDescent="0.15">
      <c r="A147" s="8" t="s">
        <v>58</v>
      </c>
      <c r="B147" s="287" t="s">
        <v>1133</v>
      </c>
      <c r="C147" s="287" t="s">
        <v>360</v>
      </c>
      <c r="D147" s="421">
        <v>8</v>
      </c>
      <c r="E147" s="421">
        <v>9</v>
      </c>
      <c r="F147" s="421">
        <v>3</v>
      </c>
      <c r="G147" s="421">
        <v>0</v>
      </c>
      <c r="H147" s="421">
        <v>11</v>
      </c>
      <c r="I147" s="421">
        <v>6</v>
      </c>
      <c r="J147" s="422">
        <v>17</v>
      </c>
    </row>
    <row r="148" spans="1:10" ht="20.25" customHeight="1" x14ac:dyDescent="0.15">
      <c r="A148" s="8" t="s">
        <v>58</v>
      </c>
      <c r="B148" s="288" t="s">
        <v>1134</v>
      </c>
      <c r="C148" s="288" t="s">
        <v>363</v>
      </c>
      <c r="D148" s="423">
        <v>27</v>
      </c>
      <c r="E148" s="423">
        <v>209</v>
      </c>
      <c r="F148" s="423">
        <v>18</v>
      </c>
      <c r="G148" s="423">
        <v>0</v>
      </c>
      <c r="H148" s="423">
        <v>145</v>
      </c>
      <c r="I148" s="423">
        <v>91</v>
      </c>
      <c r="J148" s="424">
        <v>236</v>
      </c>
    </row>
    <row r="149" spans="1:10" ht="20.25" customHeight="1" x14ac:dyDescent="0.15">
      <c r="A149" s="8" t="s">
        <v>58</v>
      </c>
      <c r="B149" s="287" t="s">
        <v>1135</v>
      </c>
      <c r="C149" s="287" t="s">
        <v>363</v>
      </c>
      <c r="D149" s="421">
        <v>8</v>
      </c>
      <c r="E149" s="421">
        <v>77</v>
      </c>
      <c r="F149" s="421">
        <v>9</v>
      </c>
      <c r="G149" s="421">
        <v>0</v>
      </c>
      <c r="H149" s="421">
        <v>85</v>
      </c>
      <c r="I149" s="421">
        <v>0</v>
      </c>
      <c r="J149" s="422">
        <v>85</v>
      </c>
    </row>
    <row r="150" spans="1:10" ht="20.25" customHeight="1" x14ac:dyDescent="0.15">
      <c r="A150" s="8" t="s">
        <v>58</v>
      </c>
      <c r="B150" s="288" t="s">
        <v>1136</v>
      </c>
      <c r="C150" s="288" t="s">
        <v>363</v>
      </c>
      <c r="D150" s="423">
        <v>3</v>
      </c>
      <c r="E150" s="423">
        <v>8</v>
      </c>
      <c r="F150" s="423">
        <v>1</v>
      </c>
      <c r="G150" s="423">
        <v>0</v>
      </c>
      <c r="H150" s="423">
        <v>6</v>
      </c>
      <c r="I150" s="423">
        <v>5</v>
      </c>
      <c r="J150" s="424">
        <v>11</v>
      </c>
    </row>
    <row r="151" spans="1:10" ht="20.25" customHeight="1" x14ac:dyDescent="0.15">
      <c r="A151" s="486" t="s">
        <v>1137</v>
      </c>
      <c r="B151" s="487"/>
      <c r="C151" s="487"/>
      <c r="D151" s="488">
        <v>325</v>
      </c>
      <c r="E151" s="488">
        <v>1383</v>
      </c>
      <c r="F151" s="488">
        <v>454</v>
      </c>
      <c r="G151" s="488">
        <v>65</v>
      </c>
      <c r="H151" s="488">
        <v>1551</v>
      </c>
      <c r="I151" s="488">
        <v>157</v>
      </c>
      <c r="J151" s="489">
        <v>1708</v>
      </c>
    </row>
    <row r="152" spans="1:10" ht="20.25" customHeight="1" x14ac:dyDescent="0.15">
      <c r="A152" s="490" t="s">
        <v>59</v>
      </c>
      <c r="B152" s="494" t="s">
        <v>1138</v>
      </c>
      <c r="C152" s="494" t="s">
        <v>1139</v>
      </c>
      <c r="D152" s="495">
        <v>39</v>
      </c>
      <c r="E152" s="495">
        <v>126</v>
      </c>
      <c r="F152" s="495">
        <v>24</v>
      </c>
      <c r="G152" s="495">
        <v>0</v>
      </c>
      <c r="H152" s="495">
        <v>165</v>
      </c>
      <c r="I152" s="495">
        <v>0</v>
      </c>
      <c r="J152" s="496">
        <v>165</v>
      </c>
    </row>
    <row r="153" spans="1:10" ht="20.25" customHeight="1" x14ac:dyDescent="0.15">
      <c r="A153" s="8" t="s">
        <v>59</v>
      </c>
      <c r="B153" s="287" t="s">
        <v>1140</v>
      </c>
      <c r="C153" s="287" t="s">
        <v>1139</v>
      </c>
      <c r="D153" s="421">
        <v>1</v>
      </c>
      <c r="E153" s="421">
        <v>0</v>
      </c>
      <c r="F153" s="421">
        <v>0</v>
      </c>
      <c r="G153" s="421">
        <v>0</v>
      </c>
      <c r="H153" s="421">
        <v>1</v>
      </c>
      <c r="I153" s="421">
        <v>0</v>
      </c>
      <c r="J153" s="422">
        <v>1</v>
      </c>
    </row>
    <row r="154" spans="1:10" ht="20.25" customHeight="1" x14ac:dyDescent="0.15">
      <c r="A154" s="8" t="s">
        <v>59</v>
      </c>
      <c r="B154" s="288" t="s">
        <v>1141</v>
      </c>
      <c r="C154" s="288" t="s">
        <v>1142</v>
      </c>
      <c r="D154" s="423">
        <v>7</v>
      </c>
      <c r="E154" s="423">
        <v>49</v>
      </c>
      <c r="F154" s="423">
        <v>0</v>
      </c>
      <c r="G154" s="423">
        <v>0</v>
      </c>
      <c r="H154" s="423">
        <v>56</v>
      </c>
      <c r="I154" s="423">
        <v>0</v>
      </c>
      <c r="J154" s="424">
        <v>56</v>
      </c>
    </row>
    <row r="155" spans="1:10" ht="20.25" customHeight="1" x14ac:dyDescent="0.15">
      <c r="A155" s="8" t="s">
        <v>59</v>
      </c>
      <c r="B155" s="287" t="s">
        <v>1143</v>
      </c>
      <c r="C155" s="287" t="s">
        <v>1142</v>
      </c>
      <c r="D155" s="421">
        <v>0</v>
      </c>
      <c r="E155" s="421">
        <v>9</v>
      </c>
      <c r="F155" s="421">
        <v>0</v>
      </c>
      <c r="G155" s="421">
        <v>0</v>
      </c>
      <c r="H155" s="421">
        <v>9</v>
      </c>
      <c r="I155" s="421">
        <v>0</v>
      </c>
      <c r="J155" s="422">
        <v>9</v>
      </c>
    </row>
    <row r="156" spans="1:10" ht="20.25" customHeight="1" x14ac:dyDescent="0.15">
      <c r="A156" s="8" t="s">
        <v>59</v>
      </c>
      <c r="B156" s="288" t="s">
        <v>1144</v>
      </c>
      <c r="C156" s="288" t="s">
        <v>125</v>
      </c>
      <c r="D156" s="423">
        <v>227</v>
      </c>
      <c r="E156" s="423">
        <v>722</v>
      </c>
      <c r="F156" s="423">
        <v>160</v>
      </c>
      <c r="G156" s="423">
        <v>0</v>
      </c>
      <c r="H156" s="423">
        <v>949</v>
      </c>
      <c r="I156" s="423">
        <v>0</v>
      </c>
      <c r="J156" s="424">
        <v>949</v>
      </c>
    </row>
    <row r="157" spans="1:10" ht="20.25" customHeight="1" x14ac:dyDescent="0.15">
      <c r="A157" s="8" t="s">
        <v>59</v>
      </c>
      <c r="B157" s="287" t="s">
        <v>1145</v>
      </c>
      <c r="C157" s="287" t="s">
        <v>125</v>
      </c>
      <c r="D157" s="421">
        <v>1</v>
      </c>
      <c r="E157" s="421">
        <v>6</v>
      </c>
      <c r="F157" s="421">
        <v>2</v>
      </c>
      <c r="G157" s="421">
        <v>0</v>
      </c>
      <c r="H157" s="421">
        <v>7</v>
      </c>
      <c r="I157" s="421">
        <v>0</v>
      </c>
      <c r="J157" s="422">
        <v>7</v>
      </c>
    </row>
    <row r="158" spans="1:10" ht="20.25" customHeight="1" x14ac:dyDescent="0.15">
      <c r="A158" s="8" t="s">
        <v>59</v>
      </c>
      <c r="B158" s="288" t="s">
        <v>1146</v>
      </c>
      <c r="C158" s="288" t="s">
        <v>125</v>
      </c>
      <c r="D158" s="423">
        <v>114</v>
      </c>
      <c r="E158" s="423">
        <v>401</v>
      </c>
      <c r="F158" s="423">
        <v>120</v>
      </c>
      <c r="G158" s="423">
        <v>1</v>
      </c>
      <c r="H158" s="423">
        <v>515</v>
      </c>
      <c r="I158" s="423">
        <v>0</v>
      </c>
      <c r="J158" s="424">
        <v>515</v>
      </c>
    </row>
    <row r="159" spans="1:10" ht="20.25" customHeight="1" x14ac:dyDescent="0.15">
      <c r="A159" s="8" t="s">
        <v>59</v>
      </c>
      <c r="B159" s="287" t="s">
        <v>1147</v>
      </c>
      <c r="C159" s="287" t="s">
        <v>125</v>
      </c>
      <c r="D159" s="421">
        <v>135</v>
      </c>
      <c r="E159" s="421">
        <v>259</v>
      </c>
      <c r="F159" s="421">
        <v>96</v>
      </c>
      <c r="G159" s="421">
        <v>1</v>
      </c>
      <c r="H159" s="421">
        <v>142</v>
      </c>
      <c r="I159" s="421">
        <v>252</v>
      </c>
      <c r="J159" s="422">
        <v>394</v>
      </c>
    </row>
    <row r="160" spans="1:10" ht="20.25" customHeight="1" x14ac:dyDescent="0.15">
      <c r="A160" s="8" t="s">
        <v>59</v>
      </c>
      <c r="B160" s="288" t="s">
        <v>1148</v>
      </c>
      <c r="C160" s="288" t="s">
        <v>134</v>
      </c>
      <c r="D160" s="423">
        <v>78</v>
      </c>
      <c r="E160" s="423">
        <v>50</v>
      </c>
      <c r="F160" s="423">
        <v>10</v>
      </c>
      <c r="G160" s="423">
        <v>0</v>
      </c>
      <c r="H160" s="423">
        <v>128</v>
      </c>
      <c r="I160" s="423">
        <v>0</v>
      </c>
      <c r="J160" s="424">
        <v>128</v>
      </c>
    </row>
    <row r="161" spans="1:10" ht="20.25" customHeight="1" x14ac:dyDescent="0.15">
      <c r="A161" s="8" t="s">
        <v>59</v>
      </c>
      <c r="B161" s="287" t="s">
        <v>1149</v>
      </c>
      <c r="C161" s="287" t="s">
        <v>134</v>
      </c>
      <c r="D161" s="421">
        <v>26</v>
      </c>
      <c r="E161" s="421">
        <v>14</v>
      </c>
      <c r="F161" s="421">
        <v>7</v>
      </c>
      <c r="G161" s="421">
        <v>0</v>
      </c>
      <c r="H161" s="421">
        <v>40</v>
      </c>
      <c r="I161" s="421">
        <v>0</v>
      </c>
      <c r="J161" s="422">
        <v>40</v>
      </c>
    </row>
    <row r="162" spans="1:10" ht="20.25" customHeight="1" x14ac:dyDescent="0.15">
      <c r="A162" s="8" t="s">
        <v>59</v>
      </c>
      <c r="B162" s="288" t="s">
        <v>1053</v>
      </c>
      <c r="C162" s="288" t="s">
        <v>134</v>
      </c>
      <c r="D162" s="423">
        <v>33</v>
      </c>
      <c r="E162" s="423">
        <v>16</v>
      </c>
      <c r="F162" s="423">
        <v>5</v>
      </c>
      <c r="G162" s="423">
        <v>0</v>
      </c>
      <c r="H162" s="423">
        <v>20</v>
      </c>
      <c r="I162" s="423">
        <v>29</v>
      </c>
      <c r="J162" s="424">
        <v>49</v>
      </c>
    </row>
    <row r="163" spans="1:10" ht="20.25" customHeight="1" x14ac:dyDescent="0.15">
      <c r="A163" s="8" t="s">
        <v>59</v>
      </c>
      <c r="B163" s="287" t="s">
        <v>1041</v>
      </c>
      <c r="C163" s="287" t="s">
        <v>147</v>
      </c>
      <c r="D163" s="421">
        <v>259</v>
      </c>
      <c r="E163" s="421">
        <v>231</v>
      </c>
      <c r="F163" s="421">
        <v>29</v>
      </c>
      <c r="G163" s="421">
        <v>0</v>
      </c>
      <c r="H163" s="421">
        <v>464</v>
      </c>
      <c r="I163" s="421">
        <v>26</v>
      </c>
      <c r="J163" s="422">
        <v>490</v>
      </c>
    </row>
    <row r="164" spans="1:10" ht="20.25" customHeight="1" x14ac:dyDescent="0.15">
      <c r="A164" s="8" t="s">
        <v>59</v>
      </c>
      <c r="B164" s="288" t="s">
        <v>1150</v>
      </c>
      <c r="C164" s="288" t="s">
        <v>147</v>
      </c>
      <c r="D164" s="423">
        <v>1</v>
      </c>
      <c r="E164" s="423">
        <v>0</v>
      </c>
      <c r="F164" s="423">
        <v>0</v>
      </c>
      <c r="G164" s="423">
        <v>0</v>
      </c>
      <c r="H164" s="423">
        <v>1</v>
      </c>
      <c r="I164" s="423">
        <v>0</v>
      </c>
      <c r="J164" s="424">
        <v>1</v>
      </c>
    </row>
    <row r="165" spans="1:10" ht="20.25" customHeight="1" x14ac:dyDescent="0.15">
      <c r="A165" s="8" t="s">
        <v>59</v>
      </c>
      <c r="B165" s="287" t="s">
        <v>1042</v>
      </c>
      <c r="C165" s="287" t="s">
        <v>147</v>
      </c>
      <c r="D165" s="421">
        <v>152</v>
      </c>
      <c r="E165" s="421">
        <v>176</v>
      </c>
      <c r="F165" s="421">
        <v>49</v>
      </c>
      <c r="G165" s="421">
        <v>13</v>
      </c>
      <c r="H165" s="421">
        <v>314</v>
      </c>
      <c r="I165" s="421">
        <v>14</v>
      </c>
      <c r="J165" s="422">
        <v>328</v>
      </c>
    </row>
    <row r="166" spans="1:10" ht="20.25" customHeight="1" x14ac:dyDescent="0.15">
      <c r="A166" s="8" t="s">
        <v>59</v>
      </c>
      <c r="B166" s="288" t="s">
        <v>1043</v>
      </c>
      <c r="C166" s="288" t="s">
        <v>147</v>
      </c>
      <c r="D166" s="423">
        <v>194</v>
      </c>
      <c r="E166" s="423">
        <v>187</v>
      </c>
      <c r="F166" s="423">
        <v>47</v>
      </c>
      <c r="G166" s="423">
        <v>0</v>
      </c>
      <c r="H166" s="423">
        <v>133</v>
      </c>
      <c r="I166" s="423">
        <v>248</v>
      </c>
      <c r="J166" s="424">
        <v>381</v>
      </c>
    </row>
    <row r="167" spans="1:10" ht="20.25" customHeight="1" x14ac:dyDescent="0.15">
      <c r="A167" s="8" t="s">
        <v>59</v>
      </c>
      <c r="B167" s="287" t="s">
        <v>1151</v>
      </c>
      <c r="C167" s="287" t="s">
        <v>114</v>
      </c>
      <c r="D167" s="421">
        <v>1</v>
      </c>
      <c r="E167" s="421">
        <v>0</v>
      </c>
      <c r="F167" s="421">
        <v>0</v>
      </c>
      <c r="G167" s="421">
        <v>0</v>
      </c>
      <c r="H167" s="421">
        <v>1</v>
      </c>
      <c r="I167" s="421">
        <v>0</v>
      </c>
      <c r="J167" s="422">
        <v>1</v>
      </c>
    </row>
    <row r="168" spans="1:10" ht="20.25" customHeight="1" x14ac:dyDescent="0.15">
      <c r="A168" s="8" t="s">
        <v>59</v>
      </c>
      <c r="B168" s="288" t="s">
        <v>1152</v>
      </c>
      <c r="C168" s="288" t="s">
        <v>1153</v>
      </c>
      <c r="D168" s="423">
        <v>97</v>
      </c>
      <c r="E168" s="423">
        <v>215</v>
      </c>
      <c r="F168" s="423">
        <v>13</v>
      </c>
      <c r="G168" s="423">
        <v>0</v>
      </c>
      <c r="H168" s="423">
        <v>312</v>
      </c>
      <c r="I168" s="423">
        <v>0</v>
      </c>
      <c r="J168" s="424">
        <v>312</v>
      </c>
    </row>
    <row r="169" spans="1:10" ht="20.25" customHeight="1" x14ac:dyDescent="0.15">
      <c r="A169" s="8" t="s">
        <v>59</v>
      </c>
      <c r="B169" s="287" t="s">
        <v>1154</v>
      </c>
      <c r="C169" s="287" t="s">
        <v>1153</v>
      </c>
      <c r="D169" s="421">
        <v>14</v>
      </c>
      <c r="E169" s="421">
        <v>39</v>
      </c>
      <c r="F169" s="421">
        <v>4</v>
      </c>
      <c r="G169" s="421">
        <v>0</v>
      </c>
      <c r="H169" s="421">
        <v>53</v>
      </c>
      <c r="I169" s="421">
        <v>0</v>
      </c>
      <c r="J169" s="422">
        <v>53</v>
      </c>
    </row>
    <row r="170" spans="1:10" ht="20.25" customHeight="1" x14ac:dyDescent="0.15">
      <c r="A170" s="8" t="s">
        <v>59</v>
      </c>
      <c r="B170" s="288" t="s">
        <v>1155</v>
      </c>
      <c r="C170" s="288" t="s">
        <v>153</v>
      </c>
      <c r="D170" s="423">
        <v>47</v>
      </c>
      <c r="E170" s="423">
        <v>142</v>
      </c>
      <c r="F170" s="423">
        <v>2</v>
      </c>
      <c r="G170" s="423">
        <v>0</v>
      </c>
      <c r="H170" s="423">
        <v>94</v>
      </c>
      <c r="I170" s="423">
        <v>95</v>
      </c>
      <c r="J170" s="424">
        <v>189</v>
      </c>
    </row>
    <row r="171" spans="1:10" ht="20.25" customHeight="1" x14ac:dyDescent="0.15">
      <c r="A171" s="8" t="s">
        <v>59</v>
      </c>
      <c r="B171" s="287" t="s">
        <v>1156</v>
      </c>
      <c r="C171" s="287" t="s">
        <v>153</v>
      </c>
      <c r="D171" s="421">
        <v>55</v>
      </c>
      <c r="E171" s="421">
        <v>103</v>
      </c>
      <c r="F171" s="421">
        <v>12</v>
      </c>
      <c r="G171" s="421">
        <v>0</v>
      </c>
      <c r="H171" s="421">
        <v>116</v>
      </c>
      <c r="I171" s="421">
        <v>42</v>
      </c>
      <c r="J171" s="422">
        <v>158</v>
      </c>
    </row>
    <row r="172" spans="1:10" ht="20.25" customHeight="1" x14ac:dyDescent="0.15">
      <c r="A172" s="8" t="s">
        <v>59</v>
      </c>
      <c r="B172" s="288" t="s">
        <v>1157</v>
      </c>
      <c r="C172" s="288" t="s">
        <v>153</v>
      </c>
      <c r="D172" s="423">
        <v>15</v>
      </c>
      <c r="E172" s="423">
        <v>23</v>
      </c>
      <c r="F172" s="423">
        <v>1</v>
      </c>
      <c r="G172" s="423">
        <v>0</v>
      </c>
      <c r="H172" s="423">
        <v>9</v>
      </c>
      <c r="I172" s="423">
        <v>29</v>
      </c>
      <c r="J172" s="424">
        <v>38</v>
      </c>
    </row>
    <row r="173" spans="1:10" ht="20.25" customHeight="1" x14ac:dyDescent="0.15">
      <c r="A173" s="8" t="s">
        <v>59</v>
      </c>
      <c r="B173" s="287" t="s">
        <v>1158</v>
      </c>
      <c r="C173" s="287" t="s">
        <v>419</v>
      </c>
      <c r="D173" s="421">
        <v>19</v>
      </c>
      <c r="E173" s="421">
        <v>5</v>
      </c>
      <c r="F173" s="421">
        <v>3</v>
      </c>
      <c r="G173" s="421">
        <v>0</v>
      </c>
      <c r="H173" s="421">
        <v>24</v>
      </c>
      <c r="I173" s="421">
        <v>0</v>
      </c>
      <c r="J173" s="422">
        <v>24</v>
      </c>
    </row>
    <row r="174" spans="1:10" ht="20.25" customHeight="1" x14ac:dyDescent="0.15">
      <c r="A174" s="8" t="s">
        <v>59</v>
      </c>
      <c r="B174" s="288" t="s">
        <v>1159</v>
      </c>
      <c r="C174" s="288" t="s">
        <v>419</v>
      </c>
      <c r="D174" s="423">
        <v>4</v>
      </c>
      <c r="E174" s="423">
        <v>0</v>
      </c>
      <c r="F174" s="423">
        <v>0</v>
      </c>
      <c r="G174" s="423">
        <v>0</v>
      </c>
      <c r="H174" s="423">
        <v>4</v>
      </c>
      <c r="I174" s="423">
        <v>0</v>
      </c>
      <c r="J174" s="424">
        <v>4</v>
      </c>
    </row>
    <row r="175" spans="1:10" ht="20.25" customHeight="1" x14ac:dyDescent="0.15">
      <c r="A175" s="8" t="s">
        <v>59</v>
      </c>
      <c r="B175" s="287" t="s">
        <v>1045</v>
      </c>
      <c r="C175" s="287" t="s">
        <v>123</v>
      </c>
      <c r="D175" s="421">
        <v>91</v>
      </c>
      <c r="E175" s="421">
        <v>197</v>
      </c>
      <c r="F175" s="421">
        <v>33</v>
      </c>
      <c r="G175" s="421">
        <v>0</v>
      </c>
      <c r="H175" s="421">
        <v>288</v>
      </c>
      <c r="I175" s="421">
        <v>0</v>
      </c>
      <c r="J175" s="422">
        <v>288</v>
      </c>
    </row>
    <row r="176" spans="1:10" ht="20.25" customHeight="1" x14ac:dyDescent="0.15">
      <c r="A176" s="8" t="s">
        <v>59</v>
      </c>
      <c r="B176" s="288" t="s">
        <v>1160</v>
      </c>
      <c r="C176" s="288" t="s">
        <v>123</v>
      </c>
      <c r="D176" s="423">
        <v>0</v>
      </c>
      <c r="E176" s="423">
        <v>2</v>
      </c>
      <c r="F176" s="423">
        <v>0</v>
      </c>
      <c r="G176" s="423">
        <v>0</v>
      </c>
      <c r="H176" s="423">
        <v>2</v>
      </c>
      <c r="I176" s="423">
        <v>0</v>
      </c>
      <c r="J176" s="424">
        <v>2</v>
      </c>
    </row>
    <row r="177" spans="1:10" ht="20.25" customHeight="1" x14ac:dyDescent="0.15">
      <c r="A177" s="8" t="s">
        <v>59</v>
      </c>
      <c r="B177" s="287" t="s">
        <v>1046</v>
      </c>
      <c r="C177" s="287" t="s">
        <v>123</v>
      </c>
      <c r="D177" s="421">
        <v>25</v>
      </c>
      <c r="E177" s="421">
        <v>89</v>
      </c>
      <c r="F177" s="421">
        <v>16</v>
      </c>
      <c r="G177" s="421">
        <v>0</v>
      </c>
      <c r="H177" s="421">
        <v>114</v>
      </c>
      <c r="I177" s="421">
        <v>0</v>
      </c>
      <c r="J177" s="422">
        <v>114</v>
      </c>
    </row>
    <row r="178" spans="1:10" ht="20.25" customHeight="1" x14ac:dyDescent="0.15">
      <c r="A178" s="8" t="s">
        <v>59</v>
      </c>
      <c r="B178" s="288" t="s">
        <v>1047</v>
      </c>
      <c r="C178" s="288" t="s">
        <v>123</v>
      </c>
      <c r="D178" s="423">
        <v>57</v>
      </c>
      <c r="E178" s="423">
        <v>102</v>
      </c>
      <c r="F178" s="423">
        <v>13</v>
      </c>
      <c r="G178" s="423">
        <v>0</v>
      </c>
      <c r="H178" s="423">
        <v>51</v>
      </c>
      <c r="I178" s="423">
        <v>108</v>
      </c>
      <c r="J178" s="424">
        <v>159</v>
      </c>
    </row>
    <row r="179" spans="1:10" ht="20.25" customHeight="1" x14ac:dyDescent="0.15">
      <c r="A179" s="8" t="s">
        <v>59</v>
      </c>
      <c r="B179" s="287" t="s">
        <v>1161</v>
      </c>
      <c r="C179" s="287" t="s">
        <v>120</v>
      </c>
      <c r="D179" s="421">
        <v>35</v>
      </c>
      <c r="E179" s="421">
        <v>155</v>
      </c>
      <c r="F179" s="421">
        <v>3</v>
      </c>
      <c r="G179" s="421">
        <v>0</v>
      </c>
      <c r="H179" s="421">
        <v>122</v>
      </c>
      <c r="I179" s="421">
        <v>68</v>
      </c>
      <c r="J179" s="422">
        <v>190</v>
      </c>
    </row>
    <row r="180" spans="1:10" ht="20.25" customHeight="1" x14ac:dyDescent="0.15">
      <c r="A180" s="8" t="s">
        <v>59</v>
      </c>
      <c r="B180" s="288" t="s">
        <v>1162</v>
      </c>
      <c r="C180" s="288" t="s">
        <v>120</v>
      </c>
      <c r="D180" s="423">
        <v>17</v>
      </c>
      <c r="E180" s="423">
        <v>140</v>
      </c>
      <c r="F180" s="423">
        <v>5</v>
      </c>
      <c r="G180" s="423">
        <v>0</v>
      </c>
      <c r="H180" s="423">
        <v>112</v>
      </c>
      <c r="I180" s="423">
        <v>45</v>
      </c>
      <c r="J180" s="424">
        <v>157</v>
      </c>
    </row>
    <row r="181" spans="1:10" ht="20.25" customHeight="1" x14ac:dyDescent="0.15">
      <c r="A181" s="8" t="s">
        <v>59</v>
      </c>
      <c r="B181" s="287" t="s">
        <v>1163</v>
      </c>
      <c r="C181" s="287" t="s">
        <v>120</v>
      </c>
      <c r="D181" s="421">
        <v>2</v>
      </c>
      <c r="E181" s="421">
        <v>18</v>
      </c>
      <c r="F181" s="421">
        <v>0</v>
      </c>
      <c r="G181" s="421">
        <v>0</v>
      </c>
      <c r="H181" s="421">
        <v>8</v>
      </c>
      <c r="I181" s="421">
        <v>12</v>
      </c>
      <c r="J181" s="422">
        <v>20</v>
      </c>
    </row>
    <row r="182" spans="1:10" ht="20.25" customHeight="1" x14ac:dyDescent="0.15">
      <c r="A182" s="8" t="s">
        <v>59</v>
      </c>
      <c r="B182" s="288" t="s">
        <v>1164</v>
      </c>
      <c r="C182" s="288" t="s">
        <v>436</v>
      </c>
      <c r="D182" s="423">
        <v>46</v>
      </c>
      <c r="E182" s="423">
        <v>34</v>
      </c>
      <c r="F182" s="423">
        <v>10</v>
      </c>
      <c r="G182" s="423">
        <v>0</v>
      </c>
      <c r="H182" s="423">
        <v>80</v>
      </c>
      <c r="I182" s="423">
        <v>0</v>
      </c>
      <c r="J182" s="424">
        <v>80</v>
      </c>
    </row>
    <row r="183" spans="1:10" ht="20.25" customHeight="1" x14ac:dyDescent="0.15">
      <c r="A183" s="8" t="s">
        <v>59</v>
      </c>
      <c r="B183" s="287" t="s">
        <v>1165</v>
      </c>
      <c r="C183" s="287" t="s">
        <v>436</v>
      </c>
      <c r="D183" s="421">
        <v>17</v>
      </c>
      <c r="E183" s="421">
        <v>18</v>
      </c>
      <c r="F183" s="421">
        <v>7</v>
      </c>
      <c r="G183" s="421">
        <v>0</v>
      </c>
      <c r="H183" s="421">
        <v>35</v>
      </c>
      <c r="I183" s="421">
        <v>0</v>
      </c>
      <c r="J183" s="422">
        <v>35</v>
      </c>
    </row>
    <row r="184" spans="1:10" ht="20.25" customHeight="1" x14ac:dyDescent="0.15">
      <c r="A184" s="8" t="s">
        <v>59</v>
      </c>
      <c r="B184" s="288" t="s">
        <v>1166</v>
      </c>
      <c r="C184" s="288" t="s">
        <v>436</v>
      </c>
      <c r="D184" s="423">
        <v>22</v>
      </c>
      <c r="E184" s="423">
        <v>10</v>
      </c>
      <c r="F184" s="423">
        <v>4</v>
      </c>
      <c r="G184" s="423">
        <v>0</v>
      </c>
      <c r="H184" s="423">
        <v>12</v>
      </c>
      <c r="I184" s="423">
        <v>20</v>
      </c>
      <c r="J184" s="424">
        <v>32</v>
      </c>
    </row>
    <row r="185" spans="1:10" ht="20.25" customHeight="1" x14ac:dyDescent="0.15">
      <c r="A185" s="8" t="s">
        <v>59</v>
      </c>
      <c r="B185" s="287" t="s">
        <v>1167</v>
      </c>
      <c r="C185" s="287" t="s">
        <v>84</v>
      </c>
      <c r="D185" s="421">
        <v>14</v>
      </c>
      <c r="E185" s="421">
        <v>53</v>
      </c>
      <c r="F185" s="421">
        <v>15</v>
      </c>
      <c r="G185" s="421">
        <v>0</v>
      </c>
      <c r="H185" s="421">
        <v>67</v>
      </c>
      <c r="I185" s="421">
        <v>0</v>
      </c>
      <c r="J185" s="422">
        <v>67</v>
      </c>
    </row>
    <row r="186" spans="1:10" ht="20.25" customHeight="1" x14ac:dyDescent="0.15">
      <c r="A186" s="8" t="s">
        <v>59</v>
      </c>
      <c r="B186" s="288" t="s">
        <v>1168</v>
      </c>
      <c r="C186" s="288" t="s">
        <v>84</v>
      </c>
      <c r="D186" s="423">
        <v>15</v>
      </c>
      <c r="E186" s="423">
        <v>61</v>
      </c>
      <c r="F186" s="423">
        <v>5</v>
      </c>
      <c r="G186" s="423">
        <v>0</v>
      </c>
      <c r="H186" s="423">
        <v>76</v>
      </c>
      <c r="I186" s="423">
        <v>0</v>
      </c>
      <c r="J186" s="424">
        <v>76</v>
      </c>
    </row>
    <row r="187" spans="1:10" ht="20.25" customHeight="1" x14ac:dyDescent="0.15">
      <c r="A187" s="8" t="s">
        <v>59</v>
      </c>
      <c r="B187" s="287" t="s">
        <v>1169</v>
      </c>
      <c r="C187" s="287" t="s">
        <v>127</v>
      </c>
      <c r="D187" s="421">
        <v>44</v>
      </c>
      <c r="E187" s="421">
        <v>149</v>
      </c>
      <c r="F187" s="421">
        <v>10</v>
      </c>
      <c r="G187" s="421">
        <v>0</v>
      </c>
      <c r="H187" s="421">
        <v>193</v>
      </c>
      <c r="I187" s="421">
        <v>0</v>
      </c>
      <c r="J187" s="422">
        <v>193</v>
      </c>
    </row>
    <row r="188" spans="1:10" ht="20.25" customHeight="1" x14ac:dyDescent="0.15">
      <c r="A188" s="8" t="s">
        <v>59</v>
      </c>
      <c r="B188" s="288" t="s">
        <v>1170</v>
      </c>
      <c r="C188" s="288" t="s">
        <v>127</v>
      </c>
      <c r="D188" s="423">
        <v>6</v>
      </c>
      <c r="E188" s="423">
        <v>9</v>
      </c>
      <c r="F188" s="423">
        <v>1</v>
      </c>
      <c r="G188" s="423">
        <v>0</v>
      </c>
      <c r="H188" s="423">
        <v>9</v>
      </c>
      <c r="I188" s="423">
        <v>6</v>
      </c>
      <c r="J188" s="424">
        <v>15</v>
      </c>
    </row>
    <row r="189" spans="1:10" ht="20.25" customHeight="1" x14ac:dyDescent="0.15">
      <c r="A189" s="8" t="s">
        <v>59</v>
      </c>
      <c r="B189" s="287" t="s">
        <v>1171</v>
      </c>
      <c r="C189" s="287" t="s">
        <v>127</v>
      </c>
      <c r="D189" s="421">
        <v>26</v>
      </c>
      <c r="E189" s="421">
        <v>133</v>
      </c>
      <c r="F189" s="421">
        <v>10</v>
      </c>
      <c r="G189" s="421">
        <v>0</v>
      </c>
      <c r="H189" s="421">
        <v>159</v>
      </c>
      <c r="I189" s="421">
        <v>0</v>
      </c>
      <c r="J189" s="422">
        <v>159</v>
      </c>
    </row>
    <row r="190" spans="1:10" ht="20.25" customHeight="1" x14ac:dyDescent="0.15">
      <c r="A190" s="8" t="s">
        <v>59</v>
      </c>
      <c r="B190" s="288" t="s">
        <v>1087</v>
      </c>
      <c r="C190" s="288" t="s">
        <v>127</v>
      </c>
      <c r="D190" s="423">
        <v>21</v>
      </c>
      <c r="E190" s="423">
        <v>49</v>
      </c>
      <c r="F190" s="423">
        <v>10</v>
      </c>
      <c r="G190" s="423">
        <v>0</v>
      </c>
      <c r="H190" s="423">
        <v>25</v>
      </c>
      <c r="I190" s="423">
        <v>45</v>
      </c>
      <c r="J190" s="424">
        <v>70</v>
      </c>
    </row>
    <row r="191" spans="1:10" ht="20.25" customHeight="1" x14ac:dyDescent="0.15">
      <c r="A191" s="8" t="s">
        <v>59</v>
      </c>
      <c r="B191" s="287" t="s">
        <v>1172</v>
      </c>
      <c r="C191" s="287" t="s">
        <v>112</v>
      </c>
      <c r="D191" s="421">
        <v>14</v>
      </c>
      <c r="E191" s="421">
        <v>92</v>
      </c>
      <c r="F191" s="421">
        <v>2</v>
      </c>
      <c r="G191" s="421">
        <v>0</v>
      </c>
      <c r="H191" s="421">
        <v>56</v>
      </c>
      <c r="I191" s="421">
        <v>50</v>
      </c>
      <c r="J191" s="422">
        <v>106</v>
      </c>
    </row>
    <row r="192" spans="1:10" ht="20.25" customHeight="1" x14ac:dyDescent="0.15">
      <c r="A192" s="8" t="s">
        <v>59</v>
      </c>
      <c r="B192" s="288" t="s">
        <v>1173</v>
      </c>
      <c r="C192" s="288" t="s">
        <v>112</v>
      </c>
      <c r="D192" s="423">
        <v>7</v>
      </c>
      <c r="E192" s="423">
        <v>73</v>
      </c>
      <c r="F192" s="423">
        <v>1</v>
      </c>
      <c r="G192" s="423">
        <v>0</v>
      </c>
      <c r="H192" s="423">
        <v>80</v>
      </c>
      <c r="I192" s="423">
        <v>0</v>
      </c>
      <c r="J192" s="424">
        <v>80</v>
      </c>
    </row>
    <row r="193" spans="1:10" ht="20.25" customHeight="1" x14ac:dyDescent="0.15">
      <c r="A193" s="8" t="s">
        <v>59</v>
      </c>
      <c r="B193" s="287" t="s">
        <v>1174</v>
      </c>
      <c r="C193" s="287" t="s">
        <v>146</v>
      </c>
      <c r="D193" s="421">
        <v>35</v>
      </c>
      <c r="E193" s="421">
        <v>41</v>
      </c>
      <c r="F193" s="421">
        <v>4</v>
      </c>
      <c r="G193" s="421">
        <v>0</v>
      </c>
      <c r="H193" s="421">
        <v>76</v>
      </c>
      <c r="I193" s="421">
        <v>0</v>
      </c>
      <c r="J193" s="422">
        <v>76</v>
      </c>
    </row>
    <row r="194" spans="1:10" ht="20.25" customHeight="1" x14ac:dyDescent="0.15">
      <c r="A194" s="8" t="s">
        <v>59</v>
      </c>
      <c r="B194" s="288" t="s">
        <v>1175</v>
      </c>
      <c r="C194" s="288" t="s">
        <v>146</v>
      </c>
      <c r="D194" s="423">
        <v>0</v>
      </c>
      <c r="E194" s="423">
        <v>1</v>
      </c>
      <c r="F194" s="423">
        <v>1</v>
      </c>
      <c r="G194" s="423">
        <v>0</v>
      </c>
      <c r="H194" s="423">
        <v>1</v>
      </c>
      <c r="I194" s="423">
        <v>0</v>
      </c>
      <c r="J194" s="424">
        <v>1</v>
      </c>
    </row>
    <row r="195" spans="1:10" ht="20.25" customHeight="1" x14ac:dyDescent="0.15">
      <c r="A195" s="8" t="s">
        <v>59</v>
      </c>
      <c r="B195" s="287" t="s">
        <v>1176</v>
      </c>
      <c r="C195" s="287" t="s">
        <v>146</v>
      </c>
      <c r="D195" s="421">
        <v>11</v>
      </c>
      <c r="E195" s="421">
        <v>29</v>
      </c>
      <c r="F195" s="421">
        <v>2</v>
      </c>
      <c r="G195" s="421">
        <v>0</v>
      </c>
      <c r="H195" s="421">
        <v>40</v>
      </c>
      <c r="I195" s="421">
        <v>0</v>
      </c>
      <c r="J195" s="422">
        <v>40</v>
      </c>
    </row>
    <row r="196" spans="1:10" ht="20.25" customHeight="1" x14ac:dyDescent="0.15">
      <c r="A196" s="8" t="s">
        <v>59</v>
      </c>
      <c r="B196" s="288" t="s">
        <v>1177</v>
      </c>
      <c r="C196" s="288" t="s">
        <v>146</v>
      </c>
      <c r="D196" s="423">
        <v>15</v>
      </c>
      <c r="E196" s="423">
        <v>25</v>
      </c>
      <c r="F196" s="423">
        <v>2</v>
      </c>
      <c r="G196" s="423">
        <v>0</v>
      </c>
      <c r="H196" s="423">
        <v>22</v>
      </c>
      <c r="I196" s="423">
        <v>18</v>
      </c>
      <c r="J196" s="424">
        <v>40</v>
      </c>
    </row>
    <row r="197" spans="1:10" ht="20.25" customHeight="1" x14ac:dyDescent="0.15">
      <c r="A197" s="8" t="s">
        <v>59</v>
      </c>
      <c r="B197" s="287" t="s">
        <v>1178</v>
      </c>
      <c r="C197" s="287" t="s">
        <v>1179</v>
      </c>
      <c r="D197" s="421">
        <v>1</v>
      </c>
      <c r="E197" s="421">
        <v>4</v>
      </c>
      <c r="F197" s="421">
        <v>5</v>
      </c>
      <c r="G197" s="421">
        <v>5</v>
      </c>
      <c r="H197" s="421">
        <v>2</v>
      </c>
      <c r="I197" s="421">
        <v>3</v>
      </c>
      <c r="J197" s="422">
        <v>5</v>
      </c>
    </row>
    <row r="198" spans="1:10" ht="20.25" customHeight="1" x14ac:dyDescent="0.15">
      <c r="A198" s="8" t="s">
        <v>59</v>
      </c>
      <c r="B198" s="288" t="s">
        <v>1061</v>
      </c>
      <c r="C198" s="288" t="s">
        <v>1060</v>
      </c>
      <c r="D198" s="423">
        <v>5</v>
      </c>
      <c r="E198" s="423">
        <v>80</v>
      </c>
      <c r="F198" s="423">
        <v>2</v>
      </c>
      <c r="G198" s="423">
        <v>0</v>
      </c>
      <c r="H198" s="423">
        <v>85</v>
      </c>
      <c r="I198" s="423">
        <v>0</v>
      </c>
      <c r="J198" s="424">
        <v>85</v>
      </c>
    </row>
    <row r="199" spans="1:10" ht="20.25" customHeight="1" x14ac:dyDescent="0.15">
      <c r="A199" s="486" t="s">
        <v>1180</v>
      </c>
      <c r="B199" s="487"/>
      <c r="C199" s="487"/>
      <c r="D199" s="488">
        <v>2045</v>
      </c>
      <c r="E199" s="488">
        <v>4337</v>
      </c>
      <c r="F199" s="488">
        <v>745</v>
      </c>
      <c r="G199" s="488">
        <v>20</v>
      </c>
      <c r="H199" s="488">
        <v>5272</v>
      </c>
      <c r="I199" s="488">
        <v>1110</v>
      </c>
      <c r="J199" s="489">
        <v>6382</v>
      </c>
    </row>
    <row r="200" spans="1:10" ht="20.25" customHeight="1" x14ac:dyDescent="0.15">
      <c r="A200" s="490" t="s">
        <v>60</v>
      </c>
      <c r="B200" s="494" t="s">
        <v>1181</v>
      </c>
      <c r="C200" s="494" t="s">
        <v>446</v>
      </c>
      <c r="D200" s="495">
        <v>29</v>
      </c>
      <c r="E200" s="495">
        <v>31</v>
      </c>
      <c r="F200" s="495">
        <v>4</v>
      </c>
      <c r="G200" s="495">
        <v>0</v>
      </c>
      <c r="H200" s="495">
        <v>38</v>
      </c>
      <c r="I200" s="495">
        <v>22</v>
      </c>
      <c r="J200" s="496">
        <v>60</v>
      </c>
    </row>
    <row r="201" spans="1:10" ht="20.25" customHeight="1" x14ac:dyDescent="0.15">
      <c r="A201" s="8" t="s">
        <v>60</v>
      </c>
      <c r="B201" s="287" t="s">
        <v>1182</v>
      </c>
      <c r="C201" s="287" t="s">
        <v>448</v>
      </c>
      <c r="D201" s="421">
        <v>23</v>
      </c>
      <c r="E201" s="421">
        <v>29</v>
      </c>
      <c r="F201" s="421">
        <v>10</v>
      </c>
      <c r="G201" s="421">
        <v>1</v>
      </c>
      <c r="H201" s="421">
        <v>35</v>
      </c>
      <c r="I201" s="421">
        <v>17</v>
      </c>
      <c r="J201" s="422">
        <v>52</v>
      </c>
    </row>
    <row r="202" spans="1:10" ht="20.25" customHeight="1" x14ac:dyDescent="0.15">
      <c r="A202" s="8" t="s">
        <v>60</v>
      </c>
      <c r="B202" s="288" t="s">
        <v>1183</v>
      </c>
      <c r="C202" s="288" t="s">
        <v>450</v>
      </c>
      <c r="D202" s="423">
        <v>18</v>
      </c>
      <c r="E202" s="423">
        <v>7</v>
      </c>
      <c r="F202" s="423">
        <v>3</v>
      </c>
      <c r="G202" s="423">
        <v>0</v>
      </c>
      <c r="H202" s="423">
        <v>13</v>
      </c>
      <c r="I202" s="423">
        <v>12</v>
      </c>
      <c r="J202" s="424">
        <v>25</v>
      </c>
    </row>
    <row r="203" spans="1:10" ht="20.25" customHeight="1" x14ac:dyDescent="0.15">
      <c r="A203" s="8" t="s">
        <v>60</v>
      </c>
      <c r="B203" s="287" t="s">
        <v>1098</v>
      </c>
      <c r="C203" s="287" t="s">
        <v>643</v>
      </c>
      <c r="D203" s="421">
        <v>1</v>
      </c>
      <c r="E203" s="421">
        <v>2</v>
      </c>
      <c r="F203" s="421">
        <v>0</v>
      </c>
      <c r="G203" s="421">
        <v>0</v>
      </c>
      <c r="H203" s="421">
        <v>0</v>
      </c>
      <c r="I203" s="421">
        <v>3</v>
      </c>
      <c r="J203" s="422">
        <v>3</v>
      </c>
    </row>
    <row r="204" spans="1:10" ht="20.25" customHeight="1" x14ac:dyDescent="0.15">
      <c r="A204" s="8" t="s">
        <v>60</v>
      </c>
      <c r="B204" s="288" t="s">
        <v>1184</v>
      </c>
      <c r="C204" s="288" t="s">
        <v>452</v>
      </c>
      <c r="D204" s="423">
        <v>4</v>
      </c>
      <c r="E204" s="423">
        <v>26</v>
      </c>
      <c r="F204" s="423">
        <v>3</v>
      </c>
      <c r="G204" s="423">
        <v>0</v>
      </c>
      <c r="H204" s="423">
        <v>19</v>
      </c>
      <c r="I204" s="423">
        <v>11</v>
      </c>
      <c r="J204" s="424">
        <v>30</v>
      </c>
    </row>
    <row r="205" spans="1:10" ht="20.25" customHeight="1" x14ac:dyDescent="0.15">
      <c r="A205" s="8" t="s">
        <v>60</v>
      </c>
      <c r="B205" s="287" t="s">
        <v>1185</v>
      </c>
      <c r="C205" s="287" t="s">
        <v>454</v>
      </c>
      <c r="D205" s="421">
        <v>31</v>
      </c>
      <c r="E205" s="421">
        <v>15</v>
      </c>
      <c r="F205" s="421">
        <v>8</v>
      </c>
      <c r="G205" s="421">
        <v>0</v>
      </c>
      <c r="H205" s="421">
        <v>26</v>
      </c>
      <c r="I205" s="421">
        <v>20</v>
      </c>
      <c r="J205" s="422">
        <v>46</v>
      </c>
    </row>
    <row r="206" spans="1:10" ht="20.25" customHeight="1" x14ac:dyDescent="0.15">
      <c r="A206" s="8" t="s">
        <v>60</v>
      </c>
      <c r="B206" s="288" t="s">
        <v>1186</v>
      </c>
      <c r="C206" s="288" t="s">
        <v>338</v>
      </c>
      <c r="D206" s="423">
        <v>68</v>
      </c>
      <c r="E206" s="423">
        <v>89</v>
      </c>
      <c r="F206" s="423">
        <v>30</v>
      </c>
      <c r="G206" s="423">
        <v>0</v>
      </c>
      <c r="H206" s="423">
        <v>157</v>
      </c>
      <c r="I206" s="423">
        <v>0</v>
      </c>
      <c r="J206" s="424">
        <v>157</v>
      </c>
    </row>
    <row r="207" spans="1:10" ht="20.25" customHeight="1" x14ac:dyDescent="0.15">
      <c r="A207" s="8" t="s">
        <v>60</v>
      </c>
      <c r="B207" s="287" t="s">
        <v>1187</v>
      </c>
      <c r="C207" s="287" t="s">
        <v>338</v>
      </c>
      <c r="D207" s="421">
        <v>5</v>
      </c>
      <c r="E207" s="421">
        <v>17</v>
      </c>
      <c r="F207" s="421">
        <v>5</v>
      </c>
      <c r="G207" s="421">
        <v>0</v>
      </c>
      <c r="H207" s="421">
        <v>22</v>
      </c>
      <c r="I207" s="421">
        <v>0</v>
      </c>
      <c r="J207" s="422">
        <v>22</v>
      </c>
    </row>
    <row r="208" spans="1:10" ht="20.25" customHeight="1" x14ac:dyDescent="0.15">
      <c r="A208" s="8" t="s">
        <v>60</v>
      </c>
      <c r="B208" s="288" t="s">
        <v>1130</v>
      </c>
      <c r="C208" s="288" t="s">
        <v>338</v>
      </c>
      <c r="D208" s="423">
        <v>23</v>
      </c>
      <c r="E208" s="423">
        <v>30</v>
      </c>
      <c r="F208" s="423">
        <v>7</v>
      </c>
      <c r="G208" s="423">
        <v>0</v>
      </c>
      <c r="H208" s="423">
        <v>36</v>
      </c>
      <c r="I208" s="423">
        <v>17</v>
      </c>
      <c r="J208" s="424">
        <v>53</v>
      </c>
    </row>
    <row r="209" spans="1:10" ht="20.25" customHeight="1" x14ac:dyDescent="0.15">
      <c r="A209" s="8" t="s">
        <v>60</v>
      </c>
      <c r="B209" s="287" t="s">
        <v>1188</v>
      </c>
      <c r="C209" s="287" t="s">
        <v>102</v>
      </c>
      <c r="D209" s="421">
        <v>8</v>
      </c>
      <c r="E209" s="421">
        <v>13</v>
      </c>
      <c r="F209" s="421">
        <v>5</v>
      </c>
      <c r="G209" s="421">
        <v>0</v>
      </c>
      <c r="H209" s="421">
        <v>21</v>
      </c>
      <c r="I209" s="421">
        <v>0</v>
      </c>
      <c r="J209" s="422">
        <v>21</v>
      </c>
    </row>
    <row r="210" spans="1:10" ht="20.25" customHeight="1" x14ac:dyDescent="0.15">
      <c r="A210" s="8" t="s">
        <v>60</v>
      </c>
      <c r="B210" s="288" t="s">
        <v>1189</v>
      </c>
      <c r="C210" s="288" t="s">
        <v>1190</v>
      </c>
      <c r="D210" s="423">
        <v>174</v>
      </c>
      <c r="E210" s="423">
        <v>494</v>
      </c>
      <c r="F210" s="423">
        <v>53</v>
      </c>
      <c r="G210" s="423">
        <v>0</v>
      </c>
      <c r="H210" s="423">
        <v>668</v>
      </c>
      <c r="I210" s="423">
        <v>0</v>
      </c>
      <c r="J210" s="424">
        <v>668</v>
      </c>
    </row>
    <row r="211" spans="1:10" ht="20.25" customHeight="1" x14ac:dyDescent="0.15">
      <c r="A211" s="8" t="s">
        <v>60</v>
      </c>
      <c r="B211" s="287" t="s">
        <v>1191</v>
      </c>
      <c r="C211" s="287" t="s">
        <v>1190</v>
      </c>
      <c r="D211" s="421">
        <v>130</v>
      </c>
      <c r="E211" s="421">
        <v>418</v>
      </c>
      <c r="F211" s="421">
        <v>53</v>
      </c>
      <c r="G211" s="421">
        <v>0</v>
      </c>
      <c r="H211" s="421">
        <v>548</v>
      </c>
      <c r="I211" s="421">
        <v>0</v>
      </c>
      <c r="J211" s="422">
        <v>548</v>
      </c>
    </row>
    <row r="212" spans="1:10" ht="20.25" customHeight="1" x14ac:dyDescent="0.15">
      <c r="A212" s="8" t="s">
        <v>60</v>
      </c>
      <c r="B212" s="288" t="s">
        <v>1192</v>
      </c>
      <c r="C212" s="288" t="s">
        <v>461</v>
      </c>
      <c r="D212" s="423">
        <v>20</v>
      </c>
      <c r="E212" s="423">
        <v>61</v>
      </c>
      <c r="F212" s="423">
        <v>6</v>
      </c>
      <c r="G212" s="423">
        <v>0</v>
      </c>
      <c r="H212" s="423">
        <v>45</v>
      </c>
      <c r="I212" s="423">
        <v>36</v>
      </c>
      <c r="J212" s="424">
        <v>81</v>
      </c>
    </row>
    <row r="213" spans="1:10" ht="20.25" customHeight="1" x14ac:dyDescent="0.15">
      <c r="A213" s="8" t="s">
        <v>60</v>
      </c>
      <c r="B213" s="287" t="s">
        <v>1193</v>
      </c>
      <c r="C213" s="287" t="s">
        <v>463</v>
      </c>
      <c r="D213" s="421">
        <v>65</v>
      </c>
      <c r="E213" s="421">
        <v>86</v>
      </c>
      <c r="F213" s="421">
        <v>10</v>
      </c>
      <c r="G213" s="421">
        <v>0</v>
      </c>
      <c r="H213" s="421">
        <v>151</v>
      </c>
      <c r="I213" s="421">
        <v>0</v>
      </c>
      <c r="J213" s="422">
        <v>151</v>
      </c>
    </row>
    <row r="214" spans="1:10" ht="20.25" customHeight="1" x14ac:dyDescent="0.15">
      <c r="A214" s="8" t="s">
        <v>60</v>
      </c>
      <c r="B214" s="288" t="s">
        <v>1194</v>
      </c>
      <c r="C214" s="288" t="s">
        <v>463</v>
      </c>
      <c r="D214" s="423">
        <v>16</v>
      </c>
      <c r="E214" s="423">
        <v>34</v>
      </c>
      <c r="F214" s="423">
        <v>4</v>
      </c>
      <c r="G214" s="423">
        <v>0</v>
      </c>
      <c r="H214" s="423">
        <v>50</v>
      </c>
      <c r="I214" s="423">
        <v>0</v>
      </c>
      <c r="J214" s="424">
        <v>50</v>
      </c>
    </row>
    <row r="215" spans="1:10" ht="20.25" customHeight="1" x14ac:dyDescent="0.15">
      <c r="A215" s="8" t="s">
        <v>60</v>
      </c>
      <c r="B215" s="287" t="s">
        <v>1195</v>
      </c>
      <c r="C215" s="287" t="s">
        <v>463</v>
      </c>
      <c r="D215" s="421">
        <v>11</v>
      </c>
      <c r="E215" s="421">
        <v>25</v>
      </c>
      <c r="F215" s="421">
        <v>10</v>
      </c>
      <c r="G215" s="421">
        <v>1</v>
      </c>
      <c r="H215" s="421">
        <v>23</v>
      </c>
      <c r="I215" s="421">
        <v>13</v>
      </c>
      <c r="J215" s="422">
        <v>36</v>
      </c>
    </row>
    <row r="216" spans="1:10" ht="20.25" customHeight="1" x14ac:dyDescent="0.15">
      <c r="A216" s="8" t="s">
        <v>60</v>
      </c>
      <c r="B216" s="288" t="s">
        <v>1196</v>
      </c>
      <c r="C216" s="288" t="s">
        <v>465</v>
      </c>
      <c r="D216" s="423">
        <v>10</v>
      </c>
      <c r="E216" s="423">
        <v>18</v>
      </c>
      <c r="F216" s="423">
        <v>3</v>
      </c>
      <c r="G216" s="423">
        <v>0</v>
      </c>
      <c r="H216" s="423">
        <v>14</v>
      </c>
      <c r="I216" s="423">
        <v>14</v>
      </c>
      <c r="J216" s="424">
        <v>28</v>
      </c>
    </row>
    <row r="217" spans="1:10" ht="20.25" customHeight="1" x14ac:dyDescent="0.15">
      <c r="A217" s="8" t="s">
        <v>60</v>
      </c>
      <c r="B217" s="287" t="s">
        <v>1197</v>
      </c>
      <c r="C217" s="287" t="s">
        <v>467</v>
      </c>
      <c r="D217" s="421">
        <v>18</v>
      </c>
      <c r="E217" s="421">
        <v>25</v>
      </c>
      <c r="F217" s="421">
        <v>10</v>
      </c>
      <c r="G217" s="421">
        <v>0</v>
      </c>
      <c r="H217" s="421">
        <v>31</v>
      </c>
      <c r="I217" s="421">
        <v>12</v>
      </c>
      <c r="J217" s="422">
        <v>43</v>
      </c>
    </row>
    <row r="218" spans="1:10" ht="20.25" customHeight="1" x14ac:dyDescent="0.15">
      <c r="A218" s="8" t="s">
        <v>60</v>
      </c>
      <c r="B218" s="288" t="s">
        <v>1198</v>
      </c>
      <c r="C218" s="288" t="s">
        <v>1199</v>
      </c>
      <c r="D218" s="423">
        <v>26</v>
      </c>
      <c r="E218" s="423">
        <v>70</v>
      </c>
      <c r="F218" s="423">
        <v>15</v>
      </c>
      <c r="G218" s="423">
        <v>0</v>
      </c>
      <c r="H218" s="423">
        <v>96</v>
      </c>
      <c r="I218" s="423">
        <v>0</v>
      </c>
      <c r="J218" s="424">
        <v>96</v>
      </c>
    </row>
    <row r="219" spans="1:10" ht="20.25" customHeight="1" x14ac:dyDescent="0.15">
      <c r="A219" s="8" t="s">
        <v>60</v>
      </c>
      <c r="B219" s="287" t="s">
        <v>1200</v>
      </c>
      <c r="C219" s="287" t="s">
        <v>1199</v>
      </c>
      <c r="D219" s="421">
        <v>11</v>
      </c>
      <c r="E219" s="421">
        <v>35</v>
      </c>
      <c r="F219" s="421">
        <v>4</v>
      </c>
      <c r="G219" s="421">
        <v>0</v>
      </c>
      <c r="H219" s="421">
        <v>46</v>
      </c>
      <c r="I219" s="421">
        <v>0</v>
      </c>
      <c r="J219" s="422">
        <v>46</v>
      </c>
    </row>
    <row r="220" spans="1:10" ht="20.25" customHeight="1" x14ac:dyDescent="0.15">
      <c r="A220" s="8" t="s">
        <v>60</v>
      </c>
      <c r="B220" s="288" t="s">
        <v>1201</v>
      </c>
      <c r="C220" s="288" t="s">
        <v>469</v>
      </c>
      <c r="D220" s="423">
        <v>27</v>
      </c>
      <c r="E220" s="423">
        <v>20</v>
      </c>
      <c r="F220" s="423">
        <v>9</v>
      </c>
      <c r="G220" s="423">
        <v>0</v>
      </c>
      <c r="H220" s="423">
        <v>29</v>
      </c>
      <c r="I220" s="423">
        <v>18</v>
      </c>
      <c r="J220" s="424">
        <v>47</v>
      </c>
    </row>
    <row r="221" spans="1:10" ht="20.25" customHeight="1" x14ac:dyDescent="0.15">
      <c r="A221" s="8" t="s">
        <v>60</v>
      </c>
      <c r="B221" s="287" t="s">
        <v>1202</v>
      </c>
      <c r="C221" s="287" t="s">
        <v>1203</v>
      </c>
      <c r="D221" s="421">
        <v>4</v>
      </c>
      <c r="E221" s="421">
        <v>24</v>
      </c>
      <c r="F221" s="421">
        <v>2</v>
      </c>
      <c r="G221" s="421">
        <v>0</v>
      </c>
      <c r="H221" s="421">
        <v>28</v>
      </c>
      <c r="I221" s="421">
        <v>0</v>
      </c>
      <c r="J221" s="422">
        <v>28</v>
      </c>
    </row>
    <row r="222" spans="1:10" ht="20.25" customHeight="1" x14ac:dyDescent="0.15">
      <c r="A222" s="8" t="s">
        <v>60</v>
      </c>
      <c r="B222" s="288" t="s">
        <v>1204</v>
      </c>
      <c r="C222" s="288" t="s">
        <v>471</v>
      </c>
      <c r="D222" s="423">
        <v>18</v>
      </c>
      <c r="E222" s="423">
        <v>10</v>
      </c>
      <c r="F222" s="423">
        <v>3</v>
      </c>
      <c r="G222" s="423">
        <v>0</v>
      </c>
      <c r="H222" s="423">
        <v>22</v>
      </c>
      <c r="I222" s="423">
        <v>6</v>
      </c>
      <c r="J222" s="424">
        <v>28</v>
      </c>
    </row>
    <row r="223" spans="1:10" ht="20.25" customHeight="1" x14ac:dyDescent="0.15">
      <c r="A223" s="8" t="s">
        <v>60</v>
      </c>
      <c r="B223" s="287" t="s">
        <v>1205</v>
      </c>
      <c r="C223" s="287" t="s">
        <v>473</v>
      </c>
      <c r="D223" s="421">
        <v>29</v>
      </c>
      <c r="E223" s="421">
        <v>26</v>
      </c>
      <c r="F223" s="421">
        <v>7</v>
      </c>
      <c r="G223" s="421">
        <v>0</v>
      </c>
      <c r="H223" s="421">
        <v>33</v>
      </c>
      <c r="I223" s="421">
        <v>22</v>
      </c>
      <c r="J223" s="422">
        <v>55</v>
      </c>
    </row>
    <row r="224" spans="1:10" ht="20.25" customHeight="1" x14ac:dyDescent="0.15">
      <c r="A224" s="8" t="s">
        <v>60</v>
      </c>
      <c r="B224" s="288" t="s">
        <v>1206</v>
      </c>
      <c r="C224" s="288" t="s">
        <v>475</v>
      </c>
      <c r="D224" s="423">
        <v>18</v>
      </c>
      <c r="E224" s="423">
        <v>22</v>
      </c>
      <c r="F224" s="423">
        <v>17</v>
      </c>
      <c r="G224" s="423">
        <v>0</v>
      </c>
      <c r="H224" s="423">
        <v>29</v>
      </c>
      <c r="I224" s="423">
        <v>11</v>
      </c>
      <c r="J224" s="424">
        <v>40</v>
      </c>
    </row>
    <row r="225" spans="1:10" ht="20.25" customHeight="1" x14ac:dyDescent="0.15">
      <c r="A225" s="8" t="s">
        <v>60</v>
      </c>
      <c r="B225" s="287" t="s">
        <v>1207</v>
      </c>
      <c r="C225" s="287" t="s">
        <v>477</v>
      </c>
      <c r="D225" s="421">
        <v>16</v>
      </c>
      <c r="E225" s="421">
        <v>43</v>
      </c>
      <c r="F225" s="421">
        <v>13</v>
      </c>
      <c r="G225" s="421">
        <v>0</v>
      </c>
      <c r="H225" s="421">
        <v>42</v>
      </c>
      <c r="I225" s="421">
        <v>17</v>
      </c>
      <c r="J225" s="422">
        <v>59</v>
      </c>
    </row>
    <row r="226" spans="1:10" ht="20.25" customHeight="1" x14ac:dyDescent="0.15">
      <c r="A226" s="8" t="s">
        <v>60</v>
      </c>
      <c r="B226" s="288" t="s">
        <v>1208</v>
      </c>
      <c r="C226" s="288" t="s">
        <v>99</v>
      </c>
      <c r="D226" s="423">
        <v>169</v>
      </c>
      <c r="E226" s="423">
        <v>89</v>
      </c>
      <c r="F226" s="423">
        <v>14</v>
      </c>
      <c r="G226" s="423">
        <v>0</v>
      </c>
      <c r="H226" s="423">
        <v>258</v>
      </c>
      <c r="I226" s="423">
        <v>0</v>
      </c>
      <c r="J226" s="424">
        <v>258</v>
      </c>
    </row>
    <row r="227" spans="1:10" ht="20.25" customHeight="1" x14ac:dyDescent="0.15">
      <c r="A227" s="8" t="s">
        <v>60</v>
      </c>
      <c r="B227" s="287" t="s">
        <v>1209</v>
      </c>
      <c r="C227" s="287" t="s">
        <v>99</v>
      </c>
      <c r="D227" s="421">
        <v>162</v>
      </c>
      <c r="E227" s="421">
        <v>141</v>
      </c>
      <c r="F227" s="421">
        <v>29</v>
      </c>
      <c r="G227" s="421">
        <v>0</v>
      </c>
      <c r="H227" s="421">
        <v>303</v>
      </c>
      <c r="I227" s="421">
        <v>0</v>
      </c>
      <c r="J227" s="422">
        <v>303</v>
      </c>
    </row>
    <row r="228" spans="1:10" ht="20.25" customHeight="1" x14ac:dyDescent="0.15">
      <c r="A228" s="8" t="s">
        <v>60</v>
      </c>
      <c r="B228" s="288" t="s">
        <v>1210</v>
      </c>
      <c r="C228" s="288" t="s">
        <v>479</v>
      </c>
      <c r="D228" s="423">
        <v>76</v>
      </c>
      <c r="E228" s="423">
        <v>59</v>
      </c>
      <c r="F228" s="423">
        <v>18</v>
      </c>
      <c r="G228" s="423">
        <v>0</v>
      </c>
      <c r="H228" s="423">
        <v>135</v>
      </c>
      <c r="I228" s="423">
        <v>0</v>
      </c>
      <c r="J228" s="424">
        <v>135</v>
      </c>
    </row>
    <row r="229" spans="1:10" ht="20.25" customHeight="1" x14ac:dyDescent="0.15">
      <c r="A229" s="8" t="s">
        <v>60</v>
      </c>
      <c r="B229" s="287" t="s">
        <v>1211</v>
      </c>
      <c r="C229" s="287" t="s">
        <v>479</v>
      </c>
      <c r="D229" s="421">
        <v>46</v>
      </c>
      <c r="E229" s="421">
        <v>35</v>
      </c>
      <c r="F229" s="421">
        <v>10</v>
      </c>
      <c r="G229" s="421">
        <v>0</v>
      </c>
      <c r="H229" s="421">
        <v>81</v>
      </c>
      <c r="I229" s="421">
        <v>0</v>
      </c>
      <c r="J229" s="422">
        <v>81</v>
      </c>
    </row>
    <row r="230" spans="1:10" ht="20.25" customHeight="1" x14ac:dyDescent="0.15">
      <c r="A230" s="8" t="s">
        <v>60</v>
      </c>
      <c r="B230" s="288" t="s">
        <v>1212</v>
      </c>
      <c r="C230" s="288" t="s">
        <v>479</v>
      </c>
      <c r="D230" s="423">
        <v>30</v>
      </c>
      <c r="E230" s="423">
        <v>29</v>
      </c>
      <c r="F230" s="423">
        <v>8</v>
      </c>
      <c r="G230" s="423">
        <v>0</v>
      </c>
      <c r="H230" s="423">
        <v>27</v>
      </c>
      <c r="I230" s="423">
        <v>32</v>
      </c>
      <c r="J230" s="424">
        <v>59</v>
      </c>
    </row>
    <row r="231" spans="1:10" ht="20.25" customHeight="1" x14ac:dyDescent="0.15">
      <c r="A231" s="8" t="s">
        <v>60</v>
      </c>
      <c r="B231" s="287" t="s">
        <v>1213</v>
      </c>
      <c r="C231" s="287" t="s">
        <v>88</v>
      </c>
      <c r="D231" s="421">
        <v>72</v>
      </c>
      <c r="E231" s="421">
        <v>119</v>
      </c>
      <c r="F231" s="421">
        <v>50</v>
      </c>
      <c r="G231" s="421">
        <v>0</v>
      </c>
      <c r="H231" s="421">
        <v>191</v>
      </c>
      <c r="I231" s="421">
        <v>0</v>
      </c>
      <c r="J231" s="422">
        <v>191</v>
      </c>
    </row>
    <row r="232" spans="1:10" ht="20.25" customHeight="1" x14ac:dyDescent="0.15">
      <c r="A232" s="8" t="s">
        <v>60</v>
      </c>
      <c r="B232" s="288" t="s">
        <v>1214</v>
      </c>
      <c r="C232" s="288" t="s">
        <v>88</v>
      </c>
      <c r="D232" s="423">
        <v>41</v>
      </c>
      <c r="E232" s="423">
        <v>50</v>
      </c>
      <c r="F232" s="423">
        <v>11</v>
      </c>
      <c r="G232" s="423">
        <v>0</v>
      </c>
      <c r="H232" s="423">
        <v>91</v>
      </c>
      <c r="I232" s="423">
        <v>0</v>
      </c>
      <c r="J232" s="424">
        <v>91</v>
      </c>
    </row>
    <row r="233" spans="1:10" ht="20.25" customHeight="1" x14ac:dyDescent="0.15">
      <c r="A233" s="8" t="s">
        <v>60</v>
      </c>
      <c r="B233" s="287" t="s">
        <v>1076</v>
      </c>
      <c r="C233" s="287" t="s">
        <v>482</v>
      </c>
      <c r="D233" s="421">
        <v>11</v>
      </c>
      <c r="E233" s="421">
        <v>34</v>
      </c>
      <c r="F233" s="421">
        <v>8</v>
      </c>
      <c r="G233" s="421">
        <v>0</v>
      </c>
      <c r="H233" s="421">
        <v>27</v>
      </c>
      <c r="I233" s="421">
        <v>18</v>
      </c>
      <c r="J233" s="422">
        <v>45</v>
      </c>
    </row>
    <row r="234" spans="1:10" ht="20.25" customHeight="1" x14ac:dyDescent="0.15">
      <c r="A234" s="8" t="s">
        <v>60</v>
      </c>
      <c r="B234" s="288" t="s">
        <v>1215</v>
      </c>
      <c r="C234" s="288" t="s">
        <v>484</v>
      </c>
      <c r="D234" s="423">
        <v>10</v>
      </c>
      <c r="E234" s="423">
        <v>4</v>
      </c>
      <c r="F234" s="423">
        <v>2</v>
      </c>
      <c r="G234" s="423">
        <v>0</v>
      </c>
      <c r="H234" s="423">
        <v>4</v>
      </c>
      <c r="I234" s="423">
        <v>10</v>
      </c>
      <c r="J234" s="424">
        <v>14</v>
      </c>
    </row>
    <row r="235" spans="1:10" ht="20.25" customHeight="1" x14ac:dyDescent="0.15">
      <c r="A235" s="8" t="s">
        <v>60</v>
      </c>
      <c r="B235" s="287" t="s">
        <v>1216</v>
      </c>
      <c r="C235" s="287" t="s">
        <v>1217</v>
      </c>
      <c r="D235" s="421">
        <v>36</v>
      </c>
      <c r="E235" s="421">
        <v>94</v>
      </c>
      <c r="F235" s="421">
        <v>23</v>
      </c>
      <c r="G235" s="421">
        <v>0</v>
      </c>
      <c r="H235" s="421">
        <v>130</v>
      </c>
      <c r="I235" s="421">
        <v>0</v>
      </c>
      <c r="J235" s="422">
        <v>130</v>
      </c>
    </row>
    <row r="236" spans="1:10" ht="20.25" customHeight="1" x14ac:dyDescent="0.15">
      <c r="A236" s="8" t="s">
        <v>60</v>
      </c>
      <c r="B236" s="288" t="s">
        <v>1218</v>
      </c>
      <c r="C236" s="288" t="s">
        <v>1217</v>
      </c>
      <c r="D236" s="423">
        <v>5</v>
      </c>
      <c r="E236" s="423">
        <v>25</v>
      </c>
      <c r="F236" s="423">
        <v>4</v>
      </c>
      <c r="G236" s="423">
        <v>0</v>
      </c>
      <c r="H236" s="423">
        <v>30</v>
      </c>
      <c r="I236" s="423">
        <v>0</v>
      </c>
      <c r="J236" s="424">
        <v>30</v>
      </c>
    </row>
    <row r="237" spans="1:10" ht="20.25" customHeight="1" x14ac:dyDescent="0.15">
      <c r="A237" s="8" t="s">
        <v>60</v>
      </c>
      <c r="B237" s="287" t="s">
        <v>1219</v>
      </c>
      <c r="C237" s="287" t="s">
        <v>486</v>
      </c>
      <c r="D237" s="421">
        <v>14</v>
      </c>
      <c r="E237" s="421">
        <v>15</v>
      </c>
      <c r="F237" s="421">
        <v>17</v>
      </c>
      <c r="G237" s="421">
        <v>0</v>
      </c>
      <c r="H237" s="421">
        <v>16</v>
      </c>
      <c r="I237" s="421">
        <v>13</v>
      </c>
      <c r="J237" s="422">
        <v>29</v>
      </c>
    </row>
    <row r="238" spans="1:10" ht="20.25" customHeight="1" x14ac:dyDescent="0.15">
      <c r="A238" s="8" t="s">
        <v>60</v>
      </c>
      <c r="B238" s="288" t="s">
        <v>1078</v>
      </c>
      <c r="C238" s="288" t="s">
        <v>637</v>
      </c>
      <c r="D238" s="423">
        <v>10</v>
      </c>
      <c r="E238" s="423">
        <v>23</v>
      </c>
      <c r="F238" s="423">
        <v>9</v>
      </c>
      <c r="G238" s="423">
        <v>1</v>
      </c>
      <c r="H238" s="423">
        <v>16</v>
      </c>
      <c r="I238" s="423">
        <v>17</v>
      </c>
      <c r="J238" s="424">
        <v>33</v>
      </c>
    </row>
    <row r="239" spans="1:10" ht="20.25" customHeight="1" x14ac:dyDescent="0.15">
      <c r="A239" s="8" t="s">
        <v>60</v>
      </c>
      <c r="B239" s="287" t="s">
        <v>1220</v>
      </c>
      <c r="C239" s="287" t="s">
        <v>488</v>
      </c>
      <c r="D239" s="421">
        <v>12</v>
      </c>
      <c r="E239" s="421">
        <v>1</v>
      </c>
      <c r="F239" s="421">
        <v>6</v>
      </c>
      <c r="G239" s="421">
        <v>0</v>
      </c>
      <c r="H239" s="421">
        <v>8</v>
      </c>
      <c r="I239" s="421">
        <v>5</v>
      </c>
      <c r="J239" s="422">
        <v>13</v>
      </c>
    </row>
    <row r="240" spans="1:10" ht="20.25" customHeight="1" x14ac:dyDescent="0.15">
      <c r="A240" s="8" t="s">
        <v>60</v>
      </c>
      <c r="B240" s="288" t="s">
        <v>1079</v>
      </c>
      <c r="C240" s="288" t="s">
        <v>639</v>
      </c>
      <c r="D240" s="423">
        <v>45</v>
      </c>
      <c r="E240" s="423">
        <v>73</v>
      </c>
      <c r="F240" s="423">
        <v>34</v>
      </c>
      <c r="G240" s="423">
        <v>0</v>
      </c>
      <c r="H240" s="423">
        <v>68</v>
      </c>
      <c r="I240" s="423">
        <v>50</v>
      </c>
      <c r="J240" s="424">
        <v>118</v>
      </c>
    </row>
    <row r="241" spans="1:10" ht="20.25" customHeight="1" x14ac:dyDescent="0.15">
      <c r="A241" s="8" t="s">
        <v>60</v>
      </c>
      <c r="B241" s="287" t="s">
        <v>1221</v>
      </c>
      <c r="C241" s="287" t="s">
        <v>490</v>
      </c>
      <c r="D241" s="421">
        <v>15</v>
      </c>
      <c r="E241" s="421">
        <v>9</v>
      </c>
      <c r="F241" s="421">
        <v>0</v>
      </c>
      <c r="G241" s="421">
        <v>0</v>
      </c>
      <c r="H241" s="421">
        <v>14</v>
      </c>
      <c r="I241" s="421">
        <v>10</v>
      </c>
      <c r="J241" s="422">
        <v>24</v>
      </c>
    </row>
    <row r="242" spans="1:10" ht="20.25" customHeight="1" x14ac:dyDescent="0.15">
      <c r="A242" s="8" t="s">
        <v>60</v>
      </c>
      <c r="B242" s="288" t="s">
        <v>1133</v>
      </c>
      <c r="C242" s="288" t="s">
        <v>360</v>
      </c>
      <c r="D242" s="423">
        <v>37</v>
      </c>
      <c r="E242" s="423">
        <v>19</v>
      </c>
      <c r="F242" s="423">
        <v>31</v>
      </c>
      <c r="G242" s="423">
        <v>0</v>
      </c>
      <c r="H242" s="423">
        <v>43</v>
      </c>
      <c r="I242" s="423">
        <v>13</v>
      </c>
      <c r="J242" s="424">
        <v>56</v>
      </c>
    </row>
    <row r="243" spans="1:10" ht="20.25" customHeight="1" x14ac:dyDescent="0.15">
      <c r="A243" s="8" t="s">
        <v>60</v>
      </c>
      <c r="B243" s="287" t="s">
        <v>1083</v>
      </c>
      <c r="C243" s="287" t="s">
        <v>493</v>
      </c>
      <c r="D243" s="421">
        <v>16</v>
      </c>
      <c r="E243" s="421">
        <v>20</v>
      </c>
      <c r="F243" s="421">
        <v>6</v>
      </c>
      <c r="G243" s="421">
        <v>0</v>
      </c>
      <c r="H243" s="421">
        <v>23</v>
      </c>
      <c r="I243" s="421">
        <v>13</v>
      </c>
      <c r="J243" s="422">
        <v>36</v>
      </c>
    </row>
    <row r="244" spans="1:10" ht="20.25" customHeight="1" x14ac:dyDescent="0.15">
      <c r="A244" s="8" t="s">
        <v>60</v>
      </c>
      <c r="B244" s="288" t="s">
        <v>1222</v>
      </c>
      <c r="C244" s="288" t="s">
        <v>495</v>
      </c>
      <c r="D244" s="423">
        <v>11</v>
      </c>
      <c r="E244" s="423">
        <v>9</v>
      </c>
      <c r="F244" s="423">
        <v>1</v>
      </c>
      <c r="G244" s="423">
        <v>0</v>
      </c>
      <c r="H244" s="423">
        <v>14</v>
      </c>
      <c r="I244" s="423">
        <v>6</v>
      </c>
      <c r="J244" s="424">
        <v>20</v>
      </c>
    </row>
    <row r="245" spans="1:10" ht="20.25" customHeight="1" x14ac:dyDescent="0.15">
      <c r="A245" s="8" t="s">
        <v>60</v>
      </c>
      <c r="B245" s="287" t="s">
        <v>1223</v>
      </c>
      <c r="C245" s="287" t="s">
        <v>497</v>
      </c>
      <c r="D245" s="421">
        <v>22</v>
      </c>
      <c r="E245" s="421">
        <v>18</v>
      </c>
      <c r="F245" s="421">
        <v>5</v>
      </c>
      <c r="G245" s="421">
        <v>0</v>
      </c>
      <c r="H245" s="421">
        <v>21</v>
      </c>
      <c r="I245" s="421">
        <v>19</v>
      </c>
      <c r="J245" s="422">
        <v>40</v>
      </c>
    </row>
    <row r="246" spans="1:10" ht="20.25" customHeight="1" x14ac:dyDescent="0.15">
      <c r="A246" s="8" t="s">
        <v>60</v>
      </c>
      <c r="B246" s="288" t="s">
        <v>1224</v>
      </c>
      <c r="C246" s="288" t="s">
        <v>1225</v>
      </c>
      <c r="D246" s="423">
        <v>110</v>
      </c>
      <c r="E246" s="423">
        <v>271</v>
      </c>
      <c r="F246" s="423">
        <v>48</v>
      </c>
      <c r="G246" s="423">
        <v>0</v>
      </c>
      <c r="H246" s="423">
        <v>381</v>
      </c>
      <c r="I246" s="423">
        <v>0</v>
      </c>
      <c r="J246" s="424">
        <v>381</v>
      </c>
    </row>
    <row r="247" spans="1:10" ht="20.25" customHeight="1" x14ac:dyDescent="0.15">
      <c r="A247" s="8" t="s">
        <v>60</v>
      </c>
      <c r="B247" s="287" t="s">
        <v>1226</v>
      </c>
      <c r="C247" s="287" t="s">
        <v>499</v>
      </c>
      <c r="D247" s="421">
        <v>22</v>
      </c>
      <c r="E247" s="421">
        <v>9</v>
      </c>
      <c r="F247" s="421">
        <v>3</v>
      </c>
      <c r="G247" s="421">
        <v>0</v>
      </c>
      <c r="H247" s="421">
        <v>18</v>
      </c>
      <c r="I247" s="421">
        <v>13</v>
      </c>
      <c r="J247" s="422">
        <v>31</v>
      </c>
    </row>
    <row r="248" spans="1:10" ht="20.25" customHeight="1" x14ac:dyDescent="0.15">
      <c r="A248" s="8" t="s">
        <v>60</v>
      </c>
      <c r="B248" s="288" t="s">
        <v>1093</v>
      </c>
      <c r="C248" s="288" t="s">
        <v>501</v>
      </c>
      <c r="D248" s="423">
        <v>21</v>
      </c>
      <c r="E248" s="423">
        <v>70</v>
      </c>
      <c r="F248" s="423">
        <v>34</v>
      </c>
      <c r="G248" s="423">
        <v>0</v>
      </c>
      <c r="H248" s="423">
        <v>73</v>
      </c>
      <c r="I248" s="423">
        <v>18</v>
      </c>
      <c r="J248" s="424">
        <v>91</v>
      </c>
    </row>
    <row r="249" spans="1:10" ht="20.25" customHeight="1" x14ac:dyDescent="0.15">
      <c r="A249" s="8" t="s">
        <v>60</v>
      </c>
      <c r="B249" s="287" t="s">
        <v>1227</v>
      </c>
      <c r="C249" s="287" t="s">
        <v>503</v>
      </c>
      <c r="D249" s="421">
        <v>3</v>
      </c>
      <c r="E249" s="421">
        <v>4</v>
      </c>
      <c r="F249" s="421">
        <v>0</v>
      </c>
      <c r="G249" s="421">
        <v>0</v>
      </c>
      <c r="H249" s="421">
        <v>0</v>
      </c>
      <c r="I249" s="421">
        <v>7</v>
      </c>
      <c r="J249" s="422">
        <v>7</v>
      </c>
    </row>
    <row r="250" spans="1:10" ht="20.25" customHeight="1" x14ac:dyDescent="0.15">
      <c r="A250" s="8" t="s">
        <v>60</v>
      </c>
      <c r="B250" s="288" t="s">
        <v>1228</v>
      </c>
      <c r="C250" s="288" t="s">
        <v>504</v>
      </c>
      <c r="D250" s="423">
        <v>43</v>
      </c>
      <c r="E250" s="423">
        <v>70</v>
      </c>
      <c r="F250" s="423">
        <v>16</v>
      </c>
      <c r="G250" s="423">
        <v>0</v>
      </c>
      <c r="H250" s="423">
        <v>60</v>
      </c>
      <c r="I250" s="423">
        <v>53</v>
      </c>
      <c r="J250" s="424">
        <v>113</v>
      </c>
    </row>
    <row r="251" spans="1:10" ht="20.25" customHeight="1" x14ac:dyDescent="0.15">
      <c r="A251" s="486" t="s">
        <v>1229</v>
      </c>
      <c r="B251" s="487"/>
      <c r="C251" s="487"/>
      <c r="D251" s="488">
        <v>1842</v>
      </c>
      <c r="E251" s="488">
        <v>2960</v>
      </c>
      <c r="F251" s="488">
        <v>681</v>
      </c>
      <c r="G251" s="488">
        <v>3</v>
      </c>
      <c r="H251" s="488">
        <v>4254</v>
      </c>
      <c r="I251" s="488">
        <v>548</v>
      </c>
      <c r="J251" s="489">
        <v>4802</v>
      </c>
    </row>
    <row r="252" spans="1:10" ht="20.25" customHeight="1" x14ac:dyDescent="0.15">
      <c r="A252" s="490" t="s">
        <v>61</v>
      </c>
      <c r="B252" s="494" t="s">
        <v>1230</v>
      </c>
      <c r="C252" s="494" t="s">
        <v>506</v>
      </c>
      <c r="D252" s="495">
        <v>240</v>
      </c>
      <c r="E252" s="495">
        <v>91</v>
      </c>
      <c r="F252" s="495">
        <v>102</v>
      </c>
      <c r="G252" s="495">
        <v>0</v>
      </c>
      <c r="H252" s="495">
        <v>324</v>
      </c>
      <c r="I252" s="495">
        <v>7</v>
      </c>
      <c r="J252" s="496">
        <v>331</v>
      </c>
    </row>
    <row r="253" spans="1:10" ht="20.25" customHeight="1" x14ac:dyDescent="0.15">
      <c r="A253" s="8" t="s">
        <v>61</v>
      </c>
      <c r="B253" s="287" t="s">
        <v>1231</v>
      </c>
      <c r="C253" s="287" t="s">
        <v>506</v>
      </c>
      <c r="D253" s="421">
        <v>88</v>
      </c>
      <c r="E253" s="421">
        <v>35</v>
      </c>
      <c r="F253" s="421">
        <v>29</v>
      </c>
      <c r="G253" s="421">
        <v>0</v>
      </c>
      <c r="H253" s="421">
        <v>118</v>
      </c>
      <c r="I253" s="421">
        <v>5</v>
      </c>
      <c r="J253" s="422">
        <v>123</v>
      </c>
    </row>
    <row r="254" spans="1:10" ht="20.25" customHeight="1" x14ac:dyDescent="0.15">
      <c r="A254" s="8" t="s">
        <v>61</v>
      </c>
      <c r="B254" s="288" t="s">
        <v>1232</v>
      </c>
      <c r="C254" s="288" t="s">
        <v>506</v>
      </c>
      <c r="D254" s="423">
        <v>281</v>
      </c>
      <c r="E254" s="423">
        <v>69</v>
      </c>
      <c r="F254" s="423">
        <v>92</v>
      </c>
      <c r="G254" s="423">
        <v>0</v>
      </c>
      <c r="H254" s="423">
        <v>223</v>
      </c>
      <c r="I254" s="423">
        <v>127</v>
      </c>
      <c r="J254" s="424">
        <v>350</v>
      </c>
    </row>
    <row r="255" spans="1:10" ht="20.25" customHeight="1" x14ac:dyDescent="0.15">
      <c r="A255" s="8" t="s">
        <v>61</v>
      </c>
      <c r="B255" s="287" t="s">
        <v>1233</v>
      </c>
      <c r="C255" s="287" t="s">
        <v>533</v>
      </c>
      <c r="D255" s="421">
        <v>356</v>
      </c>
      <c r="E255" s="421">
        <v>60</v>
      </c>
      <c r="F255" s="421">
        <v>145</v>
      </c>
      <c r="G255" s="421">
        <v>22</v>
      </c>
      <c r="H255" s="421">
        <v>415</v>
      </c>
      <c r="I255" s="421">
        <v>1</v>
      </c>
      <c r="J255" s="422">
        <v>416</v>
      </c>
    </row>
    <row r="256" spans="1:10" ht="20.25" customHeight="1" x14ac:dyDescent="0.15">
      <c r="A256" s="8" t="s">
        <v>61</v>
      </c>
      <c r="B256" s="288" t="s">
        <v>1234</v>
      </c>
      <c r="C256" s="288" t="s">
        <v>533</v>
      </c>
      <c r="D256" s="423">
        <v>187</v>
      </c>
      <c r="E256" s="423">
        <v>20</v>
      </c>
      <c r="F256" s="423">
        <v>58</v>
      </c>
      <c r="G256" s="423">
        <v>15</v>
      </c>
      <c r="H256" s="423">
        <v>202</v>
      </c>
      <c r="I256" s="423">
        <v>5</v>
      </c>
      <c r="J256" s="424">
        <v>207</v>
      </c>
    </row>
    <row r="257" spans="1:10" ht="20.25" customHeight="1" x14ac:dyDescent="0.15">
      <c r="A257" s="8" t="s">
        <v>61</v>
      </c>
      <c r="B257" s="287" t="s">
        <v>1235</v>
      </c>
      <c r="C257" s="287" t="s">
        <v>533</v>
      </c>
      <c r="D257" s="421">
        <v>111</v>
      </c>
      <c r="E257" s="421">
        <v>19</v>
      </c>
      <c r="F257" s="421">
        <v>31</v>
      </c>
      <c r="G257" s="421">
        <v>1</v>
      </c>
      <c r="H257" s="421">
        <v>81</v>
      </c>
      <c r="I257" s="421">
        <v>49</v>
      </c>
      <c r="J257" s="422">
        <v>130</v>
      </c>
    </row>
    <row r="258" spans="1:10" ht="20.25" customHeight="1" x14ac:dyDescent="0.15">
      <c r="A258" s="8" t="s">
        <v>61</v>
      </c>
      <c r="B258" s="288" t="s">
        <v>1236</v>
      </c>
      <c r="C258" s="288" t="s">
        <v>543</v>
      </c>
      <c r="D258" s="423">
        <v>272</v>
      </c>
      <c r="E258" s="423">
        <v>161</v>
      </c>
      <c r="F258" s="423">
        <v>109</v>
      </c>
      <c r="G258" s="423">
        <v>0</v>
      </c>
      <c r="H258" s="423">
        <v>427</v>
      </c>
      <c r="I258" s="423">
        <v>6</v>
      </c>
      <c r="J258" s="424">
        <v>433</v>
      </c>
    </row>
    <row r="259" spans="1:10" ht="20.25" customHeight="1" x14ac:dyDescent="0.15">
      <c r="A259" s="8" t="s">
        <v>61</v>
      </c>
      <c r="B259" s="287" t="s">
        <v>1237</v>
      </c>
      <c r="C259" s="287" t="s">
        <v>543</v>
      </c>
      <c r="D259" s="421">
        <v>142</v>
      </c>
      <c r="E259" s="421">
        <v>66</v>
      </c>
      <c r="F259" s="421">
        <v>53</v>
      </c>
      <c r="G259" s="421">
        <v>4</v>
      </c>
      <c r="H259" s="421">
        <v>201</v>
      </c>
      <c r="I259" s="421">
        <v>7</v>
      </c>
      <c r="J259" s="422">
        <v>208</v>
      </c>
    </row>
    <row r="260" spans="1:10" ht="20.25" customHeight="1" x14ac:dyDescent="0.15">
      <c r="A260" s="8" t="s">
        <v>61</v>
      </c>
      <c r="B260" s="288" t="s">
        <v>1238</v>
      </c>
      <c r="C260" s="288" t="s">
        <v>543</v>
      </c>
      <c r="D260" s="423">
        <v>72</v>
      </c>
      <c r="E260" s="423">
        <v>20</v>
      </c>
      <c r="F260" s="423">
        <v>16</v>
      </c>
      <c r="G260" s="423">
        <v>0</v>
      </c>
      <c r="H260" s="423">
        <v>49</v>
      </c>
      <c r="I260" s="423">
        <v>43</v>
      </c>
      <c r="J260" s="424">
        <v>92</v>
      </c>
    </row>
    <row r="261" spans="1:10" ht="20.25" customHeight="1" x14ac:dyDescent="0.15">
      <c r="A261" s="486" t="s">
        <v>1239</v>
      </c>
      <c r="B261" s="487"/>
      <c r="C261" s="487"/>
      <c r="D261" s="488">
        <v>1749</v>
      </c>
      <c r="E261" s="488">
        <v>541</v>
      </c>
      <c r="F261" s="488">
        <v>635</v>
      </c>
      <c r="G261" s="488">
        <v>42</v>
      </c>
      <c r="H261" s="488">
        <v>2040</v>
      </c>
      <c r="I261" s="488">
        <v>250</v>
      </c>
      <c r="J261" s="489">
        <v>2290</v>
      </c>
    </row>
    <row r="262" spans="1:10" ht="20.25" customHeight="1" x14ac:dyDescent="0.15">
      <c r="A262" s="490" t="s">
        <v>62</v>
      </c>
      <c r="B262" s="494" t="s">
        <v>1240</v>
      </c>
      <c r="C262" s="494" t="s">
        <v>1241</v>
      </c>
      <c r="D262" s="495">
        <v>6</v>
      </c>
      <c r="E262" s="495">
        <v>13</v>
      </c>
      <c r="F262" s="495">
        <v>19</v>
      </c>
      <c r="G262" s="495">
        <v>19</v>
      </c>
      <c r="H262" s="495">
        <v>19</v>
      </c>
      <c r="I262" s="495">
        <v>0</v>
      </c>
      <c r="J262" s="496">
        <v>19</v>
      </c>
    </row>
    <row r="263" spans="1:10" ht="20.25" customHeight="1" x14ac:dyDescent="0.15">
      <c r="A263" s="8" t="s">
        <v>62</v>
      </c>
      <c r="B263" s="287" t="s">
        <v>1053</v>
      </c>
      <c r="C263" s="287" t="s">
        <v>134</v>
      </c>
      <c r="D263" s="421">
        <v>18</v>
      </c>
      <c r="E263" s="421">
        <v>10</v>
      </c>
      <c r="F263" s="421">
        <v>4</v>
      </c>
      <c r="G263" s="421">
        <v>0</v>
      </c>
      <c r="H263" s="421">
        <v>15</v>
      </c>
      <c r="I263" s="421">
        <v>13</v>
      </c>
      <c r="J263" s="422">
        <v>28</v>
      </c>
    </row>
    <row r="264" spans="1:10" ht="20.25" customHeight="1" x14ac:dyDescent="0.15">
      <c r="A264" s="8" t="s">
        <v>62</v>
      </c>
      <c r="B264" s="288" t="s">
        <v>1043</v>
      </c>
      <c r="C264" s="288" t="s">
        <v>147</v>
      </c>
      <c r="D264" s="423">
        <v>22</v>
      </c>
      <c r="E264" s="423">
        <v>12</v>
      </c>
      <c r="F264" s="423">
        <v>1</v>
      </c>
      <c r="G264" s="423">
        <v>0</v>
      </c>
      <c r="H264" s="423">
        <v>12</v>
      </c>
      <c r="I264" s="423">
        <v>22</v>
      </c>
      <c r="J264" s="424">
        <v>34</v>
      </c>
    </row>
    <row r="265" spans="1:10" ht="20.25" customHeight="1" x14ac:dyDescent="0.15">
      <c r="A265" s="8" t="s">
        <v>62</v>
      </c>
      <c r="B265" s="287" t="s">
        <v>1162</v>
      </c>
      <c r="C265" s="287" t="s">
        <v>120</v>
      </c>
      <c r="D265" s="421">
        <v>1</v>
      </c>
      <c r="E265" s="421">
        <v>54</v>
      </c>
      <c r="F265" s="421">
        <v>1</v>
      </c>
      <c r="G265" s="421">
        <v>0</v>
      </c>
      <c r="H265" s="421">
        <v>0</v>
      </c>
      <c r="I265" s="421">
        <v>55</v>
      </c>
      <c r="J265" s="422">
        <v>55</v>
      </c>
    </row>
    <row r="266" spans="1:10" ht="20.25" customHeight="1" x14ac:dyDescent="0.15">
      <c r="A266" s="8" t="s">
        <v>62</v>
      </c>
      <c r="B266" s="288" t="s">
        <v>1163</v>
      </c>
      <c r="C266" s="288" t="s">
        <v>120</v>
      </c>
      <c r="D266" s="423">
        <v>45</v>
      </c>
      <c r="E266" s="423">
        <v>103</v>
      </c>
      <c r="F266" s="423">
        <v>8</v>
      </c>
      <c r="G266" s="423">
        <v>1</v>
      </c>
      <c r="H266" s="423">
        <v>64</v>
      </c>
      <c r="I266" s="423">
        <v>84</v>
      </c>
      <c r="J266" s="424">
        <v>148</v>
      </c>
    </row>
    <row r="267" spans="1:10" ht="20.25" customHeight="1" x14ac:dyDescent="0.15">
      <c r="A267" s="8" t="s">
        <v>62</v>
      </c>
      <c r="B267" s="287" t="s">
        <v>1169</v>
      </c>
      <c r="C267" s="287" t="s">
        <v>127</v>
      </c>
      <c r="D267" s="421">
        <v>17</v>
      </c>
      <c r="E267" s="421">
        <v>118</v>
      </c>
      <c r="F267" s="421">
        <v>13</v>
      </c>
      <c r="G267" s="421">
        <v>0</v>
      </c>
      <c r="H267" s="421">
        <v>135</v>
      </c>
      <c r="I267" s="421">
        <v>0</v>
      </c>
      <c r="J267" s="422">
        <v>135</v>
      </c>
    </row>
    <row r="268" spans="1:10" ht="20.25" customHeight="1" x14ac:dyDescent="0.15">
      <c r="A268" s="8" t="s">
        <v>62</v>
      </c>
      <c r="B268" s="288" t="s">
        <v>1171</v>
      </c>
      <c r="C268" s="288" t="s">
        <v>127</v>
      </c>
      <c r="D268" s="423">
        <v>6</v>
      </c>
      <c r="E268" s="423">
        <v>81</v>
      </c>
      <c r="F268" s="423">
        <v>1</v>
      </c>
      <c r="G268" s="423">
        <v>0</v>
      </c>
      <c r="H268" s="423">
        <v>77</v>
      </c>
      <c r="I268" s="423">
        <v>10</v>
      </c>
      <c r="J268" s="424">
        <v>87</v>
      </c>
    </row>
    <row r="269" spans="1:10" ht="20.25" customHeight="1" x14ac:dyDescent="0.15">
      <c r="A269" s="8" t="s">
        <v>62</v>
      </c>
      <c r="B269" s="287" t="s">
        <v>1087</v>
      </c>
      <c r="C269" s="287" t="s">
        <v>127</v>
      </c>
      <c r="D269" s="421">
        <v>5</v>
      </c>
      <c r="E269" s="421">
        <v>27</v>
      </c>
      <c r="F269" s="421">
        <v>2</v>
      </c>
      <c r="G269" s="421">
        <v>0</v>
      </c>
      <c r="H269" s="421">
        <v>15</v>
      </c>
      <c r="I269" s="421">
        <v>17</v>
      </c>
      <c r="J269" s="422">
        <v>32</v>
      </c>
    </row>
    <row r="270" spans="1:10" ht="20.25" customHeight="1" x14ac:dyDescent="0.15">
      <c r="A270" s="8" t="s">
        <v>62</v>
      </c>
      <c r="B270" s="288" t="s">
        <v>1058</v>
      </c>
      <c r="C270" s="288" t="s">
        <v>572</v>
      </c>
      <c r="D270" s="423">
        <v>709</v>
      </c>
      <c r="E270" s="423">
        <v>1791</v>
      </c>
      <c r="F270" s="423">
        <v>122</v>
      </c>
      <c r="G270" s="423">
        <v>3</v>
      </c>
      <c r="H270" s="423">
        <v>1766</v>
      </c>
      <c r="I270" s="423">
        <v>734</v>
      </c>
      <c r="J270" s="424">
        <v>2500</v>
      </c>
    </row>
    <row r="271" spans="1:10" ht="20.25" customHeight="1" x14ac:dyDescent="0.15">
      <c r="A271" s="8" t="s">
        <v>62</v>
      </c>
      <c r="B271" s="287" t="s">
        <v>1242</v>
      </c>
      <c r="C271" s="287" t="s">
        <v>572</v>
      </c>
      <c r="D271" s="421">
        <v>16</v>
      </c>
      <c r="E271" s="421">
        <v>98</v>
      </c>
      <c r="F271" s="421">
        <v>2</v>
      </c>
      <c r="G271" s="421">
        <v>0</v>
      </c>
      <c r="H271" s="421">
        <v>0</v>
      </c>
      <c r="I271" s="421">
        <v>114</v>
      </c>
      <c r="J271" s="422">
        <v>114</v>
      </c>
    </row>
    <row r="272" spans="1:10" ht="20.25" customHeight="1" x14ac:dyDescent="0.15">
      <c r="A272" s="8" t="s">
        <v>62</v>
      </c>
      <c r="B272" s="288" t="s">
        <v>1243</v>
      </c>
      <c r="C272" s="288" t="s">
        <v>572</v>
      </c>
      <c r="D272" s="423">
        <v>6</v>
      </c>
      <c r="E272" s="423">
        <v>22</v>
      </c>
      <c r="F272" s="423">
        <v>1</v>
      </c>
      <c r="G272" s="423">
        <v>1</v>
      </c>
      <c r="H272" s="423">
        <v>11</v>
      </c>
      <c r="I272" s="423">
        <v>17</v>
      </c>
      <c r="J272" s="424">
        <v>28</v>
      </c>
    </row>
    <row r="273" spans="1:10" ht="20.25" customHeight="1" x14ac:dyDescent="0.15">
      <c r="A273" s="8" t="s">
        <v>62</v>
      </c>
      <c r="B273" s="287" t="s">
        <v>1244</v>
      </c>
      <c r="C273" s="287" t="s">
        <v>566</v>
      </c>
      <c r="D273" s="421">
        <v>17</v>
      </c>
      <c r="E273" s="421">
        <v>241</v>
      </c>
      <c r="F273" s="421">
        <v>5</v>
      </c>
      <c r="G273" s="421">
        <v>0</v>
      </c>
      <c r="H273" s="421">
        <v>105</v>
      </c>
      <c r="I273" s="421">
        <v>153</v>
      </c>
      <c r="J273" s="422">
        <v>258</v>
      </c>
    </row>
    <row r="274" spans="1:10" ht="20.25" customHeight="1" x14ac:dyDescent="0.15">
      <c r="A274" s="8" t="s">
        <v>62</v>
      </c>
      <c r="B274" s="288" t="s">
        <v>1245</v>
      </c>
      <c r="C274" s="288" t="s">
        <v>566</v>
      </c>
      <c r="D274" s="423">
        <v>5</v>
      </c>
      <c r="E274" s="423">
        <v>194</v>
      </c>
      <c r="F274" s="423">
        <v>5</v>
      </c>
      <c r="G274" s="423">
        <v>0</v>
      </c>
      <c r="H274" s="423">
        <v>81</v>
      </c>
      <c r="I274" s="423">
        <v>118</v>
      </c>
      <c r="J274" s="424">
        <v>199</v>
      </c>
    </row>
    <row r="275" spans="1:10" ht="20.25" customHeight="1" x14ac:dyDescent="0.15">
      <c r="A275" s="8" t="s">
        <v>62</v>
      </c>
      <c r="B275" s="287" t="s">
        <v>1059</v>
      </c>
      <c r="C275" s="287" t="s">
        <v>1060</v>
      </c>
      <c r="D275" s="421">
        <v>0</v>
      </c>
      <c r="E275" s="421">
        <v>1</v>
      </c>
      <c r="F275" s="421">
        <v>0</v>
      </c>
      <c r="G275" s="421">
        <v>0</v>
      </c>
      <c r="H275" s="421">
        <v>1</v>
      </c>
      <c r="I275" s="421">
        <v>0</v>
      </c>
      <c r="J275" s="422">
        <v>1</v>
      </c>
    </row>
    <row r="276" spans="1:10" ht="20.25" customHeight="1" x14ac:dyDescent="0.15">
      <c r="A276" s="8" t="s">
        <v>62</v>
      </c>
      <c r="B276" s="288" t="s">
        <v>1061</v>
      </c>
      <c r="C276" s="288" t="s">
        <v>1060</v>
      </c>
      <c r="D276" s="423">
        <v>225</v>
      </c>
      <c r="E276" s="423">
        <v>697</v>
      </c>
      <c r="F276" s="423">
        <v>32</v>
      </c>
      <c r="G276" s="423">
        <v>1</v>
      </c>
      <c r="H276" s="423">
        <v>654</v>
      </c>
      <c r="I276" s="423">
        <v>268</v>
      </c>
      <c r="J276" s="424">
        <v>922</v>
      </c>
    </row>
    <row r="277" spans="1:10" ht="20.25" customHeight="1" x14ac:dyDescent="0.15">
      <c r="A277" s="8" t="s">
        <v>62</v>
      </c>
      <c r="B277" s="287" t="s">
        <v>1246</v>
      </c>
      <c r="C277" s="287" t="s">
        <v>1247</v>
      </c>
      <c r="D277" s="421">
        <v>41</v>
      </c>
      <c r="E277" s="421">
        <v>637</v>
      </c>
      <c r="F277" s="421">
        <v>4</v>
      </c>
      <c r="G277" s="421">
        <v>0</v>
      </c>
      <c r="H277" s="421">
        <v>441</v>
      </c>
      <c r="I277" s="421">
        <v>237</v>
      </c>
      <c r="J277" s="422">
        <v>678</v>
      </c>
    </row>
    <row r="278" spans="1:10" ht="20.25" customHeight="1" x14ac:dyDescent="0.15">
      <c r="A278" s="8" t="s">
        <v>62</v>
      </c>
      <c r="B278" s="288" t="s">
        <v>1248</v>
      </c>
      <c r="C278" s="288" t="s">
        <v>1249</v>
      </c>
      <c r="D278" s="423">
        <v>25</v>
      </c>
      <c r="E278" s="423">
        <v>93</v>
      </c>
      <c r="F278" s="423">
        <v>0</v>
      </c>
      <c r="G278" s="423">
        <v>0</v>
      </c>
      <c r="H278" s="423">
        <v>0</v>
      </c>
      <c r="I278" s="423">
        <v>118</v>
      </c>
      <c r="J278" s="424">
        <v>118</v>
      </c>
    </row>
    <row r="279" spans="1:10" ht="20.25" customHeight="1" x14ac:dyDescent="0.15">
      <c r="A279" s="486" t="s">
        <v>1250</v>
      </c>
      <c r="B279" s="487"/>
      <c r="C279" s="487"/>
      <c r="D279" s="488">
        <v>1164</v>
      </c>
      <c r="E279" s="488">
        <v>4192</v>
      </c>
      <c r="F279" s="488">
        <v>220</v>
      </c>
      <c r="G279" s="488">
        <v>25</v>
      </c>
      <c r="H279" s="488">
        <v>3396</v>
      </c>
      <c r="I279" s="488">
        <v>1960</v>
      </c>
      <c r="J279" s="489">
        <v>5356</v>
      </c>
    </row>
    <row r="280" spans="1:10" ht="20.25" customHeight="1" x14ac:dyDescent="0.15">
      <c r="A280" s="490" t="s">
        <v>63</v>
      </c>
      <c r="B280" s="494" t="s">
        <v>1251</v>
      </c>
      <c r="C280" s="494" t="s">
        <v>577</v>
      </c>
      <c r="D280" s="495">
        <v>246</v>
      </c>
      <c r="E280" s="495">
        <v>128</v>
      </c>
      <c r="F280" s="495">
        <v>98</v>
      </c>
      <c r="G280" s="495">
        <v>27</v>
      </c>
      <c r="H280" s="495">
        <v>374</v>
      </c>
      <c r="I280" s="495">
        <v>0</v>
      </c>
      <c r="J280" s="496">
        <v>374</v>
      </c>
    </row>
    <row r="281" spans="1:10" ht="20.25" customHeight="1" x14ac:dyDescent="0.15">
      <c r="A281" s="8" t="s">
        <v>63</v>
      </c>
      <c r="B281" s="287" t="s">
        <v>1252</v>
      </c>
      <c r="C281" s="287" t="s">
        <v>577</v>
      </c>
      <c r="D281" s="421">
        <v>170</v>
      </c>
      <c r="E281" s="421">
        <v>101</v>
      </c>
      <c r="F281" s="421">
        <v>101</v>
      </c>
      <c r="G281" s="421">
        <v>37</v>
      </c>
      <c r="H281" s="421">
        <v>271</v>
      </c>
      <c r="I281" s="421">
        <v>0</v>
      </c>
      <c r="J281" s="422">
        <v>271</v>
      </c>
    </row>
    <row r="282" spans="1:10" ht="20.25" customHeight="1" x14ac:dyDescent="0.15">
      <c r="A282" s="8" t="s">
        <v>63</v>
      </c>
      <c r="B282" s="288" t="s">
        <v>1253</v>
      </c>
      <c r="C282" s="288" t="s">
        <v>577</v>
      </c>
      <c r="D282" s="423">
        <v>59</v>
      </c>
      <c r="E282" s="423">
        <v>34</v>
      </c>
      <c r="F282" s="423">
        <v>31</v>
      </c>
      <c r="G282" s="423">
        <v>12</v>
      </c>
      <c r="H282" s="423">
        <v>59</v>
      </c>
      <c r="I282" s="423">
        <v>34</v>
      </c>
      <c r="J282" s="424">
        <v>93</v>
      </c>
    </row>
    <row r="283" spans="1:10" ht="20.25" customHeight="1" x14ac:dyDescent="0.15">
      <c r="A283" s="8" t="s">
        <v>63</v>
      </c>
      <c r="B283" s="287" t="s">
        <v>1254</v>
      </c>
      <c r="C283" s="287" t="s">
        <v>580</v>
      </c>
      <c r="D283" s="421">
        <v>74</v>
      </c>
      <c r="E283" s="421">
        <v>46</v>
      </c>
      <c r="F283" s="421">
        <v>99</v>
      </c>
      <c r="G283" s="421">
        <v>0</v>
      </c>
      <c r="H283" s="421">
        <v>80</v>
      </c>
      <c r="I283" s="421">
        <v>40</v>
      </c>
      <c r="J283" s="422">
        <v>120</v>
      </c>
    </row>
    <row r="284" spans="1:10" ht="20.25" customHeight="1" x14ac:dyDescent="0.15">
      <c r="A284" s="8" t="s">
        <v>63</v>
      </c>
      <c r="B284" s="288" t="s">
        <v>1041</v>
      </c>
      <c r="C284" s="288" t="s">
        <v>147</v>
      </c>
      <c r="D284" s="423">
        <v>25</v>
      </c>
      <c r="E284" s="423">
        <v>25</v>
      </c>
      <c r="F284" s="423">
        <v>2</v>
      </c>
      <c r="G284" s="423">
        <v>0</v>
      </c>
      <c r="H284" s="423">
        <v>0</v>
      </c>
      <c r="I284" s="423">
        <v>50</v>
      </c>
      <c r="J284" s="424">
        <v>50</v>
      </c>
    </row>
    <row r="285" spans="1:10" ht="20.25" customHeight="1" x14ac:dyDescent="0.15">
      <c r="A285" s="8" t="s">
        <v>63</v>
      </c>
      <c r="B285" s="287" t="s">
        <v>1043</v>
      </c>
      <c r="C285" s="287" t="s">
        <v>147</v>
      </c>
      <c r="D285" s="421">
        <v>20</v>
      </c>
      <c r="E285" s="421">
        <v>12</v>
      </c>
      <c r="F285" s="421">
        <v>1</v>
      </c>
      <c r="G285" s="421">
        <v>0</v>
      </c>
      <c r="H285" s="421">
        <v>18</v>
      </c>
      <c r="I285" s="421">
        <v>14</v>
      </c>
      <c r="J285" s="422">
        <v>32</v>
      </c>
    </row>
    <row r="286" spans="1:10" ht="20.25" customHeight="1" x14ac:dyDescent="0.15">
      <c r="A286" s="8" t="s">
        <v>63</v>
      </c>
      <c r="B286" s="288" t="s">
        <v>1255</v>
      </c>
      <c r="C286" s="288" t="s">
        <v>584</v>
      </c>
      <c r="D286" s="423">
        <v>263</v>
      </c>
      <c r="E286" s="423">
        <v>384</v>
      </c>
      <c r="F286" s="423">
        <v>22</v>
      </c>
      <c r="G286" s="423">
        <v>0</v>
      </c>
      <c r="H286" s="423">
        <v>434</v>
      </c>
      <c r="I286" s="423">
        <v>213</v>
      </c>
      <c r="J286" s="424">
        <v>647</v>
      </c>
    </row>
    <row r="287" spans="1:10" ht="20.25" customHeight="1" x14ac:dyDescent="0.15">
      <c r="A287" s="8" t="s">
        <v>63</v>
      </c>
      <c r="B287" s="287" t="s">
        <v>1256</v>
      </c>
      <c r="C287" s="287" t="s">
        <v>584</v>
      </c>
      <c r="D287" s="421">
        <v>195</v>
      </c>
      <c r="E287" s="421">
        <v>403</v>
      </c>
      <c r="F287" s="421">
        <v>24</v>
      </c>
      <c r="G287" s="421">
        <v>0</v>
      </c>
      <c r="H287" s="421">
        <v>361</v>
      </c>
      <c r="I287" s="421">
        <v>237</v>
      </c>
      <c r="J287" s="422">
        <v>598</v>
      </c>
    </row>
    <row r="288" spans="1:10" ht="20.25" customHeight="1" x14ac:dyDescent="0.15">
      <c r="A288" s="8" t="s">
        <v>63</v>
      </c>
      <c r="B288" s="288" t="s">
        <v>1257</v>
      </c>
      <c r="C288" s="288" t="s">
        <v>584</v>
      </c>
      <c r="D288" s="423">
        <v>23</v>
      </c>
      <c r="E288" s="423">
        <v>29</v>
      </c>
      <c r="F288" s="423">
        <v>4</v>
      </c>
      <c r="G288" s="423">
        <v>0</v>
      </c>
      <c r="H288" s="423">
        <v>31</v>
      </c>
      <c r="I288" s="423">
        <v>21</v>
      </c>
      <c r="J288" s="424">
        <v>52</v>
      </c>
    </row>
    <row r="289" spans="1:10" ht="20.25" customHeight="1" x14ac:dyDescent="0.15">
      <c r="A289" s="8" t="s">
        <v>63</v>
      </c>
      <c r="B289" s="287" t="s">
        <v>1258</v>
      </c>
      <c r="C289" s="287" t="s">
        <v>1259</v>
      </c>
      <c r="D289" s="421">
        <v>26</v>
      </c>
      <c r="E289" s="421">
        <v>19</v>
      </c>
      <c r="F289" s="421">
        <v>45</v>
      </c>
      <c r="G289" s="421">
        <v>45</v>
      </c>
      <c r="H289" s="421">
        <v>45</v>
      </c>
      <c r="I289" s="421">
        <v>0</v>
      </c>
      <c r="J289" s="422">
        <v>45</v>
      </c>
    </row>
    <row r="290" spans="1:10" ht="20.25" customHeight="1" x14ac:dyDescent="0.15">
      <c r="A290" s="8" t="s">
        <v>63</v>
      </c>
      <c r="B290" s="288" t="s">
        <v>1260</v>
      </c>
      <c r="C290" s="288" t="s">
        <v>587</v>
      </c>
      <c r="D290" s="423">
        <v>211</v>
      </c>
      <c r="E290" s="423">
        <v>271</v>
      </c>
      <c r="F290" s="423">
        <v>45</v>
      </c>
      <c r="G290" s="423">
        <v>0</v>
      </c>
      <c r="H290" s="423">
        <v>362</v>
      </c>
      <c r="I290" s="423">
        <v>120</v>
      </c>
      <c r="J290" s="424">
        <v>482</v>
      </c>
    </row>
    <row r="291" spans="1:10" ht="20.25" customHeight="1" x14ac:dyDescent="0.15">
      <c r="A291" s="8" t="s">
        <v>63</v>
      </c>
      <c r="B291" s="287" t="s">
        <v>1261</v>
      </c>
      <c r="C291" s="287" t="s">
        <v>587</v>
      </c>
      <c r="D291" s="421">
        <v>86</v>
      </c>
      <c r="E291" s="421">
        <v>119</v>
      </c>
      <c r="F291" s="421">
        <v>71</v>
      </c>
      <c r="G291" s="421">
        <v>43</v>
      </c>
      <c r="H291" s="421">
        <v>198</v>
      </c>
      <c r="I291" s="421">
        <v>7</v>
      </c>
      <c r="J291" s="422">
        <v>205</v>
      </c>
    </row>
    <row r="292" spans="1:10" ht="20.25" customHeight="1" x14ac:dyDescent="0.15">
      <c r="A292" s="8" t="s">
        <v>63</v>
      </c>
      <c r="B292" s="288" t="s">
        <v>1262</v>
      </c>
      <c r="C292" s="288" t="s">
        <v>587</v>
      </c>
      <c r="D292" s="423">
        <v>30</v>
      </c>
      <c r="E292" s="423">
        <v>28</v>
      </c>
      <c r="F292" s="423">
        <v>11</v>
      </c>
      <c r="G292" s="423">
        <v>0</v>
      </c>
      <c r="H292" s="423">
        <v>31</v>
      </c>
      <c r="I292" s="423">
        <v>27</v>
      </c>
      <c r="J292" s="424">
        <v>58</v>
      </c>
    </row>
    <row r="293" spans="1:10" ht="20.25" customHeight="1" x14ac:dyDescent="0.15">
      <c r="A293" s="8" t="s">
        <v>63</v>
      </c>
      <c r="B293" s="287" t="s">
        <v>1164</v>
      </c>
      <c r="C293" s="287" t="s">
        <v>436</v>
      </c>
      <c r="D293" s="421">
        <v>232</v>
      </c>
      <c r="E293" s="421">
        <v>176</v>
      </c>
      <c r="F293" s="421">
        <v>43</v>
      </c>
      <c r="G293" s="421">
        <v>0</v>
      </c>
      <c r="H293" s="421">
        <v>408</v>
      </c>
      <c r="I293" s="421">
        <v>0</v>
      </c>
      <c r="J293" s="422">
        <v>408</v>
      </c>
    </row>
    <row r="294" spans="1:10" ht="20.25" customHeight="1" x14ac:dyDescent="0.15">
      <c r="A294" s="8" t="s">
        <v>63</v>
      </c>
      <c r="B294" s="288" t="s">
        <v>1165</v>
      </c>
      <c r="C294" s="288" t="s">
        <v>436</v>
      </c>
      <c r="D294" s="423">
        <v>240</v>
      </c>
      <c r="E294" s="423">
        <v>244</v>
      </c>
      <c r="F294" s="423">
        <v>199</v>
      </c>
      <c r="G294" s="423">
        <v>138</v>
      </c>
      <c r="H294" s="423">
        <v>484</v>
      </c>
      <c r="I294" s="423">
        <v>0</v>
      </c>
      <c r="J294" s="424">
        <v>484</v>
      </c>
    </row>
    <row r="295" spans="1:10" ht="20.25" customHeight="1" x14ac:dyDescent="0.15">
      <c r="A295" s="8" t="s">
        <v>63</v>
      </c>
      <c r="B295" s="287" t="s">
        <v>1166</v>
      </c>
      <c r="C295" s="287" t="s">
        <v>436</v>
      </c>
      <c r="D295" s="421">
        <v>44</v>
      </c>
      <c r="E295" s="421">
        <v>17</v>
      </c>
      <c r="F295" s="421">
        <v>13</v>
      </c>
      <c r="G295" s="421">
        <v>7</v>
      </c>
      <c r="H295" s="421">
        <v>42</v>
      </c>
      <c r="I295" s="421">
        <v>19</v>
      </c>
      <c r="J295" s="422">
        <v>61</v>
      </c>
    </row>
    <row r="296" spans="1:10" ht="20.25" customHeight="1" x14ac:dyDescent="0.15">
      <c r="A296" s="8" t="s">
        <v>63</v>
      </c>
      <c r="B296" s="288" t="s">
        <v>1174</v>
      </c>
      <c r="C296" s="288" t="s">
        <v>146</v>
      </c>
      <c r="D296" s="423">
        <v>93</v>
      </c>
      <c r="E296" s="423">
        <v>192</v>
      </c>
      <c r="F296" s="423">
        <v>10</v>
      </c>
      <c r="G296" s="423">
        <v>0</v>
      </c>
      <c r="H296" s="423">
        <v>285</v>
      </c>
      <c r="I296" s="423">
        <v>0</v>
      </c>
      <c r="J296" s="424">
        <v>285</v>
      </c>
    </row>
    <row r="297" spans="1:10" ht="20.25" customHeight="1" x14ac:dyDescent="0.15">
      <c r="A297" s="8" t="s">
        <v>63</v>
      </c>
      <c r="B297" s="287" t="s">
        <v>1176</v>
      </c>
      <c r="C297" s="287" t="s">
        <v>146</v>
      </c>
      <c r="D297" s="421">
        <v>92</v>
      </c>
      <c r="E297" s="421">
        <v>173</v>
      </c>
      <c r="F297" s="421">
        <v>28</v>
      </c>
      <c r="G297" s="421">
        <v>16</v>
      </c>
      <c r="H297" s="421">
        <v>180</v>
      </c>
      <c r="I297" s="421">
        <v>85</v>
      </c>
      <c r="J297" s="422">
        <v>265</v>
      </c>
    </row>
    <row r="298" spans="1:10" ht="20.25" customHeight="1" x14ac:dyDescent="0.15">
      <c r="A298" s="8" t="s">
        <v>63</v>
      </c>
      <c r="B298" s="288" t="s">
        <v>1177</v>
      </c>
      <c r="C298" s="288" t="s">
        <v>146</v>
      </c>
      <c r="D298" s="423">
        <v>42</v>
      </c>
      <c r="E298" s="423">
        <v>59</v>
      </c>
      <c r="F298" s="423">
        <v>11</v>
      </c>
      <c r="G298" s="423">
        <v>6</v>
      </c>
      <c r="H298" s="423">
        <v>50</v>
      </c>
      <c r="I298" s="423">
        <v>51</v>
      </c>
      <c r="J298" s="424">
        <v>101</v>
      </c>
    </row>
    <row r="299" spans="1:10" ht="20.25" customHeight="1" x14ac:dyDescent="0.15">
      <c r="A299" s="486" t="s">
        <v>1263</v>
      </c>
      <c r="B299" s="487"/>
      <c r="C299" s="487"/>
      <c r="D299" s="488">
        <v>2171</v>
      </c>
      <c r="E299" s="488">
        <v>2460</v>
      </c>
      <c r="F299" s="488">
        <v>858</v>
      </c>
      <c r="G299" s="488">
        <v>331</v>
      </c>
      <c r="H299" s="488">
        <v>3713</v>
      </c>
      <c r="I299" s="488">
        <v>918</v>
      </c>
      <c r="J299" s="489">
        <v>4631</v>
      </c>
    </row>
    <row r="300" spans="1:10" ht="20.25" customHeight="1" x14ac:dyDescent="0.15">
      <c r="A300" s="490" t="s">
        <v>64</v>
      </c>
      <c r="B300" s="494" t="s">
        <v>1099</v>
      </c>
      <c r="C300" s="494" t="s">
        <v>595</v>
      </c>
      <c r="D300" s="495">
        <v>23</v>
      </c>
      <c r="E300" s="495">
        <v>13</v>
      </c>
      <c r="F300" s="495">
        <v>5</v>
      </c>
      <c r="G300" s="495">
        <v>0</v>
      </c>
      <c r="H300" s="495">
        <v>14</v>
      </c>
      <c r="I300" s="495">
        <v>22</v>
      </c>
      <c r="J300" s="496">
        <v>36</v>
      </c>
    </row>
    <row r="301" spans="1:10" ht="20.25" customHeight="1" x14ac:dyDescent="0.15">
      <c r="A301" s="8" t="s">
        <v>64</v>
      </c>
      <c r="B301" s="287" t="s">
        <v>1264</v>
      </c>
      <c r="C301" s="287" t="s">
        <v>597</v>
      </c>
      <c r="D301" s="421">
        <v>79</v>
      </c>
      <c r="E301" s="421">
        <v>66</v>
      </c>
      <c r="F301" s="421">
        <v>14</v>
      </c>
      <c r="G301" s="421">
        <v>3</v>
      </c>
      <c r="H301" s="421">
        <v>66</v>
      </c>
      <c r="I301" s="421">
        <v>79</v>
      </c>
      <c r="J301" s="422">
        <v>145</v>
      </c>
    </row>
    <row r="302" spans="1:10" ht="20.25" customHeight="1" x14ac:dyDescent="0.15">
      <c r="A302" s="8" t="s">
        <v>64</v>
      </c>
      <c r="B302" s="288" t="s">
        <v>1088</v>
      </c>
      <c r="C302" s="288" t="s">
        <v>267</v>
      </c>
      <c r="D302" s="423">
        <v>90</v>
      </c>
      <c r="E302" s="423">
        <v>157</v>
      </c>
      <c r="F302" s="423">
        <v>58</v>
      </c>
      <c r="G302" s="423">
        <v>53</v>
      </c>
      <c r="H302" s="423">
        <v>181</v>
      </c>
      <c r="I302" s="423">
        <v>66</v>
      </c>
      <c r="J302" s="424">
        <v>247</v>
      </c>
    </row>
    <row r="303" spans="1:10" ht="20.25" customHeight="1" x14ac:dyDescent="0.15">
      <c r="A303" s="8" t="s">
        <v>64</v>
      </c>
      <c r="B303" s="287" t="s">
        <v>1089</v>
      </c>
      <c r="C303" s="287" t="s">
        <v>267</v>
      </c>
      <c r="D303" s="421">
        <v>32</v>
      </c>
      <c r="E303" s="421">
        <v>101</v>
      </c>
      <c r="F303" s="421">
        <v>14</v>
      </c>
      <c r="G303" s="421">
        <v>11</v>
      </c>
      <c r="H303" s="421">
        <v>133</v>
      </c>
      <c r="I303" s="421">
        <v>0</v>
      </c>
      <c r="J303" s="422">
        <v>133</v>
      </c>
    </row>
    <row r="304" spans="1:10" ht="20.25" customHeight="1" x14ac:dyDescent="0.15">
      <c r="A304" s="8" t="s">
        <v>64</v>
      </c>
      <c r="B304" s="288" t="s">
        <v>1265</v>
      </c>
      <c r="C304" s="288" t="s">
        <v>1266</v>
      </c>
      <c r="D304" s="423">
        <v>687</v>
      </c>
      <c r="E304" s="423">
        <v>330</v>
      </c>
      <c r="F304" s="423">
        <v>38</v>
      </c>
      <c r="G304" s="423">
        <v>7</v>
      </c>
      <c r="H304" s="423">
        <v>847</v>
      </c>
      <c r="I304" s="423">
        <v>170</v>
      </c>
      <c r="J304" s="424">
        <v>1017</v>
      </c>
    </row>
    <row r="305" spans="1:10" ht="20.25" customHeight="1" x14ac:dyDescent="0.15">
      <c r="A305" s="8" t="s">
        <v>64</v>
      </c>
      <c r="B305" s="287" t="s">
        <v>1267</v>
      </c>
      <c r="C305" s="287" t="s">
        <v>1266</v>
      </c>
      <c r="D305" s="421">
        <v>315</v>
      </c>
      <c r="E305" s="421">
        <v>176</v>
      </c>
      <c r="F305" s="421">
        <v>21</v>
      </c>
      <c r="G305" s="421">
        <v>0</v>
      </c>
      <c r="H305" s="421">
        <v>247</v>
      </c>
      <c r="I305" s="421">
        <v>244</v>
      </c>
      <c r="J305" s="422">
        <v>491</v>
      </c>
    </row>
    <row r="306" spans="1:10" ht="20.25" customHeight="1" x14ac:dyDescent="0.15">
      <c r="A306" s="486" t="s">
        <v>1268</v>
      </c>
      <c r="B306" s="487"/>
      <c r="C306" s="487"/>
      <c r="D306" s="488">
        <v>1226</v>
      </c>
      <c r="E306" s="488">
        <v>843</v>
      </c>
      <c r="F306" s="488">
        <v>150</v>
      </c>
      <c r="G306" s="488">
        <v>74</v>
      </c>
      <c r="H306" s="488">
        <v>1488</v>
      </c>
      <c r="I306" s="488">
        <v>581</v>
      </c>
      <c r="J306" s="489">
        <v>2069</v>
      </c>
    </row>
    <row r="307" spans="1:10" ht="20.25" customHeight="1" x14ac:dyDescent="0.15">
      <c r="A307" s="490" t="s">
        <v>65</v>
      </c>
      <c r="B307" s="491" t="s">
        <v>1098</v>
      </c>
      <c r="C307" s="491" t="s">
        <v>643</v>
      </c>
      <c r="D307" s="492">
        <v>6</v>
      </c>
      <c r="E307" s="492">
        <v>6</v>
      </c>
      <c r="F307" s="492">
        <v>1</v>
      </c>
      <c r="G307" s="492">
        <v>0</v>
      </c>
      <c r="H307" s="492">
        <v>0</v>
      </c>
      <c r="I307" s="492">
        <v>12</v>
      </c>
      <c r="J307" s="493">
        <v>12</v>
      </c>
    </row>
    <row r="308" spans="1:10" ht="20.25" customHeight="1" x14ac:dyDescent="0.15">
      <c r="A308" s="8" t="s">
        <v>65</v>
      </c>
      <c r="B308" s="288" t="s">
        <v>1200</v>
      </c>
      <c r="C308" s="288" t="s">
        <v>1199</v>
      </c>
      <c r="D308" s="423">
        <v>21</v>
      </c>
      <c r="E308" s="423">
        <v>48</v>
      </c>
      <c r="F308" s="423">
        <v>11</v>
      </c>
      <c r="G308" s="423">
        <v>0</v>
      </c>
      <c r="H308" s="423">
        <v>69</v>
      </c>
      <c r="I308" s="423">
        <v>0</v>
      </c>
      <c r="J308" s="424">
        <v>69</v>
      </c>
    </row>
    <row r="309" spans="1:10" ht="20.25" customHeight="1" x14ac:dyDescent="0.15">
      <c r="A309" s="8" t="s">
        <v>65</v>
      </c>
      <c r="B309" s="287" t="s">
        <v>1269</v>
      </c>
      <c r="C309" s="287" t="s">
        <v>599</v>
      </c>
      <c r="D309" s="421">
        <v>17</v>
      </c>
      <c r="E309" s="421">
        <v>13</v>
      </c>
      <c r="F309" s="421">
        <v>3</v>
      </c>
      <c r="G309" s="421">
        <v>3</v>
      </c>
      <c r="H309" s="421">
        <v>14</v>
      </c>
      <c r="I309" s="421">
        <v>16</v>
      </c>
      <c r="J309" s="422">
        <v>30</v>
      </c>
    </row>
    <row r="310" spans="1:10" ht="20.25" customHeight="1" x14ac:dyDescent="0.15">
      <c r="A310" s="8" t="s">
        <v>65</v>
      </c>
      <c r="B310" s="288" t="s">
        <v>1149</v>
      </c>
      <c r="C310" s="288" t="s">
        <v>134</v>
      </c>
      <c r="D310" s="423">
        <v>26</v>
      </c>
      <c r="E310" s="423">
        <v>16</v>
      </c>
      <c r="F310" s="423">
        <v>30</v>
      </c>
      <c r="G310" s="423">
        <v>29</v>
      </c>
      <c r="H310" s="423">
        <v>42</v>
      </c>
      <c r="I310" s="423">
        <v>0</v>
      </c>
      <c r="J310" s="424">
        <v>42</v>
      </c>
    </row>
    <row r="311" spans="1:10" ht="20.25" customHeight="1" x14ac:dyDescent="0.15">
      <c r="A311" s="8" t="s">
        <v>65</v>
      </c>
      <c r="B311" s="287" t="s">
        <v>1053</v>
      </c>
      <c r="C311" s="287" t="s">
        <v>134</v>
      </c>
      <c r="D311" s="421">
        <v>51</v>
      </c>
      <c r="E311" s="421">
        <v>48</v>
      </c>
      <c r="F311" s="421">
        <v>28</v>
      </c>
      <c r="G311" s="421">
        <v>21</v>
      </c>
      <c r="H311" s="421">
        <v>59</v>
      </c>
      <c r="I311" s="421">
        <v>40</v>
      </c>
      <c r="J311" s="422">
        <v>99</v>
      </c>
    </row>
    <row r="312" spans="1:10" ht="20.25" customHeight="1" x14ac:dyDescent="0.15">
      <c r="A312" s="8" t="s">
        <v>65</v>
      </c>
      <c r="B312" s="288" t="s">
        <v>1042</v>
      </c>
      <c r="C312" s="288" t="s">
        <v>147</v>
      </c>
      <c r="D312" s="423">
        <v>42</v>
      </c>
      <c r="E312" s="423">
        <v>68</v>
      </c>
      <c r="F312" s="423">
        <v>9</v>
      </c>
      <c r="G312" s="423">
        <v>3</v>
      </c>
      <c r="H312" s="423">
        <v>54</v>
      </c>
      <c r="I312" s="423">
        <v>56</v>
      </c>
      <c r="J312" s="424">
        <v>110</v>
      </c>
    </row>
    <row r="313" spans="1:10" ht="20.25" customHeight="1" x14ac:dyDescent="0.15">
      <c r="A313" s="8" t="s">
        <v>65</v>
      </c>
      <c r="B313" s="287" t="s">
        <v>1043</v>
      </c>
      <c r="C313" s="287" t="s">
        <v>147</v>
      </c>
      <c r="D313" s="421">
        <v>6</v>
      </c>
      <c r="E313" s="421">
        <v>7</v>
      </c>
      <c r="F313" s="421">
        <v>2</v>
      </c>
      <c r="G313" s="421">
        <v>0</v>
      </c>
      <c r="H313" s="421">
        <v>12</v>
      </c>
      <c r="I313" s="421">
        <v>1</v>
      </c>
      <c r="J313" s="422">
        <v>13</v>
      </c>
    </row>
    <row r="314" spans="1:10" ht="20.25" customHeight="1" x14ac:dyDescent="0.15">
      <c r="A314" s="8" t="s">
        <v>65</v>
      </c>
      <c r="B314" s="288" t="s">
        <v>1056</v>
      </c>
      <c r="C314" s="288" t="s">
        <v>114</v>
      </c>
      <c r="D314" s="423">
        <v>440</v>
      </c>
      <c r="E314" s="423">
        <v>982</v>
      </c>
      <c r="F314" s="423">
        <v>159</v>
      </c>
      <c r="G314" s="423">
        <v>44</v>
      </c>
      <c r="H314" s="423">
        <v>1131</v>
      </c>
      <c r="I314" s="423">
        <v>291</v>
      </c>
      <c r="J314" s="424">
        <v>1422</v>
      </c>
    </row>
    <row r="315" spans="1:10" ht="20.25" customHeight="1" x14ac:dyDescent="0.15">
      <c r="A315" s="8" t="s">
        <v>65</v>
      </c>
      <c r="B315" s="287" t="s">
        <v>1044</v>
      </c>
      <c r="C315" s="287" t="s">
        <v>114</v>
      </c>
      <c r="D315" s="421">
        <v>69</v>
      </c>
      <c r="E315" s="421">
        <v>346</v>
      </c>
      <c r="F315" s="421">
        <v>53</v>
      </c>
      <c r="G315" s="421">
        <v>11</v>
      </c>
      <c r="H315" s="421">
        <v>268</v>
      </c>
      <c r="I315" s="421">
        <v>147</v>
      </c>
      <c r="J315" s="422">
        <v>415</v>
      </c>
    </row>
    <row r="316" spans="1:10" ht="20.25" customHeight="1" x14ac:dyDescent="0.15">
      <c r="A316" s="8" t="s">
        <v>65</v>
      </c>
      <c r="B316" s="288" t="s">
        <v>1270</v>
      </c>
      <c r="C316" s="288" t="s">
        <v>114</v>
      </c>
      <c r="D316" s="423">
        <v>62</v>
      </c>
      <c r="E316" s="423">
        <v>105</v>
      </c>
      <c r="F316" s="423">
        <v>25</v>
      </c>
      <c r="G316" s="423">
        <v>6</v>
      </c>
      <c r="H316" s="423">
        <v>92</v>
      </c>
      <c r="I316" s="423">
        <v>75</v>
      </c>
      <c r="J316" s="424">
        <v>167</v>
      </c>
    </row>
    <row r="317" spans="1:10" ht="20.25" customHeight="1" x14ac:dyDescent="0.15">
      <c r="A317" s="8" t="s">
        <v>65</v>
      </c>
      <c r="B317" s="287" t="s">
        <v>1256</v>
      </c>
      <c r="C317" s="287" t="s">
        <v>584</v>
      </c>
      <c r="D317" s="421">
        <v>18</v>
      </c>
      <c r="E317" s="421">
        <v>78</v>
      </c>
      <c r="F317" s="421">
        <v>16</v>
      </c>
      <c r="G317" s="421">
        <v>0</v>
      </c>
      <c r="H317" s="421">
        <v>96</v>
      </c>
      <c r="I317" s="421">
        <v>0</v>
      </c>
      <c r="J317" s="422">
        <v>96</v>
      </c>
    </row>
    <row r="318" spans="1:10" ht="20.25" customHeight="1" x14ac:dyDescent="0.15">
      <c r="A318" s="8" t="s">
        <v>65</v>
      </c>
      <c r="B318" s="288" t="s">
        <v>1173</v>
      </c>
      <c r="C318" s="288" t="s">
        <v>112</v>
      </c>
      <c r="D318" s="423">
        <v>19</v>
      </c>
      <c r="E318" s="423">
        <v>82</v>
      </c>
      <c r="F318" s="423">
        <v>2</v>
      </c>
      <c r="G318" s="423">
        <v>0</v>
      </c>
      <c r="H318" s="423">
        <v>32</v>
      </c>
      <c r="I318" s="423">
        <v>69</v>
      </c>
      <c r="J318" s="424">
        <v>101</v>
      </c>
    </row>
    <row r="319" spans="1:10" ht="20.25" customHeight="1" x14ac:dyDescent="0.15">
      <c r="A319" s="8" t="s">
        <v>65</v>
      </c>
      <c r="B319" s="287" t="s">
        <v>1271</v>
      </c>
      <c r="C319" s="287" t="s">
        <v>112</v>
      </c>
      <c r="D319" s="421">
        <v>0</v>
      </c>
      <c r="E319" s="421">
        <v>4</v>
      </c>
      <c r="F319" s="421">
        <v>1</v>
      </c>
      <c r="G319" s="421">
        <v>0</v>
      </c>
      <c r="H319" s="421">
        <v>4</v>
      </c>
      <c r="I319" s="421">
        <v>0</v>
      </c>
      <c r="J319" s="422">
        <v>4</v>
      </c>
    </row>
    <row r="320" spans="1:10" ht="20.25" customHeight="1" x14ac:dyDescent="0.15">
      <c r="A320" s="486" t="s">
        <v>1272</v>
      </c>
      <c r="B320" s="487"/>
      <c r="C320" s="487"/>
      <c r="D320" s="488">
        <v>777</v>
      </c>
      <c r="E320" s="488">
        <v>1803</v>
      </c>
      <c r="F320" s="488">
        <v>340</v>
      </c>
      <c r="G320" s="488">
        <v>117</v>
      </c>
      <c r="H320" s="488">
        <v>1873</v>
      </c>
      <c r="I320" s="488">
        <v>707</v>
      </c>
      <c r="J320" s="489">
        <v>2580</v>
      </c>
    </row>
    <row r="321" spans="1:10" ht="21.25" customHeight="1" x14ac:dyDescent="0.15">
      <c r="A321" s="497" t="s">
        <v>236</v>
      </c>
      <c r="B321" s="498"/>
      <c r="C321" s="498"/>
      <c r="D321" s="499">
        <v>18847</v>
      </c>
      <c r="E321" s="499">
        <v>30389</v>
      </c>
      <c r="F321" s="499">
        <v>8480</v>
      </c>
      <c r="G321" s="499">
        <v>2879</v>
      </c>
      <c r="H321" s="499">
        <v>39614</v>
      </c>
      <c r="I321" s="499">
        <v>9622</v>
      </c>
      <c r="J321" s="500">
        <v>49236</v>
      </c>
    </row>
    <row r="322" spans="1:10" ht="21" customHeight="1" x14ac:dyDescent="0.15">
      <c r="A322" s="19"/>
      <c r="B322" s="19"/>
      <c r="C322" s="19"/>
      <c r="D322" s="19"/>
      <c r="E322" s="19"/>
      <c r="F322" s="19"/>
      <c r="G322" s="19"/>
      <c r="H322" s="19"/>
      <c r="I322" s="19"/>
      <c r="J322" s="19"/>
    </row>
    <row r="323" spans="1:10" ht="20" customHeight="1" x14ac:dyDescent="0.15">
      <c r="A323" s="873" t="s">
        <v>37</v>
      </c>
      <c r="B323" s="977"/>
      <c r="C323" s="977"/>
      <c r="D323" s="977"/>
      <c r="E323" s="977"/>
      <c r="F323" s="977"/>
      <c r="G323" s="977"/>
      <c r="H323" s="977"/>
      <c r="I323" s="977"/>
      <c r="J323" s="977"/>
    </row>
    <row r="324" spans="1:10" ht="38" customHeight="1" x14ac:dyDescent="0.15">
      <c r="A324" s="873" t="s">
        <v>1273</v>
      </c>
      <c r="B324" s="878"/>
      <c r="C324" s="878"/>
      <c r="D324" s="878"/>
      <c r="E324" s="878"/>
      <c r="F324" s="878"/>
      <c r="G324" s="878"/>
      <c r="H324" s="878"/>
      <c r="I324" s="878"/>
      <c r="J324" s="878"/>
    </row>
    <row r="325" spans="1:10" ht="20" customHeight="1" x14ac:dyDescent="0.15">
      <c r="A325" s="873" t="s">
        <v>1274</v>
      </c>
      <c r="B325" s="977"/>
      <c r="C325" s="977"/>
      <c r="D325" s="977"/>
      <c r="E325" s="977"/>
      <c r="F325" s="977"/>
      <c r="G325" s="977"/>
      <c r="H325" s="977"/>
      <c r="I325" s="977"/>
      <c r="J325" s="977"/>
    </row>
    <row r="326" spans="1:10" ht="20" customHeight="1" x14ac:dyDescent="0.15">
      <c r="A326" s="873" t="s">
        <v>1275</v>
      </c>
      <c r="B326" s="878"/>
      <c r="C326" s="878"/>
      <c r="D326" s="878"/>
      <c r="E326" s="878"/>
      <c r="F326" s="878"/>
      <c r="G326" s="878"/>
      <c r="H326" s="878"/>
      <c r="I326" s="878"/>
      <c r="J326" s="878"/>
    </row>
    <row r="327" spans="1:10" ht="20" customHeight="1" x14ac:dyDescent="0.15">
      <c r="A327" s="873" t="s">
        <v>1276</v>
      </c>
      <c r="B327" s="977"/>
      <c r="C327" s="977"/>
      <c r="D327" s="977"/>
      <c r="E327" s="977"/>
      <c r="F327" s="977"/>
      <c r="G327" s="977"/>
      <c r="H327" s="977"/>
      <c r="I327" s="977"/>
      <c r="J327" s="977"/>
    </row>
  </sheetData>
  <mergeCells count="6">
    <mergeCell ref="A1:J1"/>
    <mergeCell ref="A327:J327"/>
    <mergeCell ref="A325:J325"/>
    <mergeCell ref="A324:J324"/>
    <mergeCell ref="A323:J323"/>
    <mergeCell ref="A326:J326"/>
  </mergeCells>
  <pageMargins left="0.60629900000000003" right="0.7" top="0.60629900000000003" bottom="0.60629900000000003" header="0.3" footer="0.3"/>
  <pageSetup orientation="portrait"/>
  <headerFooter>
    <oddFooter>&amp;C&amp;"Helvetica,Regular"&amp;12&amp;K000000&amp;P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baseColWidth="10" defaultColWidth="17.33203125" defaultRowHeight="15" customHeight="1" x14ac:dyDescent="0.15"/>
  <cols>
    <col min="1" max="11" width="11.6640625" style="501" customWidth="1"/>
    <col min="12" max="256" width="17.33203125" customWidth="1"/>
  </cols>
  <sheetData>
    <row r="1" spans="1:11" ht="26.5" customHeight="1" x14ac:dyDescent="0.15">
      <c r="A1" s="893" t="s">
        <v>1277</v>
      </c>
      <c r="B1" s="876"/>
      <c r="C1" s="876"/>
      <c r="D1" s="876"/>
      <c r="E1" s="876"/>
      <c r="F1" s="876"/>
      <c r="G1" s="876"/>
      <c r="H1" s="876"/>
      <c r="I1" s="876"/>
      <c r="J1" s="876"/>
      <c r="K1" s="877"/>
    </row>
    <row r="2" spans="1:11" ht="39" customHeight="1" x14ac:dyDescent="0.15">
      <c r="A2" s="99" t="s">
        <v>69</v>
      </c>
      <c r="B2" s="100" t="s">
        <v>4</v>
      </c>
      <c r="C2" s="100" t="s">
        <v>1278</v>
      </c>
      <c r="D2" s="100" t="s">
        <v>5</v>
      </c>
      <c r="E2" s="100" t="s">
        <v>1279</v>
      </c>
      <c r="F2" s="100" t="s">
        <v>6</v>
      </c>
      <c r="G2" s="100" t="s">
        <v>1280</v>
      </c>
      <c r="H2" s="100" t="s">
        <v>7</v>
      </c>
      <c r="I2" s="100" t="s">
        <v>1281</v>
      </c>
      <c r="J2" s="100" t="s">
        <v>8</v>
      </c>
      <c r="K2" s="307" t="s">
        <v>1282</v>
      </c>
    </row>
    <row r="3" spans="1:11" ht="20.5" customHeight="1" x14ac:dyDescent="0.15">
      <c r="A3" s="4" t="s">
        <v>50</v>
      </c>
      <c r="B3" s="484">
        <v>39</v>
      </c>
      <c r="C3" s="484">
        <v>0</v>
      </c>
      <c r="D3" s="484">
        <v>7</v>
      </c>
      <c r="E3" s="484">
        <v>0</v>
      </c>
      <c r="F3" s="484">
        <v>10</v>
      </c>
      <c r="G3" s="484">
        <v>0</v>
      </c>
      <c r="H3" s="484">
        <v>8</v>
      </c>
      <c r="I3" s="484">
        <v>0</v>
      </c>
      <c r="J3" s="484">
        <v>64</v>
      </c>
      <c r="K3" s="485">
        <v>0</v>
      </c>
    </row>
    <row r="4" spans="1:11" ht="20.25" customHeight="1" x14ac:dyDescent="0.15">
      <c r="A4" s="8" t="s">
        <v>51</v>
      </c>
      <c r="B4" s="423">
        <v>27</v>
      </c>
      <c r="C4" s="423">
        <v>4</v>
      </c>
      <c r="D4" s="423">
        <v>2</v>
      </c>
      <c r="E4" s="423">
        <v>0</v>
      </c>
      <c r="F4" s="423">
        <v>5</v>
      </c>
      <c r="G4" s="423">
        <v>0</v>
      </c>
      <c r="H4" s="423">
        <v>14</v>
      </c>
      <c r="I4" s="423">
        <v>3</v>
      </c>
      <c r="J4" s="423">
        <v>48</v>
      </c>
      <c r="K4" s="424">
        <v>7</v>
      </c>
    </row>
    <row r="5" spans="1:11" ht="20.25" customHeight="1" x14ac:dyDescent="0.15">
      <c r="A5" s="8" t="s">
        <v>52</v>
      </c>
      <c r="B5" s="421">
        <v>31</v>
      </c>
      <c r="C5" s="421">
        <v>0</v>
      </c>
      <c r="D5" s="421">
        <v>0</v>
      </c>
      <c r="E5" s="421">
        <v>0</v>
      </c>
      <c r="F5" s="421">
        <v>8</v>
      </c>
      <c r="G5" s="421">
        <v>0</v>
      </c>
      <c r="H5" s="421">
        <v>9</v>
      </c>
      <c r="I5" s="421">
        <v>0</v>
      </c>
      <c r="J5" s="421">
        <v>48</v>
      </c>
      <c r="K5" s="422">
        <v>0</v>
      </c>
    </row>
    <row r="6" spans="1:11" ht="20.25" customHeight="1" x14ac:dyDescent="0.15">
      <c r="A6" s="8" t="s">
        <v>9</v>
      </c>
      <c r="B6" s="423">
        <v>0</v>
      </c>
      <c r="C6" s="423">
        <v>0</v>
      </c>
      <c r="D6" s="423">
        <v>172</v>
      </c>
      <c r="E6" s="423">
        <v>0</v>
      </c>
      <c r="F6" s="423">
        <v>0</v>
      </c>
      <c r="G6" s="423">
        <v>0</v>
      </c>
      <c r="H6" s="423">
        <v>60</v>
      </c>
      <c r="I6" s="423">
        <v>5</v>
      </c>
      <c r="J6" s="423">
        <v>232</v>
      </c>
      <c r="K6" s="424">
        <v>5</v>
      </c>
    </row>
    <row r="7" spans="1:11" ht="20.25" customHeight="1" x14ac:dyDescent="0.15">
      <c r="A7" s="8" t="s">
        <v>53</v>
      </c>
      <c r="B7" s="421">
        <v>48</v>
      </c>
      <c r="C7" s="421">
        <v>0</v>
      </c>
      <c r="D7" s="421">
        <v>1413</v>
      </c>
      <c r="E7" s="421">
        <v>745</v>
      </c>
      <c r="F7" s="421">
        <v>9</v>
      </c>
      <c r="G7" s="421">
        <v>0</v>
      </c>
      <c r="H7" s="421">
        <v>180</v>
      </c>
      <c r="I7" s="421">
        <v>8</v>
      </c>
      <c r="J7" s="421">
        <v>1650</v>
      </c>
      <c r="K7" s="422">
        <v>753</v>
      </c>
    </row>
    <row r="8" spans="1:11" ht="20.25" customHeight="1" x14ac:dyDescent="0.15">
      <c r="A8" s="8" t="s">
        <v>54</v>
      </c>
      <c r="B8" s="423">
        <v>9</v>
      </c>
      <c r="C8" s="423">
        <v>0</v>
      </c>
      <c r="D8" s="423">
        <v>488</v>
      </c>
      <c r="E8" s="423">
        <v>263</v>
      </c>
      <c r="F8" s="423">
        <v>0</v>
      </c>
      <c r="G8" s="423">
        <v>0</v>
      </c>
      <c r="H8" s="423">
        <v>55</v>
      </c>
      <c r="I8" s="423">
        <v>1</v>
      </c>
      <c r="J8" s="423">
        <v>552</v>
      </c>
      <c r="K8" s="424">
        <v>264</v>
      </c>
    </row>
    <row r="9" spans="1:11" ht="20.25" customHeight="1" x14ac:dyDescent="0.15">
      <c r="A9" s="8" t="s">
        <v>55</v>
      </c>
      <c r="B9" s="421">
        <v>43</v>
      </c>
      <c r="C9" s="421">
        <v>0</v>
      </c>
      <c r="D9" s="421">
        <v>545</v>
      </c>
      <c r="E9" s="421">
        <v>364</v>
      </c>
      <c r="F9" s="421">
        <v>0</v>
      </c>
      <c r="G9" s="421">
        <v>0</v>
      </c>
      <c r="H9" s="421">
        <v>49</v>
      </c>
      <c r="I9" s="421">
        <v>0</v>
      </c>
      <c r="J9" s="421">
        <v>637</v>
      </c>
      <c r="K9" s="422">
        <v>364</v>
      </c>
    </row>
    <row r="10" spans="1:11" ht="20.25" customHeight="1" x14ac:dyDescent="0.15">
      <c r="A10" s="8" t="s">
        <v>56</v>
      </c>
      <c r="B10" s="423">
        <v>0</v>
      </c>
      <c r="C10" s="423">
        <v>0</v>
      </c>
      <c r="D10" s="423">
        <v>602</v>
      </c>
      <c r="E10" s="423">
        <v>404</v>
      </c>
      <c r="F10" s="423">
        <v>0</v>
      </c>
      <c r="G10" s="423">
        <v>0</v>
      </c>
      <c r="H10" s="423">
        <v>19</v>
      </c>
      <c r="I10" s="423">
        <v>1</v>
      </c>
      <c r="J10" s="423">
        <v>621</v>
      </c>
      <c r="K10" s="424">
        <v>405</v>
      </c>
    </row>
    <row r="11" spans="1:11" ht="20.25" customHeight="1" x14ac:dyDescent="0.15">
      <c r="A11" s="8" t="s">
        <v>57</v>
      </c>
      <c r="B11" s="421">
        <v>1</v>
      </c>
      <c r="C11" s="421">
        <v>0</v>
      </c>
      <c r="D11" s="421">
        <v>509</v>
      </c>
      <c r="E11" s="421">
        <v>403</v>
      </c>
      <c r="F11" s="421">
        <v>0</v>
      </c>
      <c r="G11" s="421">
        <v>0</v>
      </c>
      <c r="H11" s="421">
        <v>35</v>
      </c>
      <c r="I11" s="421">
        <v>1</v>
      </c>
      <c r="J11" s="421">
        <v>545</v>
      </c>
      <c r="K11" s="422">
        <v>404</v>
      </c>
    </row>
    <row r="12" spans="1:11" ht="20.25" customHeight="1" x14ac:dyDescent="0.15">
      <c r="A12" s="8" t="s">
        <v>58</v>
      </c>
      <c r="B12" s="423">
        <v>18</v>
      </c>
      <c r="C12" s="423">
        <v>0</v>
      </c>
      <c r="D12" s="423">
        <v>398</v>
      </c>
      <c r="E12" s="423">
        <v>64</v>
      </c>
      <c r="F12" s="423">
        <v>9</v>
      </c>
      <c r="G12" s="423">
        <v>0</v>
      </c>
      <c r="H12" s="423">
        <v>29</v>
      </c>
      <c r="I12" s="423">
        <v>1</v>
      </c>
      <c r="J12" s="423">
        <v>454</v>
      </c>
      <c r="K12" s="424">
        <v>65</v>
      </c>
    </row>
    <row r="13" spans="1:11" ht="20.25" customHeight="1" x14ac:dyDescent="0.15">
      <c r="A13" s="8" t="s">
        <v>59</v>
      </c>
      <c r="B13" s="421">
        <v>318</v>
      </c>
      <c r="C13" s="421">
        <v>0</v>
      </c>
      <c r="D13" s="421">
        <v>4</v>
      </c>
      <c r="E13" s="421">
        <v>0</v>
      </c>
      <c r="F13" s="421">
        <v>240</v>
      </c>
      <c r="G13" s="421">
        <v>14</v>
      </c>
      <c r="H13" s="421">
        <v>183</v>
      </c>
      <c r="I13" s="421">
        <v>6</v>
      </c>
      <c r="J13" s="421">
        <v>745</v>
      </c>
      <c r="K13" s="422">
        <v>20</v>
      </c>
    </row>
    <row r="14" spans="1:11" ht="20.25" customHeight="1" x14ac:dyDescent="0.15">
      <c r="A14" s="8" t="s">
        <v>60</v>
      </c>
      <c r="B14" s="423">
        <v>266</v>
      </c>
      <c r="C14" s="423">
        <v>0</v>
      </c>
      <c r="D14" s="423">
        <v>0</v>
      </c>
      <c r="E14" s="423">
        <v>0</v>
      </c>
      <c r="F14" s="423">
        <v>122</v>
      </c>
      <c r="G14" s="423">
        <v>0</v>
      </c>
      <c r="H14" s="423">
        <v>293</v>
      </c>
      <c r="I14" s="423">
        <v>3</v>
      </c>
      <c r="J14" s="423">
        <v>681</v>
      </c>
      <c r="K14" s="424">
        <v>3</v>
      </c>
    </row>
    <row r="15" spans="1:11" ht="20.25" customHeight="1" x14ac:dyDescent="0.15">
      <c r="A15" s="8" t="s">
        <v>61</v>
      </c>
      <c r="B15" s="421">
        <v>356</v>
      </c>
      <c r="C15" s="421">
        <v>22</v>
      </c>
      <c r="D15" s="421">
        <v>0</v>
      </c>
      <c r="E15" s="421">
        <v>0</v>
      </c>
      <c r="F15" s="421">
        <v>140</v>
      </c>
      <c r="G15" s="421">
        <v>19</v>
      </c>
      <c r="H15" s="421">
        <v>139</v>
      </c>
      <c r="I15" s="421">
        <v>1</v>
      </c>
      <c r="J15" s="421">
        <v>635</v>
      </c>
      <c r="K15" s="422">
        <v>42</v>
      </c>
    </row>
    <row r="16" spans="1:11" ht="20.25" customHeight="1" x14ac:dyDescent="0.15">
      <c r="A16" s="8" t="s">
        <v>62</v>
      </c>
      <c r="B16" s="423">
        <v>140</v>
      </c>
      <c r="C16" s="423">
        <v>3</v>
      </c>
      <c r="D16" s="423">
        <v>4</v>
      </c>
      <c r="E16" s="423">
        <v>0</v>
      </c>
      <c r="F16" s="423">
        <v>60</v>
      </c>
      <c r="G16" s="423">
        <v>20</v>
      </c>
      <c r="H16" s="423">
        <v>16</v>
      </c>
      <c r="I16" s="423">
        <v>2</v>
      </c>
      <c r="J16" s="423">
        <v>220</v>
      </c>
      <c r="K16" s="424">
        <v>25</v>
      </c>
    </row>
    <row r="17" spans="1:11" ht="20.25" customHeight="1" x14ac:dyDescent="0.15">
      <c r="A17" s="8" t="s">
        <v>63</v>
      </c>
      <c r="B17" s="421">
        <v>220</v>
      </c>
      <c r="C17" s="421">
        <v>27</v>
      </c>
      <c r="D17" s="421">
        <v>0</v>
      </c>
      <c r="E17" s="421">
        <v>0</v>
      </c>
      <c r="F17" s="421">
        <v>468</v>
      </c>
      <c r="G17" s="421">
        <v>279</v>
      </c>
      <c r="H17" s="421">
        <v>170</v>
      </c>
      <c r="I17" s="421">
        <v>25</v>
      </c>
      <c r="J17" s="421">
        <v>858</v>
      </c>
      <c r="K17" s="422">
        <v>331</v>
      </c>
    </row>
    <row r="18" spans="1:11" ht="20.25" customHeight="1" x14ac:dyDescent="0.15">
      <c r="A18" s="8" t="s">
        <v>64</v>
      </c>
      <c r="B18" s="423">
        <v>96</v>
      </c>
      <c r="C18" s="423">
        <v>60</v>
      </c>
      <c r="D18" s="423">
        <v>0</v>
      </c>
      <c r="E18" s="423">
        <v>0</v>
      </c>
      <c r="F18" s="423">
        <v>35</v>
      </c>
      <c r="G18" s="423">
        <v>11</v>
      </c>
      <c r="H18" s="423">
        <v>19</v>
      </c>
      <c r="I18" s="423">
        <v>3</v>
      </c>
      <c r="J18" s="423">
        <v>150</v>
      </c>
      <c r="K18" s="424">
        <v>74</v>
      </c>
    </row>
    <row r="19" spans="1:11" ht="20.25" customHeight="1" x14ac:dyDescent="0.15">
      <c r="A19" s="8" t="s">
        <v>65</v>
      </c>
      <c r="B19" s="421">
        <v>159</v>
      </c>
      <c r="C19" s="421">
        <v>44</v>
      </c>
      <c r="D19" s="421">
        <v>0</v>
      </c>
      <c r="E19" s="421">
        <v>0</v>
      </c>
      <c r="F19" s="421">
        <v>121</v>
      </c>
      <c r="G19" s="421">
        <v>43</v>
      </c>
      <c r="H19" s="421">
        <v>60</v>
      </c>
      <c r="I19" s="421">
        <v>30</v>
      </c>
      <c r="J19" s="421">
        <v>340</v>
      </c>
      <c r="K19" s="422">
        <v>117</v>
      </c>
    </row>
    <row r="20" spans="1:11" ht="21" customHeight="1" x14ac:dyDescent="0.15">
      <c r="A20" s="15" t="s">
        <v>8</v>
      </c>
      <c r="B20" s="429">
        <v>1771</v>
      </c>
      <c r="C20" s="429">
        <v>160</v>
      </c>
      <c r="D20" s="429">
        <v>4144</v>
      </c>
      <c r="E20" s="429">
        <v>2243</v>
      </c>
      <c r="F20" s="429">
        <v>1227</v>
      </c>
      <c r="G20" s="429">
        <v>386</v>
      </c>
      <c r="H20" s="429">
        <v>1338</v>
      </c>
      <c r="I20" s="429">
        <v>90</v>
      </c>
      <c r="J20" s="429">
        <v>8480</v>
      </c>
      <c r="K20" s="430">
        <v>2879</v>
      </c>
    </row>
    <row r="21" spans="1:11" ht="21" customHeight="1" x14ac:dyDescent="0.15">
      <c r="A21" s="19"/>
      <c r="B21" s="19"/>
      <c r="C21" s="19"/>
      <c r="D21" s="19"/>
      <c r="E21" s="19"/>
      <c r="F21" s="19"/>
      <c r="G21" s="19"/>
      <c r="H21" s="19"/>
      <c r="I21" s="19"/>
      <c r="J21" s="19"/>
      <c r="K21" s="19"/>
    </row>
    <row r="22" spans="1:11" ht="20" customHeight="1" x14ac:dyDescent="0.15">
      <c r="A22" s="873" t="s">
        <v>1283</v>
      </c>
      <c r="B22" s="878"/>
      <c r="C22" s="878"/>
      <c r="D22" s="878"/>
      <c r="E22" s="878"/>
      <c r="F22" s="878"/>
      <c r="G22" s="878"/>
      <c r="H22" s="878"/>
      <c r="I22" s="878"/>
      <c r="J22" s="878"/>
      <c r="K22" s="878"/>
    </row>
    <row r="23" spans="1:11" ht="38" customHeight="1" x14ac:dyDescent="0.15">
      <c r="A23" s="873" t="s">
        <v>1284</v>
      </c>
      <c r="B23" s="977"/>
      <c r="C23" s="977"/>
      <c r="D23" s="977"/>
      <c r="E23" s="977"/>
      <c r="F23" s="977"/>
      <c r="G23" s="977"/>
      <c r="H23" s="977"/>
      <c r="I23" s="977"/>
      <c r="J23" s="977"/>
      <c r="K23" s="977"/>
    </row>
    <row r="24" spans="1:11" ht="12.75" customHeight="1" x14ac:dyDescent="0.15">
      <c r="A24" s="1112"/>
      <c r="B24" s="878"/>
      <c r="C24" s="878"/>
      <c r="D24" s="878"/>
      <c r="E24" s="878"/>
      <c r="F24" s="878"/>
      <c r="G24" s="878"/>
      <c r="H24" s="878"/>
      <c r="I24" s="878"/>
      <c r="J24" s="878"/>
      <c r="K24" s="878"/>
    </row>
    <row r="25" spans="1:11" ht="20" customHeight="1" x14ac:dyDescent="0.15">
      <c r="A25" s="873" t="s">
        <v>1275</v>
      </c>
      <c r="B25" s="977"/>
      <c r="C25" s="977"/>
      <c r="D25" s="977"/>
      <c r="E25" s="977"/>
      <c r="F25" s="977"/>
      <c r="G25" s="977"/>
      <c r="H25" s="977"/>
      <c r="I25" s="977"/>
      <c r="J25" s="977"/>
      <c r="K25" s="977"/>
    </row>
    <row r="26" spans="1:11" ht="20" customHeight="1" x14ac:dyDescent="0.15">
      <c r="A26" s="873" t="s">
        <v>1276</v>
      </c>
      <c r="B26" s="878"/>
      <c r="C26" s="878"/>
      <c r="D26" s="878"/>
      <c r="E26" s="878"/>
      <c r="F26" s="878"/>
      <c r="G26" s="878"/>
      <c r="H26" s="878"/>
      <c r="I26" s="878"/>
      <c r="J26" s="878"/>
      <c r="K26" s="878"/>
    </row>
  </sheetData>
  <mergeCells count="6">
    <mergeCell ref="A26:K26"/>
    <mergeCell ref="A24:K24"/>
    <mergeCell ref="A25:K25"/>
    <mergeCell ref="A1:K1"/>
    <mergeCell ref="A23:K23"/>
    <mergeCell ref="A22:K22"/>
  </mergeCells>
  <pageMargins left="0.7" right="0.7" top="0.78740200000000005" bottom="0.78740200000000005" header="0.3" footer="0.3"/>
  <pageSetup scale="85" orientation="landscape"/>
  <headerFooter>
    <oddFooter>&amp;C&amp;"Helvetica,Regular"&amp;12&amp;K000000&amp;P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56"/>
  <sheetViews>
    <sheetView showGridLines="0" workbookViewId="0"/>
  </sheetViews>
  <sheetFormatPr baseColWidth="10" defaultColWidth="17.33203125" defaultRowHeight="15" customHeight="1" x14ac:dyDescent="0.15"/>
  <cols>
    <col min="1" max="1" width="13.6640625" style="502" customWidth="1"/>
    <col min="2" max="2" width="47.6640625" style="502" customWidth="1"/>
    <col min="3" max="3" width="14.5" style="502" customWidth="1"/>
    <col min="4" max="4" width="4.5" style="502" customWidth="1"/>
    <col min="5" max="5" width="4.33203125" style="502" customWidth="1"/>
    <col min="6" max="6" width="6.33203125" style="502" customWidth="1"/>
    <col min="7" max="7" width="4.33203125" style="502" customWidth="1"/>
    <col min="8" max="8" width="10.5" style="502" customWidth="1"/>
    <col min="9" max="9" width="4.33203125" style="502" customWidth="1"/>
    <col min="10" max="10" width="6.6640625" style="502" customWidth="1"/>
    <col min="11" max="11" width="4.33203125" style="502" customWidth="1"/>
    <col min="12" max="12" width="8.6640625" style="502" customWidth="1"/>
    <col min="13" max="256" width="17.33203125" customWidth="1"/>
  </cols>
  <sheetData>
    <row r="1" spans="1:12" ht="26.5" customHeight="1" x14ac:dyDescent="0.15">
      <c r="A1" s="893" t="s">
        <v>1285</v>
      </c>
      <c r="B1" s="876"/>
      <c r="C1" s="876"/>
      <c r="D1" s="876"/>
      <c r="E1" s="876"/>
      <c r="F1" s="876"/>
      <c r="G1" s="876"/>
      <c r="H1" s="876"/>
      <c r="I1" s="876"/>
      <c r="J1" s="876"/>
      <c r="K1" s="876"/>
      <c r="L1" s="877"/>
    </row>
    <row r="2" spans="1:12" ht="20.5" customHeight="1" x14ac:dyDescent="0.15">
      <c r="A2" s="890" t="s">
        <v>69</v>
      </c>
      <c r="B2" s="880" t="s">
        <v>1</v>
      </c>
      <c r="C2" s="880" t="s">
        <v>2</v>
      </c>
      <c r="D2" s="887" t="s">
        <v>4</v>
      </c>
      <c r="E2" s="924"/>
      <c r="F2" s="887" t="s">
        <v>5</v>
      </c>
      <c r="G2" s="924"/>
      <c r="H2" s="887" t="s">
        <v>6</v>
      </c>
      <c r="I2" s="924"/>
      <c r="J2" s="887" t="s">
        <v>7</v>
      </c>
      <c r="K2" s="924"/>
      <c r="L2" s="921" t="s">
        <v>8</v>
      </c>
    </row>
    <row r="3" spans="1:12" ht="36" customHeight="1" x14ac:dyDescent="0.15">
      <c r="A3" s="892"/>
      <c r="B3" s="920"/>
      <c r="C3" s="1114"/>
      <c r="D3" s="2" t="s">
        <v>9</v>
      </c>
      <c r="E3" s="2" t="s">
        <v>10</v>
      </c>
      <c r="F3" s="2" t="s">
        <v>9</v>
      </c>
      <c r="G3" s="2" t="s">
        <v>10</v>
      </c>
      <c r="H3" s="2" t="s">
        <v>9</v>
      </c>
      <c r="I3" s="2" t="s">
        <v>10</v>
      </c>
      <c r="J3" s="2" t="s">
        <v>9</v>
      </c>
      <c r="K3" s="2" t="s">
        <v>10</v>
      </c>
      <c r="L3" s="922"/>
    </row>
    <row r="4" spans="1:12" ht="20.5" customHeight="1" x14ac:dyDescent="0.15">
      <c r="A4" s="4" t="s">
        <v>1021</v>
      </c>
      <c r="B4" s="418" t="s">
        <v>13</v>
      </c>
      <c r="C4" s="385" t="s">
        <v>14</v>
      </c>
      <c r="D4" s="419">
        <v>22</v>
      </c>
      <c r="E4" s="419">
        <v>0</v>
      </c>
      <c r="F4" s="419">
        <v>0</v>
      </c>
      <c r="G4" s="419">
        <v>0</v>
      </c>
      <c r="H4" s="419">
        <v>19</v>
      </c>
      <c r="I4" s="419">
        <v>0</v>
      </c>
      <c r="J4" s="419">
        <v>3</v>
      </c>
      <c r="K4" s="419">
        <v>4</v>
      </c>
      <c r="L4" s="420">
        <v>48</v>
      </c>
    </row>
    <row r="5" spans="1:12" ht="20.25" customHeight="1" x14ac:dyDescent="0.15">
      <c r="A5" s="8" t="s">
        <v>1021</v>
      </c>
      <c r="B5" s="287" t="s">
        <v>15</v>
      </c>
      <c r="C5" s="12" t="s">
        <v>16</v>
      </c>
      <c r="D5" s="421">
        <v>0</v>
      </c>
      <c r="E5" s="421">
        <v>0</v>
      </c>
      <c r="F5" s="421">
        <v>0</v>
      </c>
      <c r="G5" s="421">
        <v>0</v>
      </c>
      <c r="H5" s="421">
        <v>0</v>
      </c>
      <c r="I5" s="421">
        <v>0</v>
      </c>
      <c r="J5" s="421">
        <v>0</v>
      </c>
      <c r="K5" s="421">
        <v>0</v>
      </c>
      <c r="L5" s="422">
        <v>0</v>
      </c>
    </row>
    <row r="6" spans="1:12" ht="20.25" customHeight="1" x14ac:dyDescent="0.15">
      <c r="A6" s="8" t="s">
        <v>1021</v>
      </c>
      <c r="B6" s="288" t="s">
        <v>17</v>
      </c>
      <c r="C6" s="9" t="s">
        <v>18</v>
      </c>
      <c r="D6" s="423">
        <v>0</v>
      </c>
      <c r="E6" s="423">
        <v>0</v>
      </c>
      <c r="F6" s="423">
        <v>0</v>
      </c>
      <c r="G6" s="423">
        <v>0</v>
      </c>
      <c r="H6" s="423">
        <v>0</v>
      </c>
      <c r="I6" s="423">
        <v>0</v>
      </c>
      <c r="J6" s="423">
        <v>0</v>
      </c>
      <c r="K6" s="423">
        <v>0</v>
      </c>
      <c r="L6" s="424">
        <v>0</v>
      </c>
    </row>
    <row r="7" spans="1:12" ht="20.25" customHeight="1" x14ac:dyDescent="0.15">
      <c r="A7" s="8" t="s">
        <v>1021</v>
      </c>
      <c r="B7" s="287" t="s">
        <v>19</v>
      </c>
      <c r="C7" s="12" t="s">
        <v>20</v>
      </c>
      <c r="D7" s="421">
        <v>53</v>
      </c>
      <c r="E7" s="421">
        <v>0</v>
      </c>
      <c r="F7" s="421">
        <v>2264</v>
      </c>
      <c r="G7" s="421">
        <v>0</v>
      </c>
      <c r="H7" s="421">
        <v>11</v>
      </c>
      <c r="I7" s="421">
        <v>0</v>
      </c>
      <c r="J7" s="421">
        <v>2</v>
      </c>
      <c r="K7" s="421">
        <v>6</v>
      </c>
      <c r="L7" s="422">
        <v>2336</v>
      </c>
    </row>
    <row r="8" spans="1:12" ht="20.25" customHeight="1" x14ac:dyDescent="0.15">
      <c r="A8" s="8" t="s">
        <v>1021</v>
      </c>
      <c r="B8" s="288" t="s">
        <v>21</v>
      </c>
      <c r="C8" s="9" t="s">
        <v>22</v>
      </c>
      <c r="D8" s="423">
        <v>48</v>
      </c>
      <c r="E8" s="423">
        <v>4</v>
      </c>
      <c r="F8" s="423">
        <v>0</v>
      </c>
      <c r="G8" s="423">
        <v>0</v>
      </c>
      <c r="H8" s="423">
        <v>298</v>
      </c>
      <c r="I8" s="423">
        <v>5</v>
      </c>
      <c r="J8" s="423">
        <v>34</v>
      </c>
      <c r="K8" s="423">
        <v>15</v>
      </c>
      <c r="L8" s="424">
        <v>404</v>
      </c>
    </row>
    <row r="9" spans="1:12" ht="20.25" customHeight="1" x14ac:dyDescent="0.15">
      <c r="A9" s="8" t="s">
        <v>1021</v>
      </c>
      <c r="B9" s="287" t="s">
        <v>23</v>
      </c>
      <c r="C9" s="12" t="s">
        <v>24</v>
      </c>
      <c r="D9" s="421">
        <v>32</v>
      </c>
      <c r="E9" s="421">
        <v>0</v>
      </c>
      <c r="F9" s="421">
        <v>0</v>
      </c>
      <c r="G9" s="421">
        <v>0</v>
      </c>
      <c r="H9" s="421">
        <v>40</v>
      </c>
      <c r="I9" s="421">
        <v>0</v>
      </c>
      <c r="J9" s="421">
        <v>12</v>
      </c>
      <c r="K9" s="421">
        <v>2</v>
      </c>
      <c r="L9" s="422">
        <v>86</v>
      </c>
    </row>
    <row r="10" spans="1:12" ht="20.25" customHeight="1" x14ac:dyDescent="0.15">
      <c r="A10" s="8" t="s">
        <v>1021</v>
      </c>
      <c r="B10" s="288" t="s">
        <v>25</v>
      </c>
      <c r="C10" s="10">
        <v>68</v>
      </c>
      <c r="D10" s="423">
        <v>0</v>
      </c>
      <c r="E10" s="423">
        <v>0</v>
      </c>
      <c r="F10" s="423">
        <v>0</v>
      </c>
      <c r="G10" s="423">
        <v>0</v>
      </c>
      <c r="H10" s="423">
        <v>0</v>
      </c>
      <c r="I10" s="423">
        <v>0</v>
      </c>
      <c r="J10" s="423">
        <v>0</v>
      </c>
      <c r="K10" s="423">
        <v>6</v>
      </c>
      <c r="L10" s="424">
        <v>6</v>
      </c>
    </row>
    <row r="11" spans="1:12" ht="20.25" customHeight="1" x14ac:dyDescent="0.15">
      <c r="A11" s="8" t="s">
        <v>1021</v>
      </c>
      <c r="B11" s="287" t="s">
        <v>26</v>
      </c>
      <c r="C11" s="12" t="s">
        <v>27</v>
      </c>
      <c r="D11" s="421">
        <v>10</v>
      </c>
      <c r="E11" s="421">
        <v>0</v>
      </c>
      <c r="F11" s="421">
        <v>0</v>
      </c>
      <c r="G11" s="421">
        <v>0</v>
      </c>
      <c r="H11" s="421">
        <v>20</v>
      </c>
      <c r="I11" s="421">
        <v>0</v>
      </c>
      <c r="J11" s="421">
        <v>0</v>
      </c>
      <c r="K11" s="421">
        <v>4</v>
      </c>
      <c r="L11" s="422">
        <v>34</v>
      </c>
    </row>
    <row r="12" spans="1:12" ht="20.25" customHeight="1" x14ac:dyDescent="0.15">
      <c r="A12" s="8" t="s">
        <v>1021</v>
      </c>
      <c r="B12" s="288" t="s">
        <v>28</v>
      </c>
      <c r="C12" s="10">
        <v>77</v>
      </c>
      <c r="D12" s="423">
        <v>0</v>
      </c>
      <c r="E12" s="423">
        <v>0</v>
      </c>
      <c r="F12" s="423">
        <v>0</v>
      </c>
      <c r="G12" s="423">
        <v>0</v>
      </c>
      <c r="H12" s="423">
        <v>0</v>
      </c>
      <c r="I12" s="423">
        <v>0</v>
      </c>
      <c r="J12" s="423">
        <v>2</v>
      </c>
      <c r="K12" s="423">
        <v>2</v>
      </c>
      <c r="L12" s="424">
        <v>4</v>
      </c>
    </row>
    <row r="13" spans="1:12" ht="20.25" customHeight="1" x14ac:dyDescent="0.15">
      <c r="A13" s="8" t="s">
        <v>1021</v>
      </c>
      <c r="B13" s="287" t="s">
        <v>29</v>
      </c>
      <c r="C13" s="12" t="s">
        <v>30</v>
      </c>
      <c r="D13" s="421">
        <v>0</v>
      </c>
      <c r="E13" s="421">
        <v>0</v>
      </c>
      <c r="F13" s="421">
        <v>0</v>
      </c>
      <c r="G13" s="421">
        <v>0</v>
      </c>
      <c r="H13" s="421">
        <v>0</v>
      </c>
      <c r="I13" s="421">
        <v>0</v>
      </c>
      <c r="J13" s="421">
        <v>0</v>
      </c>
      <c r="K13" s="421">
        <v>0</v>
      </c>
      <c r="L13" s="422">
        <v>0</v>
      </c>
    </row>
    <row r="14" spans="1:12" ht="20.25" customHeight="1" x14ac:dyDescent="0.15">
      <c r="A14" s="289" t="s">
        <v>1021</v>
      </c>
      <c r="B14" s="298" t="s">
        <v>8</v>
      </c>
      <c r="C14" s="299" t="s">
        <v>32</v>
      </c>
      <c r="D14" s="425">
        <v>165</v>
      </c>
      <c r="E14" s="425">
        <v>4</v>
      </c>
      <c r="F14" s="425">
        <v>2264</v>
      </c>
      <c r="G14" s="425">
        <v>0</v>
      </c>
      <c r="H14" s="425">
        <v>388</v>
      </c>
      <c r="I14" s="425">
        <v>5</v>
      </c>
      <c r="J14" s="425">
        <v>53</v>
      </c>
      <c r="K14" s="425">
        <v>39</v>
      </c>
      <c r="L14" s="426">
        <v>2918</v>
      </c>
    </row>
    <row r="15" spans="1:12" ht="20.5" customHeight="1" x14ac:dyDescent="0.15">
      <c r="A15" s="294"/>
      <c r="B15" s="295"/>
      <c r="C15" s="296"/>
      <c r="D15" s="427"/>
      <c r="E15" s="427"/>
      <c r="F15" s="427"/>
      <c r="G15" s="427"/>
      <c r="H15" s="427"/>
      <c r="I15" s="427"/>
      <c r="J15" s="427"/>
      <c r="K15" s="427"/>
      <c r="L15" s="428"/>
    </row>
    <row r="16" spans="1:12" ht="20.25" customHeight="1" x14ac:dyDescent="0.15">
      <c r="A16" s="1035" t="s">
        <v>69</v>
      </c>
      <c r="B16" s="1043" t="s">
        <v>1</v>
      </c>
      <c r="C16" s="1043" t="s">
        <v>2</v>
      </c>
      <c r="D16" s="1022" t="s">
        <v>4</v>
      </c>
      <c r="E16" s="1096"/>
      <c r="F16" s="1022" t="s">
        <v>5</v>
      </c>
      <c r="G16" s="1096"/>
      <c r="H16" s="1022" t="s">
        <v>6</v>
      </c>
      <c r="I16" s="1096"/>
      <c r="J16" s="1022" t="s">
        <v>7</v>
      </c>
      <c r="K16" s="1096"/>
      <c r="L16" s="1097" t="s">
        <v>8</v>
      </c>
    </row>
    <row r="17" spans="1:12" ht="35.75" customHeight="1" x14ac:dyDescent="0.15">
      <c r="A17" s="1100"/>
      <c r="B17" s="1099"/>
      <c r="C17" s="1045"/>
      <c r="D17" s="245" t="s">
        <v>9</v>
      </c>
      <c r="E17" s="245" t="s">
        <v>10</v>
      </c>
      <c r="F17" s="245" t="s">
        <v>9</v>
      </c>
      <c r="G17" s="245" t="s">
        <v>10</v>
      </c>
      <c r="H17" s="245" t="s">
        <v>9</v>
      </c>
      <c r="I17" s="245" t="s">
        <v>10</v>
      </c>
      <c r="J17" s="245" t="s">
        <v>9</v>
      </c>
      <c r="K17" s="245" t="s">
        <v>10</v>
      </c>
      <c r="L17" s="1098"/>
    </row>
    <row r="18" spans="1:12" ht="20.25" customHeight="1" x14ac:dyDescent="0.15">
      <c r="A18" s="8" t="s">
        <v>50</v>
      </c>
      <c r="B18" s="288" t="s">
        <v>13</v>
      </c>
      <c r="C18" s="9" t="s">
        <v>14</v>
      </c>
      <c r="D18" s="423">
        <v>0</v>
      </c>
      <c r="E18" s="423">
        <v>0</v>
      </c>
      <c r="F18" s="423">
        <v>0</v>
      </c>
      <c r="G18" s="423">
        <v>0</v>
      </c>
      <c r="H18" s="423">
        <v>0</v>
      </c>
      <c r="I18" s="423">
        <v>0</v>
      </c>
      <c r="J18" s="423">
        <v>0</v>
      </c>
      <c r="K18" s="423">
        <v>0</v>
      </c>
      <c r="L18" s="424">
        <v>0</v>
      </c>
    </row>
    <row r="19" spans="1:12" ht="20.25" customHeight="1" x14ac:dyDescent="0.15">
      <c r="A19" s="8" t="s">
        <v>50</v>
      </c>
      <c r="B19" s="287" t="s">
        <v>15</v>
      </c>
      <c r="C19" s="12" t="s">
        <v>16</v>
      </c>
      <c r="D19" s="421">
        <v>0</v>
      </c>
      <c r="E19" s="421">
        <v>0</v>
      </c>
      <c r="F19" s="421">
        <v>0</v>
      </c>
      <c r="G19" s="421">
        <v>0</v>
      </c>
      <c r="H19" s="421">
        <v>0</v>
      </c>
      <c r="I19" s="421">
        <v>0</v>
      </c>
      <c r="J19" s="421">
        <v>0</v>
      </c>
      <c r="K19" s="421">
        <v>0</v>
      </c>
      <c r="L19" s="422">
        <v>0</v>
      </c>
    </row>
    <row r="20" spans="1:12" ht="20.25" customHeight="1" x14ac:dyDescent="0.15">
      <c r="A20" s="8" t="s">
        <v>50</v>
      </c>
      <c r="B20" s="288" t="s">
        <v>17</v>
      </c>
      <c r="C20" s="9" t="s">
        <v>18</v>
      </c>
      <c r="D20" s="423">
        <v>0</v>
      </c>
      <c r="E20" s="423">
        <v>0</v>
      </c>
      <c r="F20" s="423">
        <v>0</v>
      </c>
      <c r="G20" s="423">
        <v>0</v>
      </c>
      <c r="H20" s="423">
        <v>0</v>
      </c>
      <c r="I20" s="423">
        <v>0</v>
      </c>
      <c r="J20" s="423">
        <v>0</v>
      </c>
      <c r="K20" s="423">
        <v>0</v>
      </c>
      <c r="L20" s="424">
        <v>0</v>
      </c>
    </row>
    <row r="21" spans="1:12" ht="20.25" customHeight="1" x14ac:dyDescent="0.15">
      <c r="A21" s="8" t="s">
        <v>50</v>
      </c>
      <c r="B21" s="287" t="s">
        <v>19</v>
      </c>
      <c r="C21" s="12" t="s">
        <v>20</v>
      </c>
      <c r="D21" s="421">
        <v>0</v>
      </c>
      <c r="E21" s="421">
        <v>0</v>
      </c>
      <c r="F21" s="421">
        <v>0</v>
      </c>
      <c r="G21" s="421">
        <v>0</v>
      </c>
      <c r="H21" s="421">
        <v>0</v>
      </c>
      <c r="I21" s="421">
        <v>0</v>
      </c>
      <c r="J21" s="421">
        <v>0</v>
      </c>
      <c r="K21" s="421">
        <v>0</v>
      </c>
      <c r="L21" s="422">
        <v>0</v>
      </c>
    </row>
    <row r="22" spans="1:12" ht="20.25" customHeight="1" x14ac:dyDescent="0.15">
      <c r="A22" s="8" t="s">
        <v>50</v>
      </c>
      <c r="B22" s="288" t="s">
        <v>21</v>
      </c>
      <c r="C22" s="9" t="s">
        <v>22</v>
      </c>
      <c r="D22" s="423">
        <v>0</v>
      </c>
      <c r="E22" s="423">
        <v>0</v>
      </c>
      <c r="F22" s="423">
        <v>0</v>
      </c>
      <c r="G22" s="423">
        <v>0</v>
      </c>
      <c r="H22" s="423">
        <v>0</v>
      </c>
      <c r="I22" s="423">
        <v>0</v>
      </c>
      <c r="J22" s="423">
        <v>0</v>
      </c>
      <c r="K22" s="423">
        <v>0</v>
      </c>
      <c r="L22" s="424">
        <v>0</v>
      </c>
    </row>
    <row r="23" spans="1:12" ht="20.25" customHeight="1" x14ac:dyDescent="0.15">
      <c r="A23" s="8" t="s">
        <v>50</v>
      </c>
      <c r="B23" s="287" t="s">
        <v>23</v>
      </c>
      <c r="C23" s="12" t="s">
        <v>24</v>
      </c>
      <c r="D23" s="421">
        <v>0</v>
      </c>
      <c r="E23" s="421">
        <v>0</v>
      </c>
      <c r="F23" s="421">
        <v>0</v>
      </c>
      <c r="G23" s="421">
        <v>0</v>
      </c>
      <c r="H23" s="421">
        <v>0</v>
      </c>
      <c r="I23" s="421">
        <v>0</v>
      </c>
      <c r="J23" s="421">
        <v>0</v>
      </c>
      <c r="K23" s="421">
        <v>0</v>
      </c>
      <c r="L23" s="422">
        <v>0</v>
      </c>
    </row>
    <row r="24" spans="1:12" ht="20.25" customHeight="1" x14ac:dyDescent="0.15">
      <c r="A24" s="8" t="s">
        <v>50</v>
      </c>
      <c r="B24" s="288" t="s">
        <v>25</v>
      </c>
      <c r="C24" s="10">
        <v>68</v>
      </c>
      <c r="D24" s="423">
        <v>0</v>
      </c>
      <c r="E24" s="423">
        <v>0</v>
      </c>
      <c r="F24" s="423">
        <v>0</v>
      </c>
      <c r="G24" s="423">
        <v>0</v>
      </c>
      <c r="H24" s="423">
        <v>0</v>
      </c>
      <c r="I24" s="423">
        <v>0</v>
      </c>
      <c r="J24" s="423">
        <v>0</v>
      </c>
      <c r="K24" s="423">
        <v>0</v>
      </c>
      <c r="L24" s="424">
        <v>0</v>
      </c>
    </row>
    <row r="25" spans="1:12" ht="20.25" customHeight="1" x14ac:dyDescent="0.15">
      <c r="A25" s="8" t="s">
        <v>50</v>
      </c>
      <c r="B25" s="287" t="s">
        <v>26</v>
      </c>
      <c r="C25" s="12" t="s">
        <v>27</v>
      </c>
      <c r="D25" s="421">
        <v>0</v>
      </c>
      <c r="E25" s="421">
        <v>0</v>
      </c>
      <c r="F25" s="421">
        <v>0</v>
      </c>
      <c r="G25" s="421">
        <v>0</v>
      </c>
      <c r="H25" s="421">
        <v>0</v>
      </c>
      <c r="I25" s="421">
        <v>0</v>
      </c>
      <c r="J25" s="421">
        <v>0</v>
      </c>
      <c r="K25" s="421">
        <v>0</v>
      </c>
      <c r="L25" s="422">
        <v>0</v>
      </c>
    </row>
    <row r="26" spans="1:12" ht="20.25" customHeight="1" x14ac:dyDescent="0.15">
      <c r="A26" s="8" t="s">
        <v>50</v>
      </c>
      <c r="B26" s="288" t="s">
        <v>28</v>
      </c>
      <c r="C26" s="10">
        <v>77</v>
      </c>
      <c r="D26" s="423">
        <v>0</v>
      </c>
      <c r="E26" s="423">
        <v>0</v>
      </c>
      <c r="F26" s="423">
        <v>0</v>
      </c>
      <c r="G26" s="423">
        <v>0</v>
      </c>
      <c r="H26" s="423">
        <v>0</v>
      </c>
      <c r="I26" s="423">
        <v>0</v>
      </c>
      <c r="J26" s="423">
        <v>0</v>
      </c>
      <c r="K26" s="423">
        <v>0</v>
      </c>
      <c r="L26" s="424">
        <v>0</v>
      </c>
    </row>
    <row r="27" spans="1:12" ht="20.25" customHeight="1" x14ac:dyDescent="0.15">
      <c r="A27" s="8" t="s">
        <v>50</v>
      </c>
      <c r="B27" s="287" t="s">
        <v>29</v>
      </c>
      <c r="C27" s="12" t="s">
        <v>30</v>
      </c>
      <c r="D27" s="421">
        <v>0</v>
      </c>
      <c r="E27" s="421">
        <v>0</v>
      </c>
      <c r="F27" s="421">
        <v>0</v>
      </c>
      <c r="G27" s="421">
        <v>0</v>
      </c>
      <c r="H27" s="421">
        <v>0</v>
      </c>
      <c r="I27" s="421">
        <v>0</v>
      </c>
      <c r="J27" s="421">
        <v>0</v>
      </c>
      <c r="K27" s="421">
        <v>0</v>
      </c>
      <c r="L27" s="422">
        <v>0</v>
      </c>
    </row>
    <row r="28" spans="1:12" ht="20.25" customHeight="1" x14ac:dyDescent="0.15">
      <c r="A28" s="289" t="s">
        <v>50</v>
      </c>
      <c r="B28" s="298" t="s">
        <v>8</v>
      </c>
      <c r="C28" s="299" t="s">
        <v>32</v>
      </c>
      <c r="D28" s="425">
        <v>0</v>
      </c>
      <c r="E28" s="425">
        <v>0</v>
      </c>
      <c r="F28" s="425">
        <v>0</v>
      </c>
      <c r="G28" s="425">
        <v>0</v>
      </c>
      <c r="H28" s="425">
        <v>0</v>
      </c>
      <c r="I28" s="425">
        <v>0</v>
      </c>
      <c r="J28" s="425">
        <v>0</v>
      </c>
      <c r="K28" s="425">
        <v>0</v>
      </c>
      <c r="L28" s="426">
        <v>0</v>
      </c>
    </row>
    <row r="29" spans="1:12" ht="20.5" customHeight="1" x14ac:dyDescent="0.15">
      <c r="A29" s="294"/>
      <c r="B29" s="295"/>
      <c r="C29" s="296"/>
      <c r="D29" s="427"/>
      <c r="E29" s="427"/>
      <c r="F29" s="427"/>
      <c r="G29" s="427"/>
      <c r="H29" s="427"/>
      <c r="I29" s="427"/>
      <c r="J29" s="427"/>
      <c r="K29" s="427"/>
      <c r="L29" s="428"/>
    </row>
    <row r="30" spans="1:12" ht="20.25" customHeight="1" x14ac:dyDescent="0.15">
      <c r="A30" s="1035" t="s">
        <v>69</v>
      </c>
      <c r="B30" s="1043" t="s">
        <v>1</v>
      </c>
      <c r="C30" s="1043" t="s">
        <v>2</v>
      </c>
      <c r="D30" s="1022" t="s">
        <v>4</v>
      </c>
      <c r="E30" s="1096"/>
      <c r="F30" s="1022" t="s">
        <v>5</v>
      </c>
      <c r="G30" s="1096"/>
      <c r="H30" s="1022" t="s">
        <v>6</v>
      </c>
      <c r="I30" s="1096"/>
      <c r="J30" s="1022" t="s">
        <v>7</v>
      </c>
      <c r="K30" s="1096"/>
      <c r="L30" s="1097" t="s">
        <v>8</v>
      </c>
    </row>
    <row r="31" spans="1:12" ht="35.75" customHeight="1" x14ac:dyDescent="0.15">
      <c r="A31" s="1100"/>
      <c r="B31" s="1099"/>
      <c r="C31" s="1045"/>
      <c r="D31" s="245" t="s">
        <v>9</v>
      </c>
      <c r="E31" s="245" t="s">
        <v>10</v>
      </c>
      <c r="F31" s="245" t="s">
        <v>9</v>
      </c>
      <c r="G31" s="245" t="s">
        <v>10</v>
      </c>
      <c r="H31" s="245" t="s">
        <v>9</v>
      </c>
      <c r="I31" s="245" t="s">
        <v>10</v>
      </c>
      <c r="J31" s="245" t="s">
        <v>9</v>
      </c>
      <c r="K31" s="245" t="s">
        <v>10</v>
      </c>
      <c r="L31" s="1098"/>
    </row>
    <row r="32" spans="1:12" ht="20.25" customHeight="1" x14ac:dyDescent="0.15">
      <c r="A32" s="8" t="s">
        <v>51</v>
      </c>
      <c r="B32" s="288" t="s">
        <v>13</v>
      </c>
      <c r="C32" s="9" t="s">
        <v>14</v>
      </c>
      <c r="D32" s="423">
        <v>0</v>
      </c>
      <c r="E32" s="423">
        <v>0</v>
      </c>
      <c r="F32" s="423">
        <v>0</v>
      </c>
      <c r="G32" s="423">
        <v>0</v>
      </c>
      <c r="H32" s="423">
        <v>0</v>
      </c>
      <c r="I32" s="423">
        <v>0</v>
      </c>
      <c r="J32" s="423">
        <v>0</v>
      </c>
      <c r="K32" s="423">
        <v>0</v>
      </c>
      <c r="L32" s="424">
        <v>0</v>
      </c>
    </row>
    <row r="33" spans="1:12" ht="20.25" customHeight="1" x14ac:dyDescent="0.15">
      <c r="A33" s="8" t="s">
        <v>51</v>
      </c>
      <c r="B33" s="287" t="s">
        <v>15</v>
      </c>
      <c r="C33" s="12" t="s">
        <v>16</v>
      </c>
      <c r="D33" s="421">
        <v>0</v>
      </c>
      <c r="E33" s="421">
        <v>0</v>
      </c>
      <c r="F33" s="421">
        <v>0</v>
      </c>
      <c r="G33" s="421">
        <v>0</v>
      </c>
      <c r="H33" s="421">
        <v>0</v>
      </c>
      <c r="I33" s="421">
        <v>0</v>
      </c>
      <c r="J33" s="421">
        <v>0</v>
      </c>
      <c r="K33" s="421">
        <v>0</v>
      </c>
      <c r="L33" s="422">
        <v>0</v>
      </c>
    </row>
    <row r="34" spans="1:12" ht="20.25" customHeight="1" x14ac:dyDescent="0.15">
      <c r="A34" s="8" t="s">
        <v>51</v>
      </c>
      <c r="B34" s="288" t="s">
        <v>17</v>
      </c>
      <c r="C34" s="9" t="s">
        <v>18</v>
      </c>
      <c r="D34" s="423">
        <v>0</v>
      </c>
      <c r="E34" s="423">
        <v>0</v>
      </c>
      <c r="F34" s="423">
        <v>0</v>
      </c>
      <c r="G34" s="423">
        <v>0</v>
      </c>
      <c r="H34" s="423">
        <v>0</v>
      </c>
      <c r="I34" s="423">
        <v>0</v>
      </c>
      <c r="J34" s="423">
        <v>0</v>
      </c>
      <c r="K34" s="423">
        <v>0</v>
      </c>
      <c r="L34" s="424">
        <v>0</v>
      </c>
    </row>
    <row r="35" spans="1:12" ht="20.25" customHeight="1" x14ac:dyDescent="0.15">
      <c r="A35" s="8" t="s">
        <v>51</v>
      </c>
      <c r="B35" s="287" t="s">
        <v>19</v>
      </c>
      <c r="C35" s="12" t="s">
        <v>20</v>
      </c>
      <c r="D35" s="421">
        <v>0</v>
      </c>
      <c r="E35" s="421">
        <v>0</v>
      </c>
      <c r="F35" s="421">
        <v>0</v>
      </c>
      <c r="G35" s="421">
        <v>0</v>
      </c>
      <c r="H35" s="421">
        <v>0</v>
      </c>
      <c r="I35" s="421">
        <v>0</v>
      </c>
      <c r="J35" s="421">
        <v>0</v>
      </c>
      <c r="K35" s="421">
        <v>0</v>
      </c>
      <c r="L35" s="422">
        <v>0</v>
      </c>
    </row>
    <row r="36" spans="1:12" ht="20.25" customHeight="1" x14ac:dyDescent="0.15">
      <c r="A36" s="8" t="s">
        <v>51</v>
      </c>
      <c r="B36" s="288" t="s">
        <v>21</v>
      </c>
      <c r="C36" s="9" t="s">
        <v>22</v>
      </c>
      <c r="D36" s="423">
        <v>0</v>
      </c>
      <c r="E36" s="423">
        <v>4</v>
      </c>
      <c r="F36" s="423">
        <v>0</v>
      </c>
      <c r="G36" s="423">
        <v>0</v>
      </c>
      <c r="H36" s="423">
        <v>0</v>
      </c>
      <c r="I36" s="423">
        <v>0</v>
      </c>
      <c r="J36" s="423">
        <v>1</v>
      </c>
      <c r="K36" s="423">
        <v>2</v>
      </c>
      <c r="L36" s="424">
        <v>7</v>
      </c>
    </row>
    <row r="37" spans="1:12" ht="20.25" customHeight="1" x14ac:dyDescent="0.15">
      <c r="A37" s="8" t="s">
        <v>51</v>
      </c>
      <c r="B37" s="287" t="s">
        <v>23</v>
      </c>
      <c r="C37" s="12" t="s">
        <v>24</v>
      </c>
      <c r="D37" s="421">
        <v>0</v>
      </c>
      <c r="E37" s="421">
        <v>0</v>
      </c>
      <c r="F37" s="421">
        <v>0</v>
      </c>
      <c r="G37" s="421">
        <v>0</v>
      </c>
      <c r="H37" s="421">
        <v>0</v>
      </c>
      <c r="I37" s="421">
        <v>0</v>
      </c>
      <c r="J37" s="421">
        <v>0</v>
      </c>
      <c r="K37" s="421">
        <v>0</v>
      </c>
      <c r="L37" s="422">
        <v>0</v>
      </c>
    </row>
    <row r="38" spans="1:12" ht="20.25" customHeight="1" x14ac:dyDescent="0.15">
      <c r="A38" s="8" t="s">
        <v>51</v>
      </c>
      <c r="B38" s="288" t="s">
        <v>25</v>
      </c>
      <c r="C38" s="10">
        <v>68</v>
      </c>
      <c r="D38" s="423">
        <v>0</v>
      </c>
      <c r="E38" s="423">
        <v>0</v>
      </c>
      <c r="F38" s="423">
        <v>0</v>
      </c>
      <c r="G38" s="423">
        <v>0</v>
      </c>
      <c r="H38" s="423">
        <v>0</v>
      </c>
      <c r="I38" s="423">
        <v>0</v>
      </c>
      <c r="J38" s="423">
        <v>0</v>
      </c>
      <c r="K38" s="423">
        <v>0</v>
      </c>
      <c r="L38" s="424">
        <v>0</v>
      </c>
    </row>
    <row r="39" spans="1:12" ht="20.25" customHeight="1" x14ac:dyDescent="0.15">
      <c r="A39" s="8" t="s">
        <v>51</v>
      </c>
      <c r="B39" s="287" t="s">
        <v>26</v>
      </c>
      <c r="C39" s="12" t="s">
        <v>27</v>
      </c>
      <c r="D39" s="421">
        <v>0</v>
      </c>
      <c r="E39" s="421">
        <v>0</v>
      </c>
      <c r="F39" s="421">
        <v>0</v>
      </c>
      <c r="G39" s="421">
        <v>0</v>
      </c>
      <c r="H39" s="421">
        <v>0</v>
      </c>
      <c r="I39" s="421">
        <v>0</v>
      </c>
      <c r="J39" s="421">
        <v>0</v>
      </c>
      <c r="K39" s="421">
        <v>0</v>
      </c>
      <c r="L39" s="422">
        <v>0</v>
      </c>
    </row>
    <row r="40" spans="1:12" ht="20.25" customHeight="1" x14ac:dyDescent="0.15">
      <c r="A40" s="8" t="s">
        <v>51</v>
      </c>
      <c r="B40" s="288" t="s">
        <v>28</v>
      </c>
      <c r="C40" s="10">
        <v>77</v>
      </c>
      <c r="D40" s="423">
        <v>0</v>
      </c>
      <c r="E40" s="423">
        <v>0</v>
      </c>
      <c r="F40" s="423">
        <v>0</v>
      </c>
      <c r="G40" s="423">
        <v>0</v>
      </c>
      <c r="H40" s="423">
        <v>0</v>
      </c>
      <c r="I40" s="423">
        <v>0</v>
      </c>
      <c r="J40" s="423">
        <v>0</v>
      </c>
      <c r="K40" s="423">
        <v>0</v>
      </c>
      <c r="L40" s="424">
        <v>0</v>
      </c>
    </row>
    <row r="41" spans="1:12" ht="20.25" customHeight="1" x14ac:dyDescent="0.15">
      <c r="A41" s="8" t="s">
        <v>51</v>
      </c>
      <c r="B41" s="287" t="s">
        <v>29</v>
      </c>
      <c r="C41" s="12" t="s">
        <v>30</v>
      </c>
      <c r="D41" s="421">
        <v>0</v>
      </c>
      <c r="E41" s="421">
        <v>0</v>
      </c>
      <c r="F41" s="421">
        <v>0</v>
      </c>
      <c r="G41" s="421">
        <v>0</v>
      </c>
      <c r="H41" s="421">
        <v>0</v>
      </c>
      <c r="I41" s="421">
        <v>0</v>
      </c>
      <c r="J41" s="421">
        <v>0</v>
      </c>
      <c r="K41" s="421">
        <v>0</v>
      </c>
      <c r="L41" s="422">
        <v>0</v>
      </c>
    </row>
    <row r="42" spans="1:12" ht="20.25" customHeight="1" x14ac:dyDescent="0.15">
      <c r="A42" s="289" t="s">
        <v>51</v>
      </c>
      <c r="B42" s="298" t="s">
        <v>8</v>
      </c>
      <c r="C42" s="299" t="s">
        <v>32</v>
      </c>
      <c r="D42" s="425">
        <v>0</v>
      </c>
      <c r="E42" s="425">
        <v>4</v>
      </c>
      <c r="F42" s="425">
        <v>0</v>
      </c>
      <c r="G42" s="425">
        <v>0</v>
      </c>
      <c r="H42" s="425">
        <v>0</v>
      </c>
      <c r="I42" s="425">
        <v>0</v>
      </c>
      <c r="J42" s="425">
        <v>1</v>
      </c>
      <c r="K42" s="425">
        <v>2</v>
      </c>
      <c r="L42" s="426">
        <v>7</v>
      </c>
    </row>
    <row r="43" spans="1:12" ht="20.5" customHeight="1" x14ac:dyDescent="0.15">
      <c r="A43" s="294"/>
      <c r="B43" s="295"/>
      <c r="C43" s="296"/>
      <c r="D43" s="427"/>
      <c r="E43" s="427"/>
      <c r="F43" s="427"/>
      <c r="G43" s="427"/>
      <c r="H43" s="427"/>
      <c r="I43" s="427"/>
      <c r="J43" s="427"/>
      <c r="K43" s="427"/>
      <c r="L43" s="428"/>
    </row>
    <row r="44" spans="1:12" ht="20.25" customHeight="1" x14ac:dyDescent="0.15">
      <c r="A44" s="1035" t="s">
        <v>69</v>
      </c>
      <c r="B44" s="1043" t="s">
        <v>1</v>
      </c>
      <c r="C44" s="1043" t="s">
        <v>2</v>
      </c>
      <c r="D44" s="1022" t="s">
        <v>4</v>
      </c>
      <c r="E44" s="1096"/>
      <c r="F44" s="1022" t="s">
        <v>5</v>
      </c>
      <c r="G44" s="1096"/>
      <c r="H44" s="1022" t="s">
        <v>6</v>
      </c>
      <c r="I44" s="1096"/>
      <c r="J44" s="1022" t="s">
        <v>7</v>
      </c>
      <c r="K44" s="1096"/>
      <c r="L44" s="1097" t="s">
        <v>8</v>
      </c>
    </row>
    <row r="45" spans="1:12" ht="35.75" customHeight="1" x14ac:dyDescent="0.15">
      <c r="A45" s="1100"/>
      <c r="B45" s="1099"/>
      <c r="C45" s="1045"/>
      <c r="D45" s="245" t="s">
        <v>9</v>
      </c>
      <c r="E45" s="245" t="s">
        <v>10</v>
      </c>
      <c r="F45" s="245" t="s">
        <v>9</v>
      </c>
      <c r="G45" s="245" t="s">
        <v>10</v>
      </c>
      <c r="H45" s="245" t="s">
        <v>9</v>
      </c>
      <c r="I45" s="245" t="s">
        <v>10</v>
      </c>
      <c r="J45" s="245" t="s">
        <v>9</v>
      </c>
      <c r="K45" s="245" t="s">
        <v>10</v>
      </c>
      <c r="L45" s="1098"/>
    </row>
    <row r="46" spans="1:12" ht="20.25" customHeight="1" x14ac:dyDescent="0.15">
      <c r="A46" s="8" t="s">
        <v>52</v>
      </c>
      <c r="B46" s="288" t="s">
        <v>13</v>
      </c>
      <c r="C46" s="9" t="s">
        <v>14</v>
      </c>
      <c r="D46" s="423">
        <v>0</v>
      </c>
      <c r="E46" s="423">
        <v>0</v>
      </c>
      <c r="F46" s="423">
        <v>0</v>
      </c>
      <c r="G46" s="423">
        <v>0</v>
      </c>
      <c r="H46" s="423">
        <v>0</v>
      </c>
      <c r="I46" s="423">
        <v>0</v>
      </c>
      <c r="J46" s="423">
        <v>0</v>
      </c>
      <c r="K46" s="423">
        <v>0</v>
      </c>
      <c r="L46" s="424">
        <v>0</v>
      </c>
    </row>
    <row r="47" spans="1:12" ht="20.25" customHeight="1" x14ac:dyDescent="0.15">
      <c r="A47" s="8" t="s">
        <v>52</v>
      </c>
      <c r="B47" s="287" t="s">
        <v>15</v>
      </c>
      <c r="C47" s="12" t="s">
        <v>16</v>
      </c>
      <c r="D47" s="421">
        <v>0</v>
      </c>
      <c r="E47" s="421">
        <v>0</v>
      </c>
      <c r="F47" s="421">
        <v>0</v>
      </c>
      <c r="G47" s="421">
        <v>0</v>
      </c>
      <c r="H47" s="421">
        <v>0</v>
      </c>
      <c r="I47" s="421">
        <v>0</v>
      </c>
      <c r="J47" s="421">
        <v>0</v>
      </c>
      <c r="K47" s="421">
        <v>0</v>
      </c>
      <c r="L47" s="422">
        <v>0</v>
      </c>
    </row>
    <row r="48" spans="1:12" ht="20.25" customHeight="1" x14ac:dyDescent="0.15">
      <c r="A48" s="8" t="s">
        <v>52</v>
      </c>
      <c r="B48" s="288" t="s">
        <v>17</v>
      </c>
      <c r="C48" s="9" t="s">
        <v>18</v>
      </c>
      <c r="D48" s="423">
        <v>0</v>
      </c>
      <c r="E48" s="423">
        <v>0</v>
      </c>
      <c r="F48" s="423">
        <v>0</v>
      </c>
      <c r="G48" s="423">
        <v>0</v>
      </c>
      <c r="H48" s="423">
        <v>0</v>
      </c>
      <c r="I48" s="423">
        <v>0</v>
      </c>
      <c r="J48" s="423">
        <v>0</v>
      </c>
      <c r="K48" s="423">
        <v>0</v>
      </c>
      <c r="L48" s="424">
        <v>0</v>
      </c>
    </row>
    <row r="49" spans="1:12" ht="20.25" customHeight="1" x14ac:dyDescent="0.15">
      <c r="A49" s="8" t="s">
        <v>52</v>
      </c>
      <c r="B49" s="287" t="s">
        <v>19</v>
      </c>
      <c r="C49" s="12" t="s">
        <v>20</v>
      </c>
      <c r="D49" s="421">
        <v>0</v>
      </c>
      <c r="E49" s="421">
        <v>0</v>
      </c>
      <c r="F49" s="421">
        <v>0</v>
      </c>
      <c r="G49" s="421">
        <v>0</v>
      </c>
      <c r="H49" s="421">
        <v>0</v>
      </c>
      <c r="I49" s="421">
        <v>0</v>
      </c>
      <c r="J49" s="421">
        <v>0</v>
      </c>
      <c r="K49" s="421">
        <v>0</v>
      </c>
      <c r="L49" s="422">
        <v>0</v>
      </c>
    </row>
    <row r="50" spans="1:12" ht="20.25" customHeight="1" x14ac:dyDescent="0.15">
      <c r="A50" s="8" t="s">
        <v>52</v>
      </c>
      <c r="B50" s="288" t="s">
        <v>21</v>
      </c>
      <c r="C50" s="9" t="s">
        <v>22</v>
      </c>
      <c r="D50" s="423">
        <v>0</v>
      </c>
      <c r="E50" s="423">
        <v>0</v>
      </c>
      <c r="F50" s="423">
        <v>0</v>
      </c>
      <c r="G50" s="423">
        <v>0</v>
      </c>
      <c r="H50" s="423">
        <v>0</v>
      </c>
      <c r="I50" s="423">
        <v>0</v>
      </c>
      <c r="J50" s="423">
        <v>0</v>
      </c>
      <c r="K50" s="423">
        <v>0</v>
      </c>
      <c r="L50" s="424">
        <v>0</v>
      </c>
    </row>
    <row r="51" spans="1:12" ht="20.25" customHeight="1" x14ac:dyDescent="0.15">
      <c r="A51" s="8" t="s">
        <v>52</v>
      </c>
      <c r="B51" s="287" t="s">
        <v>23</v>
      </c>
      <c r="C51" s="12" t="s">
        <v>24</v>
      </c>
      <c r="D51" s="421">
        <v>0</v>
      </c>
      <c r="E51" s="421">
        <v>0</v>
      </c>
      <c r="F51" s="421">
        <v>0</v>
      </c>
      <c r="G51" s="421">
        <v>0</v>
      </c>
      <c r="H51" s="421">
        <v>0</v>
      </c>
      <c r="I51" s="421">
        <v>0</v>
      </c>
      <c r="J51" s="421">
        <v>0</v>
      </c>
      <c r="K51" s="421">
        <v>0</v>
      </c>
      <c r="L51" s="422">
        <v>0</v>
      </c>
    </row>
    <row r="52" spans="1:12" ht="20.25" customHeight="1" x14ac:dyDescent="0.15">
      <c r="A52" s="8" t="s">
        <v>52</v>
      </c>
      <c r="B52" s="288" t="s">
        <v>25</v>
      </c>
      <c r="C52" s="10">
        <v>68</v>
      </c>
      <c r="D52" s="423">
        <v>0</v>
      </c>
      <c r="E52" s="423">
        <v>0</v>
      </c>
      <c r="F52" s="423">
        <v>0</v>
      </c>
      <c r="G52" s="423">
        <v>0</v>
      </c>
      <c r="H52" s="423">
        <v>0</v>
      </c>
      <c r="I52" s="423">
        <v>0</v>
      </c>
      <c r="J52" s="423">
        <v>0</v>
      </c>
      <c r="K52" s="423">
        <v>0</v>
      </c>
      <c r="L52" s="424">
        <v>0</v>
      </c>
    </row>
    <row r="53" spans="1:12" ht="20.25" customHeight="1" x14ac:dyDescent="0.15">
      <c r="A53" s="8" t="s">
        <v>52</v>
      </c>
      <c r="B53" s="287" t="s">
        <v>26</v>
      </c>
      <c r="C53" s="12" t="s">
        <v>27</v>
      </c>
      <c r="D53" s="421">
        <v>0</v>
      </c>
      <c r="E53" s="421">
        <v>0</v>
      </c>
      <c r="F53" s="421">
        <v>0</v>
      </c>
      <c r="G53" s="421">
        <v>0</v>
      </c>
      <c r="H53" s="421">
        <v>0</v>
      </c>
      <c r="I53" s="421">
        <v>0</v>
      </c>
      <c r="J53" s="421">
        <v>0</v>
      </c>
      <c r="K53" s="421">
        <v>0</v>
      </c>
      <c r="L53" s="422">
        <v>0</v>
      </c>
    </row>
    <row r="54" spans="1:12" ht="20.25" customHeight="1" x14ac:dyDescent="0.15">
      <c r="A54" s="8" t="s">
        <v>52</v>
      </c>
      <c r="B54" s="288" t="s">
        <v>28</v>
      </c>
      <c r="C54" s="10">
        <v>77</v>
      </c>
      <c r="D54" s="423">
        <v>0</v>
      </c>
      <c r="E54" s="423">
        <v>0</v>
      </c>
      <c r="F54" s="423">
        <v>0</v>
      </c>
      <c r="G54" s="423">
        <v>0</v>
      </c>
      <c r="H54" s="423">
        <v>0</v>
      </c>
      <c r="I54" s="423">
        <v>0</v>
      </c>
      <c r="J54" s="423">
        <v>0</v>
      </c>
      <c r="K54" s="423">
        <v>0</v>
      </c>
      <c r="L54" s="424">
        <v>0</v>
      </c>
    </row>
    <row r="55" spans="1:12" ht="20.25" customHeight="1" x14ac:dyDescent="0.15">
      <c r="A55" s="8" t="s">
        <v>52</v>
      </c>
      <c r="B55" s="287" t="s">
        <v>29</v>
      </c>
      <c r="C55" s="12" t="s">
        <v>30</v>
      </c>
      <c r="D55" s="421">
        <v>0</v>
      </c>
      <c r="E55" s="421">
        <v>0</v>
      </c>
      <c r="F55" s="421">
        <v>0</v>
      </c>
      <c r="G55" s="421">
        <v>0</v>
      </c>
      <c r="H55" s="421">
        <v>0</v>
      </c>
      <c r="I55" s="421">
        <v>0</v>
      </c>
      <c r="J55" s="421">
        <v>0</v>
      </c>
      <c r="K55" s="421">
        <v>0</v>
      </c>
      <c r="L55" s="422">
        <v>0</v>
      </c>
    </row>
    <row r="56" spans="1:12" ht="20.25" customHeight="1" x14ac:dyDescent="0.15">
      <c r="A56" s="289" t="s">
        <v>52</v>
      </c>
      <c r="B56" s="298" t="s">
        <v>8</v>
      </c>
      <c r="C56" s="299" t="s">
        <v>32</v>
      </c>
      <c r="D56" s="425">
        <v>0</v>
      </c>
      <c r="E56" s="425">
        <v>0</v>
      </c>
      <c r="F56" s="425">
        <v>0</v>
      </c>
      <c r="G56" s="425">
        <v>0</v>
      </c>
      <c r="H56" s="425">
        <v>0</v>
      </c>
      <c r="I56" s="425">
        <v>0</v>
      </c>
      <c r="J56" s="425">
        <v>0</v>
      </c>
      <c r="K56" s="425">
        <v>0</v>
      </c>
      <c r="L56" s="426">
        <v>0</v>
      </c>
    </row>
    <row r="57" spans="1:12" ht="20.5" customHeight="1" x14ac:dyDescent="0.15">
      <c r="A57" s="294"/>
      <c r="B57" s="295"/>
      <c r="C57" s="296"/>
      <c r="D57" s="427"/>
      <c r="E57" s="427"/>
      <c r="F57" s="427"/>
      <c r="G57" s="427"/>
      <c r="H57" s="427"/>
      <c r="I57" s="427"/>
      <c r="J57" s="427"/>
      <c r="K57" s="427"/>
      <c r="L57" s="428"/>
    </row>
    <row r="58" spans="1:12" ht="20.25" customHeight="1" x14ac:dyDescent="0.15">
      <c r="A58" s="1035" t="s">
        <v>69</v>
      </c>
      <c r="B58" s="1115" t="s">
        <v>1286</v>
      </c>
      <c r="C58" s="503" t="s">
        <v>1287</v>
      </c>
      <c r="D58" s="1113" t="s">
        <v>4</v>
      </c>
      <c r="E58" s="1096"/>
      <c r="F58" s="1113" t="s">
        <v>5</v>
      </c>
      <c r="G58" s="1096"/>
      <c r="H58" s="1113" t="s">
        <v>6</v>
      </c>
      <c r="I58" s="1096"/>
      <c r="J58" s="1113" t="s">
        <v>7</v>
      </c>
      <c r="K58" s="1096"/>
      <c r="L58" s="1116" t="s">
        <v>8</v>
      </c>
    </row>
    <row r="59" spans="1:12" ht="20.25" customHeight="1" x14ac:dyDescent="0.15">
      <c r="A59" s="1100"/>
      <c r="B59" s="1099"/>
      <c r="C59" s="504" t="s">
        <v>1288</v>
      </c>
      <c r="D59" s="505" t="s">
        <v>9</v>
      </c>
      <c r="E59" s="505" t="s">
        <v>10</v>
      </c>
      <c r="F59" s="505" t="s">
        <v>9</v>
      </c>
      <c r="G59" s="505" t="s">
        <v>10</v>
      </c>
      <c r="H59" s="505" t="s">
        <v>9</v>
      </c>
      <c r="I59" s="505" t="s">
        <v>10</v>
      </c>
      <c r="J59" s="505" t="s">
        <v>9</v>
      </c>
      <c r="K59" s="505" t="s">
        <v>10</v>
      </c>
      <c r="L59" s="1098"/>
    </row>
    <row r="60" spans="1:12" ht="20.25" customHeight="1" x14ac:dyDescent="0.15">
      <c r="A60" s="8" t="s">
        <v>9</v>
      </c>
      <c r="B60" s="288" t="s">
        <v>13</v>
      </c>
      <c r="C60" s="9" t="s">
        <v>14</v>
      </c>
      <c r="D60" s="423">
        <v>0</v>
      </c>
      <c r="E60" s="423">
        <v>0</v>
      </c>
      <c r="F60" s="423">
        <v>0</v>
      </c>
      <c r="G60" s="423">
        <v>0</v>
      </c>
      <c r="H60" s="423">
        <v>0</v>
      </c>
      <c r="I60" s="423">
        <v>0</v>
      </c>
      <c r="J60" s="423">
        <v>0</v>
      </c>
      <c r="K60" s="423">
        <v>0</v>
      </c>
      <c r="L60" s="424">
        <v>0</v>
      </c>
    </row>
    <row r="61" spans="1:12" ht="20.25" customHeight="1" x14ac:dyDescent="0.15">
      <c r="A61" s="8" t="s">
        <v>9</v>
      </c>
      <c r="B61" s="287" t="s">
        <v>15</v>
      </c>
      <c r="C61" s="12" t="s">
        <v>16</v>
      </c>
      <c r="D61" s="421">
        <v>0</v>
      </c>
      <c r="E61" s="421">
        <v>0</v>
      </c>
      <c r="F61" s="421">
        <v>0</v>
      </c>
      <c r="G61" s="421">
        <v>0</v>
      </c>
      <c r="H61" s="421">
        <v>0</v>
      </c>
      <c r="I61" s="421">
        <v>0</v>
      </c>
      <c r="J61" s="421">
        <v>0</v>
      </c>
      <c r="K61" s="421">
        <v>0</v>
      </c>
      <c r="L61" s="422">
        <v>0</v>
      </c>
    </row>
    <row r="62" spans="1:12" ht="20.25" customHeight="1" x14ac:dyDescent="0.15">
      <c r="A62" s="8" t="s">
        <v>9</v>
      </c>
      <c r="B62" s="288" t="s">
        <v>17</v>
      </c>
      <c r="C62" s="9" t="s">
        <v>18</v>
      </c>
      <c r="D62" s="423">
        <v>0</v>
      </c>
      <c r="E62" s="423">
        <v>0</v>
      </c>
      <c r="F62" s="423">
        <v>0</v>
      </c>
      <c r="G62" s="423">
        <v>0</v>
      </c>
      <c r="H62" s="423">
        <v>0</v>
      </c>
      <c r="I62" s="423">
        <v>0</v>
      </c>
      <c r="J62" s="423">
        <v>0</v>
      </c>
      <c r="K62" s="423">
        <v>0</v>
      </c>
      <c r="L62" s="424">
        <v>0</v>
      </c>
    </row>
    <row r="63" spans="1:12" ht="20.25" customHeight="1" x14ac:dyDescent="0.15">
      <c r="A63" s="8" t="s">
        <v>9</v>
      </c>
      <c r="B63" s="287" t="s">
        <v>19</v>
      </c>
      <c r="C63" s="12" t="s">
        <v>20</v>
      </c>
      <c r="D63" s="421">
        <v>0</v>
      </c>
      <c r="E63" s="421">
        <v>0</v>
      </c>
      <c r="F63" s="421">
        <v>0</v>
      </c>
      <c r="G63" s="421">
        <v>0</v>
      </c>
      <c r="H63" s="421">
        <v>0</v>
      </c>
      <c r="I63" s="421">
        <v>0</v>
      </c>
      <c r="J63" s="421">
        <v>0</v>
      </c>
      <c r="K63" s="421">
        <v>0</v>
      </c>
      <c r="L63" s="422">
        <v>0</v>
      </c>
    </row>
    <row r="64" spans="1:12" ht="20.25" customHeight="1" x14ac:dyDescent="0.15">
      <c r="A64" s="8" t="s">
        <v>9</v>
      </c>
      <c r="B64" s="288" t="s">
        <v>21</v>
      </c>
      <c r="C64" s="9" t="s">
        <v>22</v>
      </c>
      <c r="D64" s="423">
        <v>0</v>
      </c>
      <c r="E64" s="423">
        <v>0</v>
      </c>
      <c r="F64" s="423">
        <v>0</v>
      </c>
      <c r="G64" s="423">
        <v>0</v>
      </c>
      <c r="H64" s="423">
        <v>0</v>
      </c>
      <c r="I64" s="423">
        <v>0</v>
      </c>
      <c r="J64" s="423">
        <v>0</v>
      </c>
      <c r="K64" s="423">
        <v>0</v>
      </c>
      <c r="L64" s="424">
        <v>0</v>
      </c>
    </row>
    <row r="65" spans="1:12" ht="20.25" customHeight="1" x14ac:dyDescent="0.15">
      <c r="A65" s="8" t="s">
        <v>9</v>
      </c>
      <c r="B65" s="287" t="s">
        <v>23</v>
      </c>
      <c r="C65" s="12" t="s">
        <v>24</v>
      </c>
      <c r="D65" s="421">
        <v>0</v>
      </c>
      <c r="E65" s="421">
        <v>0</v>
      </c>
      <c r="F65" s="421">
        <v>0</v>
      </c>
      <c r="G65" s="421">
        <v>0</v>
      </c>
      <c r="H65" s="421">
        <v>0</v>
      </c>
      <c r="I65" s="421">
        <v>0</v>
      </c>
      <c r="J65" s="421">
        <v>0</v>
      </c>
      <c r="K65" s="421">
        <v>0</v>
      </c>
      <c r="L65" s="422">
        <v>0</v>
      </c>
    </row>
    <row r="66" spans="1:12" ht="20.25" customHeight="1" x14ac:dyDescent="0.15">
      <c r="A66" s="8" t="s">
        <v>9</v>
      </c>
      <c r="B66" s="288" t="s">
        <v>25</v>
      </c>
      <c r="C66" s="10">
        <v>68</v>
      </c>
      <c r="D66" s="423">
        <v>0</v>
      </c>
      <c r="E66" s="423">
        <v>0</v>
      </c>
      <c r="F66" s="423">
        <v>0</v>
      </c>
      <c r="G66" s="423">
        <v>0</v>
      </c>
      <c r="H66" s="423">
        <v>0</v>
      </c>
      <c r="I66" s="423">
        <v>0</v>
      </c>
      <c r="J66" s="423">
        <v>0</v>
      </c>
      <c r="K66" s="423">
        <v>6</v>
      </c>
      <c r="L66" s="424">
        <v>6</v>
      </c>
    </row>
    <row r="67" spans="1:12" ht="20.25" customHeight="1" x14ac:dyDescent="0.15">
      <c r="A67" s="8" t="s">
        <v>9</v>
      </c>
      <c r="B67" s="287" t="s">
        <v>26</v>
      </c>
      <c r="C67" s="12" t="s">
        <v>27</v>
      </c>
      <c r="D67" s="421">
        <v>0</v>
      </c>
      <c r="E67" s="421">
        <v>0</v>
      </c>
      <c r="F67" s="421">
        <v>0</v>
      </c>
      <c r="G67" s="421">
        <v>0</v>
      </c>
      <c r="H67" s="421">
        <v>0</v>
      </c>
      <c r="I67" s="421">
        <v>0</v>
      </c>
      <c r="J67" s="421">
        <v>0</v>
      </c>
      <c r="K67" s="421">
        <v>0</v>
      </c>
      <c r="L67" s="422">
        <v>0</v>
      </c>
    </row>
    <row r="68" spans="1:12" ht="20.25" customHeight="1" x14ac:dyDescent="0.15">
      <c r="A68" s="8" t="s">
        <v>9</v>
      </c>
      <c r="B68" s="288" t="s">
        <v>28</v>
      </c>
      <c r="C68" s="10">
        <v>77</v>
      </c>
      <c r="D68" s="423">
        <v>0</v>
      </c>
      <c r="E68" s="423">
        <v>0</v>
      </c>
      <c r="F68" s="423">
        <v>0</v>
      </c>
      <c r="G68" s="423">
        <v>0</v>
      </c>
      <c r="H68" s="423">
        <v>0</v>
      </c>
      <c r="I68" s="423">
        <v>0</v>
      </c>
      <c r="J68" s="423">
        <v>0</v>
      </c>
      <c r="K68" s="423">
        <v>0</v>
      </c>
      <c r="L68" s="424">
        <v>0</v>
      </c>
    </row>
    <row r="69" spans="1:12" ht="20.25" customHeight="1" x14ac:dyDescent="0.15">
      <c r="A69" s="8" t="s">
        <v>9</v>
      </c>
      <c r="B69" s="287" t="s">
        <v>29</v>
      </c>
      <c r="C69" s="12" t="s">
        <v>30</v>
      </c>
      <c r="D69" s="421">
        <v>0</v>
      </c>
      <c r="E69" s="421">
        <v>0</v>
      </c>
      <c r="F69" s="421">
        <v>0</v>
      </c>
      <c r="G69" s="421">
        <v>0</v>
      </c>
      <c r="H69" s="421">
        <v>0</v>
      </c>
      <c r="I69" s="421">
        <v>0</v>
      </c>
      <c r="J69" s="421">
        <v>0</v>
      </c>
      <c r="K69" s="421">
        <v>0</v>
      </c>
      <c r="L69" s="422">
        <v>0</v>
      </c>
    </row>
    <row r="70" spans="1:12" ht="20.25" customHeight="1" x14ac:dyDescent="0.15">
      <c r="A70" s="289" t="s">
        <v>9</v>
      </c>
      <c r="B70" s="298" t="s">
        <v>8</v>
      </c>
      <c r="C70" s="299" t="s">
        <v>32</v>
      </c>
      <c r="D70" s="425">
        <v>0</v>
      </c>
      <c r="E70" s="425">
        <v>0</v>
      </c>
      <c r="F70" s="425">
        <v>0</v>
      </c>
      <c r="G70" s="425">
        <v>0</v>
      </c>
      <c r="H70" s="425">
        <v>0</v>
      </c>
      <c r="I70" s="425">
        <v>0</v>
      </c>
      <c r="J70" s="425">
        <v>0</v>
      </c>
      <c r="K70" s="425">
        <v>6</v>
      </c>
      <c r="L70" s="426">
        <v>6</v>
      </c>
    </row>
    <row r="71" spans="1:12" ht="20.5" customHeight="1" x14ac:dyDescent="0.15">
      <c r="A71" s="294"/>
      <c r="B71" s="295"/>
      <c r="C71" s="296"/>
      <c r="D71" s="427"/>
      <c r="E71" s="427"/>
      <c r="F71" s="427"/>
      <c r="G71" s="427"/>
      <c r="H71" s="427"/>
      <c r="I71" s="427"/>
      <c r="J71" s="427"/>
      <c r="K71" s="427"/>
      <c r="L71" s="428"/>
    </row>
    <row r="72" spans="1:12" ht="20.25" customHeight="1" x14ac:dyDescent="0.15">
      <c r="A72" s="1035" t="s">
        <v>69</v>
      </c>
      <c r="B72" s="1043" t="s">
        <v>1</v>
      </c>
      <c r="C72" s="1043" t="s">
        <v>2</v>
      </c>
      <c r="D72" s="1022" t="s">
        <v>4</v>
      </c>
      <c r="E72" s="1096"/>
      <c r="F72" s="1022" t="s">
        <v>5</v>
      </c>
      <c r="G72" s="1096"/>
      <c r="H72" s="1022" t="s">
        <v>6</v>
      </c>
      <c r="I72" s="1096"/>
      <c r="J72" s="1022" t="s">
        <v>7</v>
      </c>
      <c r="K72" s="1096"/>
      <c r="L72" s="1097" t="s">
        <v>8</v>
      </c>
    </row>
    <row r="73" spans="1:12" ht="35.75" customHeight="1" x14ac:dyDescent="0.15">
      <c r="A73" s="1100"/>
      <c r="B73" s="1099"/>
      <c r="C73" s="1045"/>
      <c r="D73" s="245" t="s">
        <v>9</v>
      </c>
      <c r="E73" s="245" t="s">
        <v>10</v>
      </c>
      <c r="F73" s="245" t="s">
        <v>9</v>
      </c>
      <c r="G73" s="245" t="s">
        <v>10</v>
      </c>
      <c r="H73" s="245" t="s">
        <v>9</v>
      </c>
      <c r="I73" s="245" t="s">
        <v>10</v>
      </c>
      <c r="J73" s="245" t="s">
        <v>9</v>
      </c>
      <c r="K73" s="245" t="s">
        <v>10</v>
      </c>
      <c r="L73" s="1098"/>
    </row>
    <row r="74" spans="1:12" ht="20.25" customHeight="1" x14ac:dyDescent="0.15">
      <c r="A74" s="8" t="s">
        <v>53</v>
      </c>
      <c r="B74" s="288" t="s">
        <v>13</v>
      </c>
      <c r="C74" s="9" t="s">
        <v>14</v>
      </c>
      <c r="D74" s="423">
        <v>0</v>
      </c>
      <c r="E74" s="423">
        <v>0</v>
      </c>
      <c r="F74" s="423">
        <v>0</v>
      </c>
      <c r="G74" s="423">
        <v>0</v>
      </c>
      <c r="H74" s="423">
        <v>0</v>
      </c>
      <c r="I74" s="423">
        <v>0</v>
      </c>
      <c r="J74" s="423">
        <v>0</v>
      </c>
      <c r="K74" s="423">
        <v>0</v>
      </c>
      <c r="L74" s="424">
        <v>0</v>
      </c>
    </row>
    <row r="75" spans="1:12" ht="20.25" customHeight="1" x14ac:dyDescent="0.15">
      <c r="A75" s="8" t="s">
        <v>53</v>
      </c>
      <c r="B75" s="287" t="s">
        <v>15</v>
      </c>
      <c r="C75" s="12" t="s">
        <v>16</v>
      </c>
      <c r="D75" s="421">
        <v>0</v>
      </c>
      <c r="E75" s="421">
        <v>0</v>
      </c>
      <c r="F75" s="421">
        <v>0</v>
      </c>
      <c r="G75" s="421">
        <v>0</v>
      </c>
      <c r="H75" s="421">
        <v>0</v>
      </c>
      <c r="I75" s="421">
        <v>0</v>
      </c>
      <c r="J75" s="421">
        <v>0</v>
      </c>
      <c r="K75" s="421">
        <v>0</v>
      </c>
      <c r="L75" s="422">
        <v>0</v>
      </c>
    </row>
    <row r="76" spans="1:12" ht="20.25" customHeight="1" x14ac:dyDescent="0.15">
      <c r="A76" s="8" t="s">
        <v>53</v>
      </c>
      <c r="B76" s="288" t="s">
        <v>17</v>
      </c>
      <c r="C76" s="9" t="s">
        <v>18</v>
      </c>
      <c r="D76" s="423">
        <v>0</v>
      </c>
      <c r="E76" s="423">
        <v>0</v>
      </c>
      <c r="F76" s="423">
        <v>0</v>
      </c>
      <c r="G76" s="423">
        <v>0</v>
      </c>
      <c r="H76" s="423">
        <v>0</v>
      </c>
      <c r="I76" s="423">
        <v>0</v>
      </c>
      <c r="J76" s="423">
        <v>0</v>
      </c>
      <c r="K76" s="423">
        <v>0</v>
      </c>
      <c r="L76" s="424">
        <v>0</v>
      </c>
    </row>
    <row r="77" spans="1:12" ht="20.25" customHeight="1" x14ac:dyDescent="0.15">
      <c r="A77" s="8" t="s">
        <v>53</v>
      </c>
      <c r="B77" s="287" t="s">
        <v>19</v>
      </c>
      <c r="C77" s="12" t="s">
        <v>20</v>
      </c>
      <c r="D77" s="421">
        <v>0</v>
      </c>
      <c r="E77" s="421">
        <v>0</v>
      </c>
      <c r="F77" s="421">
        <v>756</v>
      </c>
      <c r="G77" s="421">
        <v>0</v>
      </c>
      <c r="H77" s="421">
        <v>0</v>
      </c>
      <c r="I77" s="421">
        <v>0</v>
      </c>
      <c r="J77" s="421">
        <v>1</v>
      </c>
      <c r="K77" s="421">
        <v>3</v>
      </c>
      <c r="L77" s="422">
        <v>760</v>
      </c>
    </row>
    <row r="78" spans="1:12" ht="20.25" customHeight="1" x14ac:dyDescent="0.15">
      <c r="A78" s="8" t="s">
        <v>53</v>
      </c>
      <c r="B78" s="288" t="s">
        <v>21</v>
      </c>
      <c r="C78" s="9" t="s">
        <v>22</v>
      </c>
      <c r="D78" s="423">
        <v>0</v>
      </c>
      <c r="E78" s="423">
        <v>0</v>
      </c>
      <c r="F78" s="423">
        <v>0</v>
      </c>
      <c r="G78" s="423">
        <v>0</v>
      </c>
      <c r="H78" s="423">
        <v>0</v>
      </c>
      <c r="I78" s="423">
        <v>0</v>
      </c>
      <c r="J78" s="423">
        <v>0</v>
      </c>
      <c r="K78" s="423">
        <v>0</v>
      </c>
      <c r="L78" s="424">
        <v>0</v>
      </c>
    </row>
    <row r="79" spans="1:12" ht="20.25" customHeight="1" x14ac:dyDescent="0.15">
      <c r="A79" s="8" t="s">
        <v>53</v>
      </c>
      <c r="B79" s="287" t="s">
        <v>23</v>
      </c>
      <c r="C79" s="12" t="s">
        <v>24</v>
      </c>
      <c r="D79" s="421">
        <v>0</v>
      </c>
      <c r="E79" s="421">
        <v>0</v>
      </c>
      <c r="F79" s="421">
        <v>0</v>
      </c>
      <c r="G79" s="421">
        <v>0</v>
      </c>
      <c r="H79" s="421">
        <v>0</v>
      </c>
      <c r="I79" s="421">
        <v>0</v>
      </c>
      <c r="J79" s="421">
        <v>0</v>
      </c>
      <c r="K79" s="421">
        <v>0</v>
      </c>
      <c r="L79" s="422">
        <v>0</v>
      </c>
    </row>
    <row r="80" spans="1:12" ht="20.25" customHeight="1" x14ac:dyDescent="0.15">
      <c r="A80" s="8" t="s">
        <v>53</v>
      </c>
      <c r="B80" s="288" t="s">
        <v>25</v>
      </c>
      <c r="C80" s="10">
        <v>68</v>
      </c>
      <c r="D80" s="423">
        <v>0</v>
      </c>
      <c r="E80" s="423">
        <v>0</v>
      </c>
      <c r="F80" s="423">
        <v>0</v>
      </c>
      <c r="G80" s="423">
        <v>0</v>
      </c>
      <c r="H80" s="423">
        <v>0</v>
      </c>
      <c r="I80" s="423">
        <v>0</v>
      </c>
      <c r="J80" s="423">
        <v>0</v>
      </c>
      <c r="K80" s="423">
        <v>0</v>
      </c>
      <c r="L80" s="424">
        <v>0</v>
      </c>
    </row>
    <row r="81" spans="1:12" ht="20.25" customHeight="1" x14ac:dyDescent="0.15">
      <c r="A81" s="8" t="s">
        <v>53</v>
      </c>
      <c r="B81" s="287" t="s">
        <v>26</v>
      </c>
      <c r="C81" s="12" t="s">
        <v>27</v>
      </c>
      <c r="D81" s="421">
        <v>0</v>
      </c>
      <c r="E81" s="421">
        <v>0</v>
      </c>
      <c r="F81" s="421">
        <v>0</v>
      </c>
      <c r="G81" s="421">
        <v>0</v>
      </c>
      <c r="H81" s="421">
        <v>0</v>
      </c>
      <c r="I81" s="421">
        <v>0</v>
      </c>
      <c r="J81" s="421">
        <v>0</v>
      </c>
      <c r="K81" s="421">
        <v>0</v>
      </c>
      <c r="L81" s="422">
        <v>0</v>
      </c>
    </row>
    <row r="82" spans="1:12" ht="20.25" customHeight="1" x14ac:dyDescent="0.15">
      <c r="A82" s="8" t="s">
        <v>53</v>
      </c>
      <c r="B82" s="288" t="s">
        <v>28</v>
      </c>
      <c r="C82" s="10">
        <v>77</v>
      </c>
      <c r="D82" s="423">
        <v>0</v>
      </c>
      <c r="E82" s="423">
        <v>0</v>
      </c>
      <c r="F82" s="423">
        <v>0</v>
      </c>
      <c r="G82" s="423">
        <v>0</v>
      </c>
      <c r="H82" s="423">
        <v>0</v>
      </c>
      <c r="I82" s="423">
        <v>0</v>
      </c>
      <c r="J82" s="423">
        <v>2</v>
      </c>
      <c r="K82" s="423">
        <v>2</v>
      </c>
      <c r="L82" s="424">
        <v>4</v>
      </c>
    </row>
    <row r="83" spans="1:12" ht="20.25" customHeight="1" x14ac:dyDescent="0.15">
      <c r="A83" s="8" t="s">
        <v>53</v>
      </c>
      <c r="B83" s="287" t="s">
        <v>29</v>
      </c>
      <c r="C83" s="12" t="s">
        <v>30</v>
      </c>
      <c r="D83" s="421">
        <v>0</v>
      </c>
      <c r="E83" s="421">
        <v>0</v>
      </c>
      <c r="F83" s="421">
        <v>0</v>
      </c>
      <c r="G83" s="421">
        <v>0</v>
      </c>
      <c r="H83" s="421">
        <v>0</v>
      </c>
      <c r="I83" s="421">
        <v>0</v>
      </c>
      <c r="J83" s="421">
        <v>0</v>
      </c>
      <c r="K83" s="421">
        <v>0</v>
      </c>
      <c r="L83" s="422">
        <v>0</v>
      </c>
    </row>
    <row r="84" spans="1:12" ht="20.25" customHeight="1" x14ac:dyDescent="0.15">
      <c r="A84" s="289" t="s">
        <v>53</v>
      </c>
      <c r="B84" s="298" t="s">
        <v>8</v>
      </c>
      <c r="C84" s="299" t="s">
        <v>32</v>
      </c>
      <c r="D84" s="425">
        <v>0</v>
      </c>
      <c r="E84" s="425">
        <v>0</v>
      </c>
      <c r="F84" s="425">
        <v>756</v>
      </c>
      <c r="G84" s="425">
        <v>0</v>
      </c>
      <c r="H84" s="425">
        <v>0</v>
      </c>
      <c r="I84" s="425">
        <v>0</v>
      </c>
      <c r="J84" s="425">
        <v>3</v>
      </c>
      <c r="K84" s="425">
        <v>5</v>
      </c>
      <c r="L84" s="426">
        <v>764</v>
      </c>
    </row>
    <row r="85" spans="1:12" ht="20.5" customHeight="1" x14ac:dyDescent="0.15">
      <c r="A85" s="294"/>
      <c r="B85" s="295"/>
      <c r="C85" s="296"/>
      <c r="D85" s="427"/>
      <c r="E85" s="427"/>
      <c r="F85" s="427"/>
      <c r="G85" s="427"/>
      <c r="H85" s="427"/>
      <c r="I85" s="427"/>
      <c r="J85" s="427"/>
      <c r="K85" s="427"/>
      <c r="L85" s="428"/>
    </row>
    <row r="86" spans="1:12" ht="20.25" customHeight="1" x14ac:dyDescent="0.15">
      <c r="A86" s="1035" t="s">
        <v>69</v>
      </c>
      <c r="B86" s="1115" t="s">
        <v>1286</v>
      </c>
      <c r="C86" s="503" t="s">
        <v>1287</v>
      </c>
      <c r="D86" s="1113" t="s">
        <v>4</v>
      </c>
      <c r="E86" s="1096"/>
      <c r="F86" s="1113" t="s">
        <v>5</v>
      </c>
      <c r="G86" s="1096"/>
      <c r="H86" s="1113" t="s">
        <v>6</v>
      </c>
      <c r="I86" s="1096"/>
      <c r="J86" s="1113" t="s">
        <v>7</v>
      </c>
      <c r="K86" s="1096"/>
      <c r="L86" s="1116" t="s">
        <v>8</v>
      </c>
    </row>
    <row r="87" spans="1:12" ht="20.25" customHeight="1" x14ac:dyDescent="0.15">
      <c r="A87" s="1100"/>
      <c r="B87" s="1099"/>
      <c r="C87" s="504" t="s">
        <v>1288</v>
      </c>
      <c r="D87" s="505" t="s">
        <v>9</v>
      </c>
      <c r="E87" s="505" t="s">
        <v>10</v>
      </c>
      <c r="F87" s="505" t="s">
        <v>9</v>
      </c>
      <c r="G87" s="505" t="s">
        <v>10</v>
      </c>
      <c r="H87" s="505" t="s">
        <v>9</v>
      </c>
      <c r="I87" s="505" t="s">
        <v>10</v>
      </c>
      <c r="J87" s="505" t="s">
        <v>9</v>
      </c>
      <c r="K87" s="505" t="s">
        <v>10</v>
      </c>
      <c r="L87" s="1098"/>
    </row>
    <row r="88" spans="1:12" ht="20.25" customHeight="1" x14ac:dyDescent="0.15">
      <c r="A88" s="8" t="s">
        <v>54</v>
      </c>
      <c r="B88" s="288" t="s">
        <v>13</v>
      </c>
      <c r="C88" s="9" t="s">
        <v>14</v>
      </c>
      <c r="D88" s="423">
        <v>0</v>
      </c>
      <c r="E88" s="423">
        <v>0</v>
      </c>
      <c r="F88" s="423">
        <v>0</v>
      </c>
      <c r="G88" s="423">
        <v>0</v>
      </c>
      <c r="H88" s="423">
        <v>0</v>
      </c>
      <c r="I88" s="423">
        <v>0</v>
      </c>
      <c r="J88" s="423">
        <v>0</v>
      </c>
      <c r="K88" s="423">
        <v>0</v>
      </c>
      <c r="L88" s="424">
        <v>0</v>
      </c>
    </row>
    <row r="89" spans="1:12" ht="20.25" customHeight="1" x14ac:dyDescent="0.15">
      <c r="A89" s="8" t="s">
        <v>54</v>
      </c>
      <c r="B89" s="287" t="s">
        <v>15</v>
      </c>
      <c r="C89" s="12" t="s">
        <v>16</v>
      </c>
      <c r="D89" s="421">
        <v>0</v>
      </c>
      <c r="E89" s="421">
        <v>0</v>
      </c>
      <c r="F89" s="421">
        <v>0</v>
      </c>
      <c r="G89" s="421">
        <v>0</v>
      </c>
      <c r="H89" s="421">
        <v>0</v>
      </c>
      <c r="I89" s="421">
        <v>0</v>
      </c>
      <c r="J89" s="421">
        <v>0</v>
      </c>
      <c r="K89" s="421">
        <v>0</v>
      </c>
      <c r="L89" s="422">
        <v>0</v>
      </c>
    </row>
    <row r="90" spans="1:12" ht="20.25" customHeight="1" x14ac:dyDescent="0.15">
      <c r="A90" s="8" t="s">
        <v>54</v>
      </c>
      <c r="B90" s="288" t="s">
        <v>17</v>
      </c>
      <c r="C90" s="9" t="s">
        <v>18</v>
      </c>
      <c r="D90" s="423">
        <v>0</v>
      </c>
      <c r="E90" s="423">
        <v>0</v>
      </c>
      <c r="F90" s="423">
        <v>0</v>
      </c>
      <c r="G90" s="423">
        <v>0</v>
      </c>
      <c r="H90" s="423">
        <v>0</v>
      </c>
      <c r="I90" s="423">
        <v>0</v>
      </c>
      <c r="J90" s="423">
        <v>0</v>
      </c>
      <c r="K90" s="423">
        <v>0</v>
      </c>
      <c r="L90" s="424">
        <v>0</v>
      </c>
    </row>
    <row r="91" spans="1:12" ht="20.25" customHeight="1" x14ac:dyDescent="0.15">
      <c r="A91" s="8" t="s">
        <v>54</v>
      </c>
      <c r="B91" s="287" t="s">
        <v>19</v>
      </c>
      <c r="C91" s="12" t="s">
        <v>20</v>
      </c>
      <c r="D91" s="421">
        <v>0</v>
      </c>
      <c r="E91" s="421">
        <v>0</v>
      </c>
      <c r="F91" s="421">
        <v>266</v>
      </c>
      <c r="G91" s="421">
        <v>0</v>
      </c>
      <c r="H91" s="421">
        <v>0</v>
      </c>
      <c r="I91" s="421">
        <v>0</v>
      </c>
      <c r="J91" s="421">
        <v>0</v>
      </c>
      <c r="K91" s="421">
        <v>1</v>
      </c>
      <c r="L91" s="422">
        <v>267</v>
      </c>
    </row>
    <row r="92" spans="1:12" ht="20.25" customHeight="1" x14ac:dyDescent="0.15">
      <c r="A92" s="8" t="s">
        <v>54</v>
      </c>
      <c r="B92" s="288" t="s">
        <v>21</v>
      </c>
      <c r="C92" s="9" t="s">
        <v>22</v>
      </c>
      <c r="D92" s="423">
        <v>0</v>
      </c>
      <c r="E92" s="423">
        <v>0</v>
      </c>
      <c r="F92" s="423">
        <v>0</v>
      </c>
      <c r="G92" s="423">
        <v>0</v>
      </c>
      <c r="H92" s="423">
        <v>0</v>
      </c>
      <c r="I92" s="423">
        <v>0</v>
      </c>
      <c r="J92" s="423">
        <v>0</v>
      </c>
      <c r="K92" s="423">
        <v>0</v>
      </c>
      <c r="L92" s="424">
        <v>0</v>
      </c>
    </row>
    <row r="93" spans="1:12" ht="20.25" customHeight="1" x14ac:dyDescent="0.15">
      <c r="A93" s="8" t="s">
        <v>54</v>
      </c>
      <c r="B93" s="287" t="s">
        <v>23</v>
      </c>
      <c r="C93" s="12" t="s">
        <v>24</v>
      </c>
      <c r="D93" s="421">
        <v>0</v>
      </c>
      <c r="E93" s="421">
        <v>0</v>
      </c>
      <c r="F93" s="421">
        <v>0</v>
      </c>
      <c r="G93" s="421">
        <v>0</v>
      </c>
      <c r="H93" s="421">
        <v>0</v>
      </c>
      <c r="I93" s="421">
        <v>0</v>
      </c>
      <c r="J93" s="421">
        <v>0</v>
      </c>
      <c r="K93" s="421">
        <v>0</v>
      </c>
      <c r="L93" s="422">
        <v>0</v>
      </c>
    </row>
    <row r="94" spans="1:12" ht="20.25" customHeight="1" x14ac:dyDescent="0.15">
      <c r="A94" s="8" t="s">
        <v>54</v>
      </c>
      <c r="B94" s="288" t="s">
        <v>25</v>
      </c>
      <c r="C94" s="10">
        <v>68</v>
      </c>
      <c r="D94" s="423">
        <v>0</v>
      </c>
      <c r="E94" s="423">
        <v>0</v>
      </c>
      <c r="F94" s="423">
        <v>0</v>
      </c>
      <c r="G94" s="423">
        <v>0</v>
      </c>
      <c r="H94" s="423">
        <v>0</v>
      </c>
      <c r="I94" s="423">
        <v>0</v>
      </c>
      <c r="J94" s="423">
        <v>0</v>
      </c>
      <c r="K94" s="423">
        <v>0</v>
      </c>
      <c r="L94" s="424">
        <v>0</v>
      </c>
    </row>
    <row r="95" spans="1:12" ht="20.25" customHeight="1" x14ac:dyDescent="0.15">
      <c r="A95" s="8" t="s">
        <v>54</v>
      </c>
      <c r="B95" s="287" t="s">
        <v>26</v>
      </c>
      <c r="C95" s="12" t="s">
        <v>27</v>
      </c>
      <c r="D95" s="421">
        <v>0</v>
      </c>
      <c r="E95" s="421">
        <v>0</v>
      </c>
      <c r="F95" s="421">
        <v>0</v>
      </c>
      <c r="G95" s="421">
        <v>0</v>
      </c>
      <c r="H95" s="421">
        <v>0</v>
      </c>
      <c r="I95" s="421">
        <v>0</v>
      </c>
      <c r="J95" s="421">
        <v>0</v>
      </c>
      <c r="K95" s="421">
        <v>0</v>
      </c>
      <c r="L95" s="422">
        <v>0</v>
      </c>
    </row>
    <row r="96" spans="1:12" ht="20.25" customHeight="1" x14ac:dyDescent="0.15">
      <c r="A96" s="8" t="s">
        <v>54</v>
      </c>
      <c r="B96" s="288" t="s">
        <v>28</v>
      </c>
      <c r="C96" s="10">
        <v>77</v>
      </c>
      <c r="D96" s="423">
        <v>0</v>
      </c>
      <c r="E96" s="423">
        <v>0</v>
      </c>
      <c r="F96" s="423">
        <v>0</v>
      </c>
      <c r="G96" s="423">
        <v>0</v>
      </c>
      <c r="H96" s="423">
        <v>0</v>
      </c>
      <c r="I96" s="423">
        <v>0</v>
      </c>
      <c r="J96" s="423">
        <v>0</v>
      </c>
      <c r="K96" s="423">
        <v>0</v>
      </c>
      <c r="L96" s="424">
        <v>0</v>
      </c>
    </row>
    <row r="97" spans="1:12" ht="20.25" customHeight="1" x14ac:dyDescent="0.15">
      <c r="A97" s="8" t="s">
        <v>54</v>
      </c>
      <c r="B97" s="287" t="s">
        <v>29</v>
      </c>
      <c r="C97" s="12" t="s">
        <v>30</v>
      </c>
      <c r="D97" s="421">
        <v>0</v>
      </c>
      <c r="E97" s="421">
        <v>0</v>
      </c>
      <c r="F97" s="421">
        <v>0</v>
      </c>
      <c r="G97" s="421">
        <v>0</v>
      </c>
      <c r="H97" s="421">
        <v>0</v>
      </c>
      <c r="I97" s="421">
        <v>0</v>
      </c>
      <c r="J97" s="421">
        <v>0</v>
      </c>
      <c r="K97" s="421">
        <v>0</v>
      </c>
      <c r="L97" s="422">
        <v>0</v>
      </c>
    </row>
    <row r="98" spans="1:12" ht="20.25" customHeight="1" x14ac:dyDescent="0.15">
      <c r="A98" s="289" t="s">
        <v>54</v>
      </c>
      <c r="B98" s="298" t="s">
        <v>8</v>
      </c>
      <c r="C98" s="299" t="s">
        <v>32</v>
      </c>
      <c r="D98" s="425">
        <v>0</v>
      </c>
      <c r="E98" s="425">
        <v>0</v>
      </c>
      <c r="F98" s="425">
        <v>266</v>
      </c>
      <c r="G98" s="425">
        <v>0</v>
      </c>
      <c r="H98" s="425">
        <v>0</v>
      </c>
      <c r="I98" s="425">
        <v>0</v>
      </c>
      <c r="J98" s="425">
        <v>0</v>
      </c>
      <c r="K98" s="425">
        <v>1</v>
      </c>
      <c r="L98" s="426">
        <v>267</v>
      </c>
    </row>
    <row r="99" spans="1:12" ht="20.5" customHeight="1" x14ac:dyDescent="0.15">
      <c r="A99" s="294"/>
      <c r="B99" s="295"/>
      <c r="C99" s="296"/>
      <c r="D99" s="427"/>
      <c r="E99" s="427"/>
      <c r="F99" s="427"/>
      <c r="G99" s="427"/>
      <c r="H99" s="427"/>
      <c r="I99" s="427"/>
      <c r="J99" s="427"/>
      <c r="K99" s="427"/>
      <c r="L99" s="428"/>
    </row>
    <row r="100" spans="1:12" ht="20.25" customHeight="1" x14ac:dyDescent="0.15">
      <c r="A100" s="1035" t="s">
        <v>69</v>
      </c>
      <c r="B100" s="1043" t="s">
        <v>1</v>
      </c>
      <c r="C100" s="1043" t="s">
        <v>2</v>
      </c>
      <c r="D100" s="1022" t="s">
        <v>4</v>
      </c>
      <c r="E100" s="1096"/>
      <c r="F100" s="1022" t="s">
        <v>5</v>
      </c>
      <c r="G100" s="1096"/>
      <c r="H100" s="1022" t="s">
        <v>6</v>
      </c>
      <c r="I100" s="1096"/>
      <c r="J100" s="1022" t="s">
        <v>7</v>
      </c>
      <c r="K100" s="1096"/>
      <c r="L100" s="1097" t="s">
        <v>8</v>
      </c>
    </row>
    <row r="101" spans="1:12" ht="35.75" customHeight="1" x14ac:dyDescent="0.15">
      <c r="A101" s="1100"/>
      <c r="B101" s="1099"/>
      <c r="C101" s="1045"/>
      <c r="D101" s="245" t="s">
        <v>9</v>
      </c>
      <c r="E101" s="245" t="s">
        <v>10</v>
      </c>
      <c r="F101" s="245" t="s">
        <v>9</v>
      </c>
      <c r="G101" s="245" t="s">
        <v>10</v>
      </c>
      <c r="H101" s="245" t="s">
        <v>9</v>
      </c>
      <c r="I101" s="245" t="s">
        <v>10</v>
      </c>
      <c r="J101" s="245" t="s">
        <v>9</v>
      </c>
      <c r="K101" s="245" t="s">
        <v>10</v>
      </c>
      <c r="L101" s="1098"/>
    </row>
    <row r="102" spans="1:12" ht="20.25" customHeight="1" x14ac:dyDescent="0.15">
      <c r="A102" s="8" t="s">
        <v>55</v>
      </c>
      <c r="B102" s="288" t="s">
        <v>13</v>
      </c>
      <c r="C102" s="9" t="s">
        <v>14</v>
      </c>
      <c r="D102" s="423">
        <v>0</v>
      </c>
      <c r="E102" s="423">
        <v>0</v>
      </c>
      <c r="F102" s="423">
        <v>0</v>
      </c>
      <c r="G102" s="423">
        <v>0</v>
      </c>
      <c r="H102" s="423">
        <v>0</v>
      </c>
      <c r="I102" s="423">
        <v>0</v>
      </c>
      <c r="J102" s="423">
        <v>0</v>
      </c>
      <c r="K102" s="423">
        <v>0</v>
      </c>
      <c r="L102" s="424">
        <v>0</v>
      </c>
    </row>
    <row r="103" spans="1:12" ht="20.25" customHeight="1" x14ac:dyDescent="0.15">
      <c r="A103" s="8" t="s">
        <v>55</v>
      </c>
      <c r="B103" s="287" t="s">
        <v>15</v>
      </c>
      <c r="C103" s="12" t="s">
        <v>16</v>
      </c>
      <c r="D103" s="421">
        <v>0</v>
      </c>
      <c r="E103" s="421">
        <v>0</v>
      </c>
      <c r="F103" s="421">
        <v>0</v>
      </c>
      <c r="G103" s="421">
        <v>0</v>
      </c>
      <c r="H103" s="421">
        <v>0</v>
      </c>
      <c r="I103" s="421">
        <v>0</v>
      </c>
      <c r="J103" s="421">
        <v>0</v>
      </c>
      <c r="K103" s="421">
        <v>0</v>
      </c>
      <c r="L103" s="422">
        <v>0</v>
      </c>
    </row>
    <row r="104" spans="1:12" ht="20.25" customHeight="1" x14ac:dyDescent="0.15">
      <c r="A104" s="8" t="s">
        <v>55</v>
      </c>
      <c r="B104" s="288" t="s">
        <v>17</v>
      </c>
      <c r="C104" s="9" t="s">
        <v>18</v>
      </c>
      <c r="D104" s="423">
        <v>0</v>
      </c>
      <c r="E104" s="423">
        <v>0</v>
      </c>
      <c r="F104" s="423">
        <v>0</v>
      </c>
      <c r="G104" s="423">
        <v>0</v>
      </c>
      <c r="H104" s="423">
        <v>0</v>
      </c>
      <c r="I104" s="423">
        <v>0</v>
      </c>
      <c r="J104" s="423">
        <v>0</v>
      </c>
      <c r="K104" s="423">
        <v>0</v>
      </c>
      <c r="L104" s="424">
        <v>0</v>
      </c>
    </row>
    <row r="105" spans="1:12" ht="20.25" customHeight="1" x14ac:dyDescent="0.15">
      <c r="A105" s="8" t="s">
        <v>55</v>
      </c>
      <c r="B105" s="287" t="s">
        <v>19</v>
      </c>
      <c r="C105" s="12" t="s">
        <v>20</v>
      </c>
      <c r="D105" s="421">
        <v>0</v>
      </c>
      <c r="E105" s="421">
        <v>0</v>
      </c>
      <c r="F105" s="421">
        <v>367</v>
      </c>
      <c r="G105" s="421">
        <v>0</v>
      </c>
      <c r="H105" s="421">
        <v>0</v>
      </c>
      <c r="I105" s="421">
        <v>0</v>
      </c>
      <c r="J105" s="421">
        <v>0</v>
      </c>
      <c r="K105" s="421">
        <v>0</v>
      </c>
      <c r="L105" s="422">
        <v>367</v>
      </c>
    </row>
    <row r="106" spans="1:12" ht="20.25" customHeight="1" x14ac:dyDescent="0.15">
      <c r="A106" s="8" t="s">
        <v>55</v>
      </c>
      <c r="B106" s="288" t="s">
        <v>21</v>
      </c>
      <c r="C106" s="9" t="s">
        <v>22</v>
      </c>
      <c r="D106" s="423">
        <v>0</v>
      </c>
      <c r="E106" s="423">
        <v>0</v>
      </c>
      <c r="F106" s="423">
        <v>0</v>
      </c>
      <c r="G106" s="423">
        <v>0</v>
      </c>
      <c r="H106" s="423">
        <v>0</v>
      </c>
      <c r="I106" s="423">
        <v>0</v>
      </c>
      <c r="J106" s="423">
        <v>0</v>
      </c>
      <c r="K106" s="423">
        <v>0</v>
      </c>
      <c r="L106" s="424">
        <v>0</v>
      </c>
    </row>
    <row r="107" spans="1:12" ht="20.25" customHeight="1" x14ac:dyDescent="0.15">
      <c r="A107" s="8" t="s">
        <v>55</v>
      </c>
      <c r="B107" s="287" t="s">
        <v>23</v>
      </c>
      <c r="C107" s="12" t="s">
        <v>24</v>
      </c>
      <c r="D107" s="421">
        <v>0</v>
      </c>
      <c r="E107" s="421">
        <v>0</v>
      </c>
      <c r="F107" s="421">
        <v>0</v>
      </c>
      <c r="G107" s="421">
        <v>0</v>
      </c>
      <c r="H107" s="421">
        <v>0</v>
      </c>
      <c r="I107" s="421">
        <v>0</v>
      </c>
      <c r="J107" s="421">
        <v>0</v>
      </c>
      <c r="K107" s="421">
        <v>0</v>
      </c>
      <c r="L107" s="422">
        <v>0</v>
      </c>
    </row>
    <row r="108" spans="1:12" ht="20.25" customHeight="1" x14ac:dyDescent="0.15">
      <c r="A108" s="8" t="s">
        <v>55</v>
      </c>
      <c r="B108" s="288" t="s">
        <v>25</v>
      </c>
      <c r="C108" s="10">
        <v>68</v>
      </c>
      <c r="D108" s="423">
        <v>0</v>
      </c>
      <c r="E108" s="423">
        <v>0</v>
      </c>
      <c r="F108" s="423">
        <v>0</v>
      </c>
      <c r="G108" s="423">
        <v>0</v>
      </c>
      <c r="H108" s="423">
        <v>0</v>
      </c>
      <c r="I108" s="423">
        <v>0</v>
      </c>
      <c r="J108" s="423">
        <v>0</v>
      </c>
      <c r="K108" s="423">
        <v>0</v>
      </c>
      <c r="L108" s="424">
        <v>0</v>
      </c>
    </row>
    <row r="109" spans="1:12" ht="20.25" customHeight="1" x14ac:dyDescent="0.15">
      <c r="A109" s="8" t="s">
        <v>55</v>
      </c>
      <c r="B109" s="287" t="s">
        <v>26</v>
      </c>
      <c r="C109" s="12" t="s">
        <v>27</v>
      </c>
      <c r="D109" s="421">
        <v>0</v>
      </c>
      <c r="E109" s="421">
        <v>0</v>
      </c>
      <c r="F109" s="421">
        <v>0</v>
      </c>
      <c r="G109" s="421">
        <v>0</v>
      </c>
      <c r="H109" s="421">
        <v>0</v>
      </c>
      <c r="I109" s="421">
        <v>0</v>
      </c>
      <c r="J109" s="421">
        <v>0</v>
      </c>
      <c r="K109" s="421">
        <v>0</v>
      </c>
      <c r="L109" s="422">
        <v>0</v>
      </c>
    </row>
    <row r="110" spans="1:12" ht="20.25" customHeight="1" x14ac:dyDescent="0.15">
      <c r="A110" s="8" t="s">
        <v>55</v>
      </c>
      <c r="B110" s="288" t="s">
        <v>28</v>
      </c>
      <c r="C110" s="10">
        <v>77</v>
      </c>
      <c r="D110" s="423">
        <v>0</v>
      </c>
      <c r="E110" s="423">
        <v>0</v>
      </c>
      <c r="F110" s="423">
        <v>0</v>
      </c>
      <c r="G110" s="423">
        <v>0</v>
      </c>
      <c r="H110" s="423">
        <v>0</v>
      </c>
      <c r="I110" s="423">
        <v>0</v>
      </c>
      <c r="J110" s="423">
        <v>0</v>
      </c>
      <c r="K110" s="423">
        <v>0</v>
      </c>
      <c r="L110" s="424">
        <v>0</v>
      </c>
    </row>
    <row r="111" spans="1:12" ht="20.25" customHeight="1" x14ac:dyDescent="0.15">
      <c r="A111" s="8" t="s">
        <v>55</v>
      </c>
      <c r="B111" s="287" t="s">
        <v>29</v>
      </c>
      <c r="C111" s="12" t="s">
        <v>30</v>
      </c>
      <c r="D111" s="421">
        <v>0</v>
      </c>
      <c r="E111" s="421">
        <v>0</v>
      </c>
      <c r="F111" s="421">
        <v>0</v>
      </c>
      <c r="G111" s="421">
        <v>0</v>
      </c>
      <c r="H111" s="421">
        <v>0</v>
      </c>
      <c r="I111" s="421">
        <v>0</v>
      </c>
      <c r="J111" s="421">
        <v>0</v>
      </c>
      <c r="K111" s="421">
        <v>0</v>
      </c>
      <c r="L111" s="422">
        <v>0</v>
      </c>
    </row>
    <row r="112" spans="1:12" ht="20.25" customHeight="1" x14ac:dyDescent="0.15">
      <c r="A112" s="289" t="s">
        <v>55</v>
      </c>
      <c r="B112" s="298" t="s">
        <v>8</v>
      </c>
      <c r="C112" s="299" t="s">
        <v>32</v>
      </c>
      <c r="D112" s="425">
        <v>0</v>
      </c>
      <c r="E112" s="425">
        <v>0</v>
      </c>
      <c r="F112" s="425">
        <v>367</v>
      </c>
      <c r="G112" s="425">
        <v>0</v>
      </c>
      <c r="H112" s="425">
        <v>0</v>
      </c>
      <c r="I112" s="425">
        <v>0</v>
      </c>
      <c r="J112" s="425">
        <v>0</v>
      </c>
      <c r="K112" s="425">
        <v>0</v>
      </c>
      <c r="L112" s="426">
        <v>367</v>
      </c>
    </row>
    <row r="113" spans="1:12" ht="20.5" customHeight="1" x14ac:dyDescent="0.15">
      <c r="A113" s="294"/>
      <c r="B113" s="295"/>
      <c r="C113" s="296"/>
      <c r="D113" s="427"/>
      <c r="E113" s="427"/>
      <c r="F113" s="427"/>
      <c r="G113" s="427"/>
      <c r="H113" s="427"/>
      <c r="I113" s="427"/>
      <c r="J113" s="427"/>
      <c r="K113" s="427"/>
      <c r="L113" s="428"/>
    </row>
    <row r="114" spans="1:12" ht="20.25" customHeight="1" x14ac:dyDescent="0.15">
      <c r="A114" s="1035" t="s">
        <v>69</v>
      </c>
      <c r="B114" s="1043" t="s">
        <v>1</v>
      </c>
      <c r="C114" s="1043" t="s">
        <v>2</v>
      </c>
      <c r="D114" s="1022" t="s">
        <v>4</v>
      </c>
      <c r="E114" s="1096"/>
      <c r="F114" s="1022" t="s">
        <v>5</v>
      </c>
      <c r="G114" s="1096"/>
      <c r="H114" s="1022" t="s">
        <v>6</v>
      </c>
      <c r="I114" s="1096"/>
      <c r="J114" s="1022" t="s">
        <v>7</v>
      </c>
      <c r="K114" s="1096"/>
      <c r="L114" s="1097" t="s">
        <v>8</v>
      </c>
    </row>
    <row r="115" spans="1:12" ht="35.75" customHeight="1" x14ac:dyDescent="0.15">
      <c r="A115" s="1100"/>
      <c r="B115" s="1099"/>
      <c r="C115" s="1045"/>
      <c r="D115" s="245" t="s">
        <v>9</v>
      </c>
      <c r="E115" s="245" t="s">
        <v>10</v>
      </c>
      <c r="F115" s="245" t="s">
        <v>9</v>
      </c>
      <c r="G115" s="245" t="s">
        <v>10</v>
      </c>
      <c r="H115" s="245" t="s">
        <v>9</v>
      </c>
      <c r="I115" s="245" t="s">
        <v>10</v>
      </c>
      <c r="J115" s="245" t="s">
        <v>9</v>
      </c>
      <c r="K115" s="245" t="s">
        <v>10</v>
      </c>
      <c r="L115" s="1098"/>
    </row>
    <row r="116" spans="1:12" ht="20.25" customHeight="1" x14ac:dyDescent="0.15">
      <c r="A116" s="8" t="s">
        <v>56</v>
      </c>
      <c r="B116" s="288" t="s">
        <v>13</v>
      </c>
      <c r="C116" s="9" t="s">
        <v>14</v>
      </c>
      <c r="D116" s="423">
        <v>0</v>
      </c>
      <c r="E116" s="423">
        <v>0</v>
      </c>
      <c r="F116" s="423">
        <v>0</v>
      </c>
      <c r="G116" s="423">
        <v>0</v>
      </c>
      <c r="H116" s="423">
        <v>0</v>
      </c>
      <c r="I116" s="423">
        <v>0</v>
      </c>
      <c r="J116" s="423">
        <v>0</v>
      </c>
      <c r="K116" s="423">
        <v>0</v>
      </c>
      <c r="L116" s="424">
        <v>0</v>
      </c>
    </row>
    <row r="117" spans="1:12" ht="20.25" customHeight="1" x14ac:dyDescent="0.15">
      <c r="A117" s="8" t="s">
        <v>56</v>
      </c>
      <c r="B117" s="287" t="s">
        <v>15</v>
      </c>
      <c r="C117" s="12" t="s">
        <v>16</v>
      </c>
      <c r="D117" s="421">
        <v>0</v>
      </c>
      <c r="E117" s="421">
        <v>0</v>
      </c>
      <c r="F117" s="421">
        <v>0</v>
      </c>
      <c r="G117" s="421">
        <v>0</v>
      </c>
      <c r="H117" s="421">
        <v>0</v>
      </c>
      <c r="I117" s="421">
        <v>0</v>
      </c>
      <c r="J117" s="421">
        <v>0</v>
      </c>
      <c r="K117" s="421">
        <v>0</v>
      </c>
      <c r="L117" s="422">
        <v>0</v>
      </c>
    </row>
    <row r="118" spans="1:12" ht="20.25" customHeight="1" x14ac:dyDescent="0.15">
      <c r="A118" s="8" t="s">
        <v>56</v>
      </c>
      <c r="B118" s="288" t="s">
        <v>17</v>
      </c>
      <c r="C118" s="9" t="s">
        <v>18</v>
      </c>
      <c r="D118" s="423">
        <v>0</v>
      </c>
      <c r="E118" s="423">
        <v>0</v>
      </c>
      <c r="F118" s="423">
        <v>0</v>
      </c>
      <c r="G118" s="423">
        <v>0</v>
      </c>
      <c r="H118" s="423">
        <v>0</v>
      </c>
      <c r="I118" s="423">
        <v>0</v>
      </c>
      <c r="J118" s="423">
        <v>0</v>
      </c>
      <c r="K118" s="423">
        <v>0</v>
      </c>
      <c r="L118" s="424">
        <v>0</v>
      </c>
    </row>
    <row r="119" spans="1:12" ht="20.25" customHeight="1" x14ac:dyDescent="0.15">
      <c r="A119" s="8" t="s">
        <v>56</v>
      </c>
      <c r="B119" s="287" t="s">
        <v>19</v>
      </c>
      <c r="C119" s="12" t="s">
        <v>20</v>
      </c>
      <c r="D119" s="421">
        <v>0</v>
      </c>
      <c r="E119" s="421">
        <v>0</v>
      </c>
      <c r="F119" s="421">
        <v>405</v>
      </c>
      <c r="G119" s="421">
        <v>0</v>
      </c>
      <c r="H119" s="421">
        <v>0</v>
      </c>
      <c r="I119" s="421">
        <v>0</v>
      </c>
      <c r="J119" s="421">
        <v>0</v>
      </c>
      <c r="K119" s="421">
        <v>1</v>
      </c>
      <c r="L119" s="422">
        <v>406</v>
      </c>
    </row>
    <row r="120" spans="1:12" ht="20.25" customHeight="1" x14ac:dyDescent="0.15">
      <c r="A120" s="8" t="s">
        <v>56</v>
      </c>
      <c r="B120" s="288" t="s">
        <v>21</v>
      </c>
      <c r="C120" s="9" t="s">
        <v>22</v>
      </c>
      <c r="D120" s="423">
        <v>0</v>
      </c>
      <c r="E120" s="423">
        <v>0</v>
      </c>
      <c r="F120" s="423">
        <v>0</v>
      </c>
      <c r="G120" s="423">
        <v>0</v>
      </c>
      <c r="H120" s="423">
        <v>0</v>
      </c>
      <c r="I120" s="423">
        <v>0</v>
      </c>
      <c r="J120" s="423">
        <v>0</v>
      </c>
      <c r="K120" s="423">
        <v>0</v>
      </c>
      <c r="L120" s="424">
        <v>0</v>
      </c>
    </row>
    <row r="121" spans="1:12" ht="20.25" customHeight="1" x14ac:dyDescent="0.15">
      <c r="A121" s="8" t="s">
        <v>56</v>
      </c>
      <c r="B121" s="287" t="s">
        <v>23</v>
      </c>
      <c r="C121" s="12" t="s">
        <v>24</v>
      </c>
      <c r="D121" s="421">
        <v>0</v>
      </c>
      <c r="E121" s="421">
        <v>0</v>
      </c>
      <c r="F121" s="421">
        <v>0</v>
      </c>
      <c r="G121" s="421">
        <v>0</v>
      </c>
      <c r="H121" s="421">
        <v>0</v>
      </c>
      <c r="I121" s="421">
        <v>0</v>
      </c>
      <c r="J121" s="421">
        <v>0</v>
      </c>
      <c r="K121" s="421">
        <v>0</v>
      </c>
      <c r="L121" s="422">
        <v>0</v>
      </c>
    </row>
    <row r="122" spans="1:12" ht="20.25" customHeight="1" x14ac:dyDescent="0.15">
      <c r="A122" s="8" t="s">
        <v>56</v>
      </c>
      <c r="B122" s="288" t="s">
        <v>25</v>
      </c>
      <c r="C122" s="10">
        <v>68</v>
      </c>
      <c r="D122" s="423">
        <v>0</v>
      </c>
      <c r="E122" s="423">
        <v>0</v>
      </c>
      <c r="F122" s="423">
        <v>0</v>
      </c>
      <c r="G122" s="423">
        <v>0</v>
      </c>
      <c r="H122" s="423">
        <v>0</v>
      </c>
      <c r="I122" s="423">
        <v>0</v>
      </c>
      <c r="J122" s="423">
        <v>0</v>
      </c>
      <c r="K122" s="423">
        <v>0</v>
      </c>
      <c r="L122" s="424">
        <v>0</v>
      </c>
    </row>
    <row r="123" spans="1:12" ht="20.25" customHeight="1" x14ac:dyDescent="0.15">
      <c r="A123" s="8" t="s">
        <v>56</v>
      </c>
      <c r="B123" s="287" t="s">
        <v>26</v>
      </c>
      <c r="C123" s="12" t="s">
        <v>27</v>
      </c>
      <c r="D123" s="421">
        <v>0</v>
      </c>
      <c r="E123" s="421">
        <v>0</v>
      </c>
      <c r="F123" s="421">
        <v>0</v>
      </c>
      <c r="G123" s="421">
        <v>0</v>
      </c>
      <c r="H123" s="421">
        <v>0</v>
      </c>
      <c r="I123" s="421">
        <v>0</v>
      </c>
      <c r="J123" s="421">
        <v>0</v>
      </c>
      <c r="K123" s="421">
        <v>0</v>
      </c>
      <c r="L123" s="422">
        <v>0</v>
      </c>
    </row>
    <row r="124" spans="1:12" ht="20.25" customHeight="1" x14ac:dyDescent="0.15">
      <c r="A124" s="8" t="s">
        <v>56</v>
      </c>
      <c r="B124" s="288" t="s">
        <v>28</v>
      </c>
      <c r="C124" s="10">
        <v>77</v>
      </c>
      <c r="D124" s="423">
        <v>0</v>
      </c>
      <c r="E124" s="423">
        <v>0</v>
      </c>
      <c r="F124" s="423">
        <v>0</v>
      </c>
      <c r="G124" s="423">
        <v>0</v>
      </c>
      <c r="H124" s="423">
        <v>0</v>
      </c>
      <c r="I124" s="423">
        <v>0</v>
      </c>
      <c r="J124" s="423">
        <v>0</v>
      </c>
      <c r="K124" s="423">
        <v>0</v>
      </c>
      <c r="L124" s="424">
        <v>0</v>
      </c>
    </row>
    <row r="125" spans="1:12" ht="20.25" customHeight="1" x14ac:dyDescent="0.15">
      <c r="A125" s="8" t="s">
        <v>56</v>
      </c>
      <c r="B125" s="287" t="s">
        <v>29</v>
      </c>
      <c r="C125" s="12" t="s">
        <v>30</v>
      </c>
      <c r="D125" s="421">
        <v>0</v>
      </c>
      <c r="E125" s="421">
        <v>0</v>
      </c>
      <c r="F125" s="421">
        <v>0</v>
      </c>
      <c r="G125" s="421">
        <v>0</v>
      </c>
      <c r="H125" s="421">
        <v>0</v>
      </c>
      <c r="I125" s="421">
        <v>0</v>
      </c>
      <c r="J125" s="421">
        <v>0</v>
      </c>
      <c r="K125" s="421">
        <v>0</v>
      </c>
      <c r="L125" s="422">
        <v>0</v>
      </c>
    </row>
    <row r="126" spans="1:12" ht="20.25" customHeight="1" x14ac:dyDescent="0.15">
      <c r="A126" s="289" t="s">
        <v>56</v>
      </c>
      <c r="B126" s="298" t="s">
        <v>8</v>
      </c>
      <c r="C126" s="299" t="s">
        <v>32</v>
      </c>
      <c r="D126" s="425">
        <v>0</v>
      </c>
      <c r="E126" s="425">
        <v>0</v>
      </c>
      <c r="F126" s="425">
        <v>405</v>
      </c>
      <c r="G126" s="425">
        <v>0</v>
      </c>
      <c r="H126" s="425">
        <v>0</v>
      </c>
      <c r="I126" s="425">
        <v>0</v>
      </c>
      <c r="J126" s="425">
        <v>0</v>
      </c>
      <c r="K126" s="425">
        <v>1</v>
      </c>
      <c r="L126" s="426">
        <v>406</v>
      </c>
    </row>
    <row r="127" spans="1:12" ht="20.5" customHeight="1" x14ac:dyDescent="0.15">
      <c r="A127" s="294"/>
      <c r="B127" s="295"/>
      <c r="C127" s="296"/>
      <c r="D127" s="427"/>
      <c r="E127" s="427"/>
      <c r="F127" s="427"/>
      <c r="G127" s="427"/>
      <c r="H127" s="427"/>
      <c r="I127" s="427"/>
      <c r="J127" s="427"/>
      <c r="K127" s="427"/>
      <c r="L127" s="428"/>
    </row>
    <row r="128" spans="1:12" ht="20.25" customHeight="1" x14ac:dyDescent="0.15">
      <c r="A128" s="1035" t="s">
        <v>69</v>
      </c>
      <c r="B128" s="1043" t="s">
        <v>1</v>
      </c>
      <c r="C128" s="1043" t="s">
        <v>2</v>
      </c>
      <c r="D128" s="1022" t="s">
        <v>4</v>
      </c>
      <c r="E128" s="1096"/>
      <c r="F128" s="1022" t="s">
        <v>5</v>
      </c>
      <c r="G128" s="1096"/>
      <c r="H128" s="1022" t="s">
        <v>6</v>
      </c>
      <c r="I128" s="1096"/>
      <c r="J128" s="1022" t="s">
        <v>7</v>
      </c>
      <c r="K128" s="1096"/>
      <c r="L128" s="1097" t="s">
        <v>8</v>
      </c>
    </row>
    <row r="129" spans="1:12" ht="35.75" customHeight="1" x14ac:dyDescent="0.15">
      <c r="A129" s="1100"/>
      <c r="B129" s="1099"/>
      <c r="C129" s="1045"/>
      <c r="D129" s="245" t="s">
        <v>9</v>
      </c>
      <c r="E129" s="245" t="s">
        <v>10</v>
      </c>
      <c r="F129" s="245" t="s">
        <v>9</v>
      </c>
      <c r="G129" s="245" t="s">
        <v>10</v>
      </c>
      <c r="H129" s="245" t="s">
        <v>9</v>
      </c>
      <c r="I129" s="245" t="s">
        <v>10</v>
      </c>
      <c r="J129" s="245" t="s">
        <v>9</v>
      </c>
      <c r="K129" s="245" t="s">
        <v>10</v>
      </c>
      <c r="L129" s="1098"/>
    </row>
    <row r="130" spans="1:12" ht="20.25" customHeight="1" x14ac:dyDescent="0.15">
      <c r="A130" s="8" t="s">
        <v>57</v>
      </c>
      <c r="B130" s="288" t="s">
        <v>13</v>
      </c>
      <c r="C130" s="9" t="s">
        <v>14</v>
      </c>
      <c r="D130" s="423">
        <v>0</v>
      </c>
      <c r="E130" s="423">
        <v>0</v>
      </c>
      <c r="F130" s="423">
        <v>0</v>
      </c>
      <c r="G130" s="423">
        <v>0</v>
      </c>
      <c r="H130" s="423">
        <v>0</v>
      </c>
      <c r="I130" s="423">
        <v>0</v>
      </c>
      <c r="J130" s="423">
        <v>0</v>
      </c>
      <c r="K130" s="423">
        <v>0</v>
      </c>
      <c r="L130" s="424">
        <v>0</v>
      </c>
    </row>
    <row r="131" spans="1:12" ht="20.25" customHeight="1" x14ac:dyDescent="0.15">
      <c r="A131" s="8" t="s">
        <v>57</v>
      </c>
      <c r="B131" s="287" t="s">
        <v>15</v>
      </c>
      <c r="C131" s="12" t="s">
        <v>16</v>
      </c>
      <c r="D131" s="421">
        <v>0</v>
      </c>
      <c r="E131" s="421">
        <v>0</v>
      </c>
      <c r="F131" s="421">
        <v>0</v>
      </c>
      <c r="G131" s="421">
        <v>0</v>
      </c>
      <c r="H131" s="421">
        <v>0</v>
      </c>
      <c r="I131" s="421">
        <v>0</v>
      </c>
      <c r="J131" s="421">
        <v>0</v>
      </c>
      <c r="K131" s="421">
        <v>0</v>
      </c>
      <c r="L131" s="422">
        <v>0</v>
      </c>
    </row>
    <row r="132" spans="1:12" ht="20.25" customHeight="1" x14ac:dyDescent="0.15">
      <c r="A132" s="8" t="s">
        <v>57</v>
      </c>
      <c r="B132" s="288" t="s">
        <v>17</v>
      </c>
      <c r="C132" s="9" t="s">
        <v>18</v>
      </c>
      <c r="D132" s="423">
        <v>0</v>
      </c>
      <c r="E132" s="423">
        <v>0</v>
      </c>
      <c r="F132" s="423">
        <v>0</v>
      </c>
      <c r="G132" s="423">
        <v>0</v>
      </c>
      <c r="H132" s="423">
        <v>0</v>
      </c>
      <c r="I132" s="423">
        <v>0</v>
      </c>
      <c r="J132" s="423">
        <v>0</v>
      </c>
      <c r="K132" s="423">
        <v>0</v>
      </c>
      <c r="L132" s="424">
        <v>0</v>
      </c>
    </row>
    <row r="133" spans="1:12" ht="20.25" customHeight="1" x14ac:dyDescent="0.15">
      <c r="A133" s="8" t="s">
        <v>57</v>
      </c>
      <c r="B133" s="287" t="s">
        <v>19</v>
      </c>
      <c r="C133" s="12" t="s">
        <v>20</v>
      </c>
      <c r="D133" s="421">
        <v>0</v>
      </c>
      <c r="E133" s="421">
        <v>0</v>
      </c>
      <c r="F133" s="421">
        <v>406</v>
      </c>
      <c r="G133" s="421">
        <v>0</v>
      </c>
      <c r="H133" s="421">
        <v>0</v>
      </c>
      <c r="I133" s="421">
        <v>0</v>
      </c>
      <c r="J133" s="421">
        <v>0</v>
      </c>
      <c r="K133" s="421">
        <v>1</v>
      </c>
      <c r="L133" s="422">
        <v>407</v>
      </c>
    </row>
    <row r="134" spans="1:12" ht="20.25" customHeight="1" x14ac:dyDescent="0.15">
      <c r="A134" s="8" t="s">
        <v>57</v>
      </c>
      <c r="B134" s="288" t="s">
        <v>21</v>
      </c>
      <c r="C134" s="9" t="s">
        <v>22</v>
      </c>
      <c r="D134" s="423">
        <v>0</v>
      </c>
      <c r="E134" s="423">
        <v>0</v>
      </c>
      <c r="F134" s="423">
        <v>0</v>
      </c>
      <c r="G134" s="423">
        <v>0</v>
      </c>
      <c r="H134" s="423">
        <v>0</v>
      </c>
      <c r="I134" s="423">
        <v>0</v>
      </c>
      <c r="J134" s="423">
        <v>0</v>
      </c>
      <c r="K134" s="423">
        <v>0</v>
      </c>
      <c r="L134" s="424">
        <v>0</v>
      </c>
    </row>
    <row r="135" spans="1:12" ht="20.25" customHeight="1" x14ac:dyDescent="0.15">
      <c r="A135" s="8" t="s">
        <v>57</v>
      </c>
      <c r="B135" s="287" t="s">
        <v>23</v>
      </c>
      <c r="C135" s="12" t="s">
        <v>24</v>
      </c>
      <c r="D135" s="421">
        <v>0</v>
      </c>
      <c r="E135" s="421">
        <v>0</v>
      </c>
      <c r="F135" s="421">
        <v>0</v>
      </c>
      <c r="G135" s="421">
        <v>0</v>
      </c>
      <c r="H135" s="421">
        <v>0</v>
      </c>
      <c r="I135" s="421">
        <v>0</v>
      </c>
      <c r="J135" s="421">
        <v>0</v>
      </c>
      <c r="K135" s="421">
        <v>0</v>
      </c>
      <c r="L135" s="422">
        <v>0</v>
      </c>
    </row>
    <row r="136" spans="1:12" ht="20.25" customHeight="1" x14ac:dyDescent="0.15">
      <c r="A136" s="8" t="s">
        <v>57</v>
      </c>
      <c r="B136" s="288" t="s">
        <v>25</v>
      </c>
      <c r="C136" s="10">
        <v>68</v>
      </c>
      <c r="D136" s="423">
        <v>0</v>
      </c>
      <c r="E136" s="423">
        <v>0</v>
      </c>
      <c r="F136" s="423">
        <v>0</v>
      </c>
      <c r="G136" s="423">
        <v>0</v>
      </c>
      <c r="H136" s="423">
        <v>0</v>
      </c>
      <c r="I136" s="423">
        <v>0</v>
      </c>
      <c r="J136" s="423">
        <v>0</v>
      </c>
      <c r="K136" s="423">
        <v>0</v>
      </c>
      <c r="L136" s="424">
        <v>0</v>
      </c>
    </row>
    <row r="137" spans="1:12" ht="20.25" customHeight="1" x14ac:dyDescent="0.15">
      <c r="A137" s="8" t="s">
        <v>57</v>
      </c>
      <c r="B137" s="287" t="s">
        <v>26</v>
      </c>
      <c r="C137" s="12" t="s">
        <v>27</v>
      </c>
      <c r="D137" s="421">
        <v>0</v>
      </c>
      <c r="E137" s="421">
        <v>0</v>
      </c>
      <c r="F137" s="421">
        <v>0</v>
      </c>
      <c r="G137" s="421">
        <v>0</v>
      </c>
      <c r="H137" s="421">
        <v>0</v>
      </c>
      <c r="I137" s="421">
        <v>0</v>
      </c>
      <c r="J137" s="421">
        <v>0</v>
      </c>
      <c r="K137" s="421">
        <v>0</v>
      </c>
      <c r="L137" s="422">
        <v>0</v>
      </c>
    </row>
    <row r="138" spans="1:12" ht="20.25" customHeight="1" x14ac:dyDescent="0.15">
      <c r="A138" s="8" t="s">
        <v>57</v>
      </c>
      <c r="B138" s="288" t="s">
        <v>28</v>
      </c>
      <c r="C138" s="10">
        <v>77</v>
      </c>
      <c r="D138" s="423">
        <v>0</v>
      </c>
      <c r="E138" s="423">
        <v>0</v>
      </c>
      <c r="F138" s="423">
        <v>0</v>
      </c>
      <c r="G138" s="423">
        <v>0</v>
      </c>
      <c r="H138" s="423">
        <v>0</v>
      </c>
      <c r="I138" s="423">
        <v>0</v>
      </c>
      <c r="J138" s="423">
        <v>0</v>
      </c>
      <c r="K138" s="423">
        <v>0</v>
      </c>
      <c r="L138" s="424">
        <v>0</v>
      </c>
    </row>
    <row r="139" spans="1:12" ht="20.25" customHeight="1" x14ac:dyDescent="0.15">
      <c r="A139" s="8" t="s">
        <v>57</v>
      </c>
      <c r="B139" s="287" t="s">
        <v>29</v>
      </c>
      <c r="C139" s="12" t="s">
        <v>30</v>
      </c>
      <c r="D139" s="421">
        <v>0</v>
      </c>
      <c r="E139" s="421">
        <v>0</v>
      </c>
      <c r="F139" s="421">
        <v>0</v>
      </c>
      <c r="G139" s="421">
        <v>0</v>
      </c>
      <c r="H139" s="421">
        <v>0</v>
      </c>
      <c r="I139" s="421">
        <v>0</v>
      </c>
      <c r="J139" s="421">
        <v>0</v>
      </c>
      <c r="K139" s="421">
        <v>0</v>
      </c>
      <c r="L139" s="422">
        <v>0</v>
      </c>
    </row>
    <row r="140" spans="1:12" ht="20.25" customHeight="1" x14ac:dyDescent="0.15">
      <c r="A140" s="289" t="s">
        <v>57</v>
      </c>
      <c r="B140" s="298" t="s">
        <v>8</v>
      </c>
      <c r="C140" s="299" t="s">
        <v>32</v>
      </c>
      <c r="D140" s="425">
        <v>0</v>
      </c>
      <c r="E140" s="425">
        <v>0</v>
      </c>
      <c r="F140" s="425">
        <v>406</v>
      </c>
      <c r="G140" s="425">
        <v>0</v>
      </c>
      <c r="H140" s="425">
        <v>0</v>
      </c>
      <c r="I140" s="425">
        <v>0</v>
      </c>
      <c r="J140" s="425">
        <v>0</v>
      </c>
      <c r="K140" s="425">
        <v>1</v>
      </c>
      <c r="L140" s="426">
        <v>407</v>
      </c>
    </row>
    <row r="141" spans="1:12" ht="20.5" customHeight="1" x14ac:dyDescent="0.15">
      <c r="A141" s="294"/>
      <c r="B141" s="295"/>
      <c r="C141" s="296"/>
      <c r="D141" s="427"/>
      <c r="E141" s="427"/>
      <c r="F141" s="427"/>
      <c r="G141" s="427"/>
      <c r="H141" s="427"/>
      <c r="I141" s="427"/>
      <c r="J141" s="427"/>
      <c r="K141" s="427"/>
      <c r="L141" s="428"/>
    </row>
    <row r="142" spans="1:12" ht="20.25" customHeight="1" x14ac:dyDescent="0.15">
      <c r="A142" s="1035" t="s">
        <v>69</v>
      </c>
      <c r="B142" s="1043" t="s">
        <v>1</v>
      </c>
      <c r="C142" s="1043" t="s">
        <v>2</v>
      </c>
      <c r="D142" s="1022" t="s">
        <v>4</v>
      </c>
      <c r="E142" s="1096"/>
      <c r="F142" s="1022" t="s">
        <v>5</v>
      </c>
      <c r="G142" s="1096"/>
      <c r="H142" s="1022" t="s">
        <v>6</v>
      </c>
      <c r="I142" s="1096"/>
      <c r="J142" s="1022" t="s">
        <v>7</v>
      </c>
      <c r="K142" s="1096"/>
      <c r="L142" s="1097" t="s">
        <v>8</v>
      </c>
    </row>
    <row r="143" spans="1:12" ht="35.75" customHeight="1" x14ac:dyDescent="0.15">
      <c r="A143" s="1100"/>
      <c r="B143" s="1099"/>
      <c r="C143" s="1045"/>
      <c r="D143" s="245" t="s">
        <v>9</v>
      </c>
      <c r="E143" s="245" t="s">
        <v>10</v>
      </c>
      <c r="F143" s="245" t="s">
        <v>9</v>
      </c>
      <c r="G143" s="245" t="s">
        <v>10</v>
      </c>
      <c r="H143" s="245" t="s">
        <v>9</v>
      </c>
      <c r="I143" s="245" t="s">
        <v>10</v>
      </c>
      <c r="J143" s="245" t="s">
        <v>9</v>
      </c>
      <c r="K143" s="245" t="s">
        <v>10</v>
      </c>
      <c r="L143" s="1098"/>
    </row>
    <row r="144" spans="1:12" ht="20.25" customHeight="1" x14ac:dyDescent="0.15">
      <c r="A144" s="8" t="s">
        <v>58</v>
      </c>
      <c r="B144" s="288" t="s">
        <v>13</v>
      </c>
      <c r="C144" s="9" t="s">
        <v>14</v>
      </c>
      <c r="D144" s="423">
        <v>0</v>
      </c>
      <c r="E144" s="423">
        <v>0</v>
      </c>
      <c r="F144" s="423">
        <v>0</v>
      </c>
      <c r="G144" s="423">
        <v>0</v>
      </c>
      <c r="H144" s="423">
        <v>0</v>
      </c>
      <c r="I144" s="423">
        <v>0</v>
      </c>
      <c r="J144" s="423">
        <v>0</v>
      </c>
      <c r="K144" s="423">
        <v>0</v>
      </c>
      <c r="L144" s="424">
        <v>0</v>
      </c>
    </row>
    <row r="145" spans="1:12" ht="20.25" customHeight="1" x14ac:dyDescent="0.15">
      <c r="A145" s="8" t="s">
        <v>58</v>
      </c>
      <c r="B145" s="287" t="s">
        <v>15</v>
      </c>
      <c r="C145" s="12" t="s">
        <v>16</v>
      </c>
      <c r="D145" s="421">
        <v>0</v>
      </c>
      <c r="E145" s="421">
        <v>0</v>
      </c>
      <c r="F145" s="421">
        <v>0</v>
      </c>
      <c r="G145" s="421">
        <v>0</v>
      </c>
      <c r="H145" s="421">
        <v>0</v>
      </c>
      <c r="I145" s="421">
        <v>0</v>
      </c>
      <c r="J145" s="421">
        <v>0</v>
      </c>
      <c r="K145" s="421">
        <v>0</v>
      </c>
      <c r="L145" s="422">
        <v>0</v>
      </c>
    </row>
    <row r="146" spans="1:12" ht="20.25" customHeight="1" x14ac:dyDescent="0.15">
      <c r="A146" s="8" t="s">
        <v>58</v>
      </c>
      <c r="B146" s="288" t="s">
        <v>17</v>
      </c>
      <c r="C146" s="9" t="s">
        <v>18</v>
      </c>
      <c r="D146" s="423">
        <v>0</v>
      </c>
      <c r="E146" s="423">
        <v>0</v>
      </c>
      <c r="F146" s="423">
        <v>0</v>
      </c>
      <c r="G146" s="423">
        <v>0</v>
      </c>
      <c r="H146" s="423">
        <v>0</v>
      </c>
      <c r="I146" s="423">
        <v>0</v>
      </c>
      <c r="J146" s="423">
        <v>0</v>
      </c>
      <c r="K146" s="423">
        <v>0</v>
      </c>
      <c r="L146" s="424">
        <v>0</v>
      </c>
    </row>
    <row r="147" spans="1:12" ht="20.25" customHeight="1" x14ac:dyDescent="0.15">
      <c r="A147" s="8" t="s">
        <v>58</v>
      </c>
      <c r="B147" s="287" t="s">
        <v>19</v>
      </c>
      <c r="C147" s="12" t="s">
        <v>20</v>
      </c>
      <c r="D147" s="421">
        <v>0</v>
      </c>
      <c r="E147" s="421">
        <v>0</v>
      </c>
      <c r="F147" s="421">
        <v>64</v>
      </c>
      <c r="G147" s="421">
        <v>0</v>
      </c>
      <c r="H147" s="421">
        <v>0</v>
      </c>
      <c r="I147" s="421">
        <v>0</v>
      </c>
      <c r="J147" s="421">
        <v>1</v>
      </c>
      <c r="K147" s="421">
        <v>0</v>
      </c>
      <c r="L147" s="422">
        <v>65</v>
      </c>
    </row>
    <row r="148" spans="1:12" ht="20.25" customHeight="1" x14ac:dyDescent="0.15">
      <c r="A148" s="8" t="s">
        <v>58</v>
      </c>
      <c r="B148" s="288" t="s">
        <v>21</v>
      </c>
      <c r="C148" s="9" t="s">
        <v>22</v>
      </c>
      <c r="D148" s="423">
        <v>0</v>
      </c>
      <c r="E148" s="423">
        <v>0</v>
      </c>
      <c r="F148" s="423">
        <v>0</v>
      </c>
      <c r="G148" s="423">
        <v>0</v>
      </c>
      <c r="H148" s="423">
        <v>0</v>
      </c>
      <c r="I148" s="423">
        <v>0</v>
      </c>
      <c r="J148" s="423">
        <v>0</v>
      </c>
      <c r="K148" s="423">
        <v>0</v>
      </c>
      <c r="L148" s="424">
        <v>0</v>
      </c>
    </row>
    <row r="149" spans="1:12" ht="20.25" customHeight="1" x14ac:dyDescent="0.15">
      <c r="A149" s="8" t="s">
        <v>58</v>
      </c>
      <c r="B149" s="287" t="s">
        <v>23</v>
      </c>
      <c r="C149" s="12" t="s">
        <v>24</v>
      </c>
      <c r="D149" s="421">
        <v>0</v>
      </c>
      <c r="E149" s="421">
        <v>0</v>
      </c>
      <c r="F149" s="421">
        <v>0</v>
      </c>
      <c r="G149" s="421">
        <v>0</v>
      </c>
      <c r="H149" s="421">
        <v>0</v>
      </c>
      <c r="I149" s="421">
        <v>0</v>
      </c>
      <c r="J149" s="421">
        <v>0</v>
      </c>
      <c r="K149" s="421">
        <v>0</v>
      </c>
      <c r="L149" s="422">
        <v>0</v>
      </c>
    </row>
    <row r="150" spans="1:12" ht="20.25" customHeight="1" x14ac:dyDescent="0.15">
      <c r="A150" s="8" t="s">
        <v>58</v>
      </c>
      <c r="B150" s="288" t="s">
        <v>25</v>
      </c>
      <c r="C150" s="10">
        <v>68</v>
      </c>
      <c r="D150" s="423">
        <v>0</v>
      </c>
      <c r="E150" s="423">
        <v>0</v>
      </c>
      <c r="F150" s="423">
        <v>0</v>
      </c>
      <c r="G150" s="423">
        <v>0</v>
      </c>
      <c r="H150" s="423">
        <v>0</v>
      </c>
      <c r="I150" s="423">
        <v>0</v>
      </c>
      <c r="J150" s="423">
        <v>0</v>
      </c>
      <c r="K150" s="423">
        <v>0</v>
      </c>
      <c r="L150" s="424">
        <v>0</v>
      </c>
    </row>
    <row r="151" spans="1:12" ht="20.25" customHeight="1" x14ac:dyDescent="0.15">
      <c r="A151" s="8" t="s">
        <v>58</v>
      </c>
      <c r="B151" s="287" t="s">
        <v>26</v>
      </c>
      <c r="C151" s="12" t="s">
        <v>27</v>
      </c>
      <c r="D151" s="421">
        <v>0</v>
      </c>
      <c r="E151" s="421">
        <v>0</v>
      </c>
      <c r="F151" s="421">
        <v>0</v>
      </c>
      <c r="G151" s="421">
        <v>0</v>
      </c>
      <c r="H151" s="421">
        <v>0</v>
      </c>
      <c r="I151" s="421">
        <v>0</v>
      </c>
      <c r="J151" s="421">
        <v>0</v>
      </c>
      <c r="K151" s="421">
        <v>0</v>
      </c>
      <c r="L151" s="422">
        <v>0</v>
      </c>
    </row>
    <row r="152" spans="1:12" ht="20.25" customHeight="1" x14ac:dyDescent="0.15">
      <c r="A152" s="8" t="s">
        <v>58</v>
      </c>
      <c r="B152" s="288" t="s">
        <v>28</v>
      </c>
      <c r="C152" s="10">
        <v>77</v>
      </c>
      <c r="D152" s="423">
        <v>0</v>
      </c>
      <c r="E152" s="423">
        <v>0</v>
      </c>
      <c r="F152" s="423">
        <v>0</v>
      </c>
      <c r="G152" s="423">
        <v>0</v>
      </c>
      <c r="H152" s="423">
        <v>0</v>
      </c>
      <c r="I152" s="423">
        <v>0</v>
      </c>
      <c r="J152" s="423">
        <v>0</v>
      </c>
      <c r="K152" s="423">
        <v>0</v>
      </c>
      <c r="L152" s="424">
        <v>0</v>
      </c>
    </row>
    <row r="153" spans="1:12" ht="20.25" customHeight="1" x14ac:dyDescent="0.15">
      <c r="A153" s="8" t="s">
        <v>58</v>
      </c>
      <c r="B153" s="287" t="s">
        <v>29</v>
      </c>
      <c r="C153" s="12" t="s">
        <v>30</v>
      </c>
      <c r="D153" s="421">
        <v>0</v>
      </c>
      <c r="E153" s="421">
        <v>0</v>
      </c>
      <c r="F153" s="421">
        <v>0</v>
      </c>
      <c r="G153" s="421">
        <v>0</v>
      </c>
      <c r="H153" s="421">
        <v>0</v>
      </c>
      <c r="I153" s="421">
        <v>0</v>
      </c>
      <c r="J153" s="421">
        <v>0</v>
      </c>
      <c r="K153" s="421">
        <v>0</v>
      </c>
      <c r="L153" s="422">
        <v>0</v>
      </c>
    </row>
    <row r="154" spans="1:12" ht="20.25" customHeight="1" x14ac:dyDescent="0.15">
      <c r="A154" s="289" t="s">
        <v>58</v>
      </c>
      <c r="B154" s="298" t="s">
        <v>8</v>
      </c>
      <c r="C154" s="299" t="s">
        <v>32</v>
      </c>
      <c r="D154" s="425">
        <v>0</v>
      </c>
      <c r="E154" s="425">
        <v>0</v>
      </c>
      <c r="F154" s="425">
        <v>64</v>
      </c>
      <c r="G154" s="425">
        <v>0</v>
      </c>
      <c r="H154" s="425">
        <v>0</v>
      </c>
      <c r="I154" s="425">
        <v>0</v>
      </c>
      <c r="J154" s="425">
        <v>1</v>
      </c>
      <c r="K154" s="425">
        <v>0</v>
      </c>
      <c r="L154" s="426">
        <v>65</v>
      </c>
    </row>
    <row r="155" spans="1:12" ht="20.5" customHeight="1" x14ac:dyDescent="0.15">
      <c r="A155" s="294"/>
      <c r="B155" s="295"/>
      <c r="C155" s="296"/>
      <c r="D155" s="427"/>
      <c r="E155" s="427"/>
      <c r="F155" s="427"/>
      <c r="G155" s="427"/>
      <c r="H155" s="427"/>
      <c r="I155" s="427"/>
      <c r="J155" s="427"/>
      <c r="K155" s="427"/>
      <c r="L155" s="428"/>
    </row>
    <row r="156" spans="1:12" ht="20.25" customHeight="1" x14ac:dyDescent="0.15">
      <c r="A156" s="1035" t="s">
        <v>69</v>
      </c>
      <c r="B156" s="1043" t="s">
        <v>1</v>
      </c>
      <c r="C156" s="1043" t="s">
        <v>2</v>
      </c>
      <c r="D156" s="1022" t="s">
        <v>4</v>
      </c>
      <c r="E156" s="1096"/>
      <c r="F156" s="1022" t="s">
        <v>5</v>
      </c>
      <c r="G156" s="1096"/>
      <c r="H156" s="1022" t="s">
        <v>6</v>
      </c>
      <c r="I156" s="1096"/>
      <c r="J156" s="1022" t="s">
        <v>7</v>
      </c>
      <c r="K156" s="1096"/>
      <c r="L156" s="1097" t="s">
        <v>8</v>
      </c>
    </row>
    <row r="157" spans="1:12" ht="35.75" customHeight="1" x14ac:dyDescent="0.15">
      <c r="A157" s="1100"/>
      <c r="B157" s="1099"/>
      <c r="C157" s="1045"/>
      <c r="D157" s="245" t="s">
        <v>9</v>
      </c>
      <c r="E157" s="245" t="s">
        <v>10</v>
      </c>
      <c r="F157" s="245" t="s">
        <v>9</v>
      </c>
      <c r="G157" s="245" t="s">
        <v>10</v>
      </c>
      <c r="H157" s="245" t="s">
        <v>9</v>
      </c>
      <c r="I157" s="245" t="s">
        <v>10</v>
      </c>
      <c r="J157" s="245" t="s">
        <v>9</v>
      </c>
      <c r="K157" s="245" t="s">
        <v>10</v>
      </c>
      <c r="L157" s="1098"/>
    </row>
    <row r="158" spans="1:12" ht="20.25" customHeight="1" x14ac:dyDescent="0.15">
      <c r="A158" s="8" t="s">
        <v>59</v>
      </c>
      <c r="B158" s="288" t="s">
        <v>13</v>
      </c>
      <c r="C158" s="9" t="s">
        <v>14</v>
      </c>
      <c r="D158" s="423">
        <v>0</v>
      </c>
      <c r="E158" s="423">
        <v>0</v>
      </c>
      <c r="F158" s="423">
        <v>0</v>
      </c>
      <c r="G158" s="423">
        <v>0</v>
      </c>
      <c r="H158" s="423">
        <v>0</v>
      </c>
      <c r="I158" s="423">
        <v>0</v>
      </c>
      <c r="J158" s="423">
        <v>0</v>
      </c>
      <c r="K158" s="423">
        <v>0</v>
      </c>
      <c r="L158" s="424">
        <v>0</v>
      </c>
    </row>
    <row r="159" spans="1:12" ht="20.25" customHeight="1" x14ac:dyDescent="0.15">
      <c r="A159" s="8" t="s">
        <v>59</v>
      </c>
      <c r="B159" s="287" t="s">
        <v>15</v>
      </c>
      <c r="C159" s="12" t="s">
        <v>16</v>
      </c>
      <c r="D159" s="421">
        <v>0</v>
      </c>
      <c r="E159" s="421">
        <v>0</v>
      </c>
      <c r="F159" s="421">
        <v>0</v>
      </c>
      <c r="G159" s="421">
        <v>0</v>
      </c>
      <c r="H159" s="421">
        <v>0</v>
      </c>
      <c r="I159" s="421">
        <v>0</v>
      </c>
      <c r="J159" s="421">
        <v>0</v>
      </c>
      <c r="K159" s="421">
        <v>0</v>
      </c>
      <c r="L159" s="422">
        <v>0</v>
      </c>
    </row>
    <row r="160" spans="1:12" ht="20.25" customHeight="1" x14ac:dyDescent="0.15">
      <c r="A160" s="8" t="s">
        <v>59</v>
      </c>
      <c r="B160" s="288" t="s">
        <v>17</v>
      </c>
      <c r="C160" s="9" t="s">
        <v>18</v>
      </c>
      <c r="D160" s="423">
        <v>0</v>
      </c>
      <c r="E160" s="423">
        <v>0</v>
      </c>
      <c r="F160" s="423">
        <v>0</v>
      </c>
      <c r="G160" s="423">
        <v>0</v>
      </c>
      <c r="H160" s="423">
        <v>0</v>
      </c>
      <c r="I160" s="423">
        <v>0</v>
      </c>
      <c r="J160" s="423">
        <v>0</v>
      </c>
      <c r="K160" s="423">
        <v>0</v>
      </c>
      <c r="L160" s="424">
        <v>0</v>
      </c>
    </row>
    <row r="161" spans="1:12" ht="20.25" customHeight="1" x14ac:dyDescent="0.15">
      <c r="A161" s="8" t="s">
        <v>59</v>
      </c>
      <c r="B161" s="287" t="s">
        <v>19</v>
      </c>
      <c r="C161" s="12" t="s">
        <v>20</v>
      </c>
      <c r="D161" s="421">
        <v>0</v>
      </c>
      <c r="E161" s="421">
        <v>0</v>
      </c>
      <c r="F161" s="421">
        <v>0</v>
      </c>
      <c r="G161" s="421">
        <v>0</v>
      </c>
      <c r="H161" s="421">
        <v>0</v>
      </c>
      <c r="I161" s="421">
        <v>0</v>
      </c>
      <c r="J161" s="421">
        <v>0</v>
      </c>
      <c r="K161" s="421">
        <v>0</v>
      </c>
      <c r="L161" s="422">
        <v>0</v>
      </c>
    </row>
    <row r="162" spans="1:12" ht="20.25" customHeight="1" x14ac:dyDescent="0.15">
      <c r="A162" s="8" t="s">
        <v>59</v>
      </c>
      <c r="B162" s="288" t="s">
        <v>21</v>
      </c>
      <c r="C162" s="9" t="s">
        <v>22</v>
      </c>
      <c r="D162" s="423">
        <v>0</v>
      </c>
      <c r="E162" s="423">
        <v>0</v>
      </c>
      <c r="F162" s="423">
        <v>0</v>
      </c>
      <c r="G162" s="423">
        <v>0</v>
      </c>
      <c r="H162" s="423">
        <v>17</v>
      </c>
      <c r="I162" s="423">
        <v>0</v>
      </c>
      <c r="J162" s="423">
        <v>3</v>
      </c>
      <c r="K162" s="423">
        <v>3</v>
      </c>
      <c r="L162" s="424">
        <v>23</v>
      </c>
    </row>
    <row r="163" spans="1:12" ht="20.25" customHeight="1" x14ac:dyDescent="0.15">
      <c r="A163" s="8" t="s">
        <v>59</v>
      </c>
      <c r="B163" s="287" t="s">
        <v>23</v>
      </c>
      <c r="C163" s="12" t="s">
        <v>24</v>
      </c>
      <c r="D163" s="421">
        <v>0</v>
      </c>
      <c r="E163" s="421">
        <v>0</v>
      </c>
      <c r="F163" s="421">
        <v>0</v>
      </c>
      <c r="G163" s="421">
        <v>0</v>
      </c>
      <c r="H163" s="421">
        <v>0</v>
      </c>
      <c r="I163" s="421">
        <v>0</v>
      </c>
      <c r="J163" s="421">
        <v>0</v>
      </c>
      <c r="K163" s="421">
        <v>0</v>
      </c>
      <c r="L163" s="422">
        <v>0</v>
      </c>
    </row>
    <row r="164" spans="1:12" ht="20.25" customHeight="1" x14ac:dyDescent="0.15">
      <c r="A164" s="8" t="s">
        <v>59</v>
      </c>
      <c r="B164" s="288" t="s">
        <v>25</v>
      </c>
      <c r="C164" s="10">
        <v>68</v>
      </c>
      <c r="D164" s="423">
        <v>0</v>
      </c>
      <c r="E164" s="423">
        <v>0</v>
      </c>
      <c r="F164" s="423">
        <v>0</v>
      </c>
      <c r="G164" s="423">
        <v>0</v>
      </c>
      <c r="H164" s="423">
        <v>0</v>
      </c>
      <c r="I164" s="423">
        <v>0</v>
      </c>
      <c r="J164" s="423">
        <v>0</v>
      </c>
      <c r="K164" s="423">
        <v>0</v>
      </c>
      <c r="L164" s="424">
        <v>0</v>
      </c>
    </row>
    <row r="165" spans="1:12" ht="20.25" customHeight="1" x14ac:dyDescent="0.15">
      <c r="A165" s="8" t="s">
        <v>59</v>
      </c>
      <c r="B165" s="287" t="s">
        <v>26</v>
      </c>
      <c r="C165" s="12" t="s">
        <v>27</v>
      </c>
      <c r="D165" s="421">
        <v>0</v>
      </c>
      <c r="E165" s="421">
        <v>0</v>
      </c>
      <c r="F165" s="421">
        <v>0</v>
      </c>
      <c r="G165" s="421">
        <v>0</v>
      </c>
      <c r="H165" s="421">
        <v>0</v>
      </c>
      <c r="I165" s="421">
        <v>0</v>
      </c>
      <c r="J165" s="421">
        <v>0</v>
      </c>
      <c r="K165" s="421">
        <v>0</v>
      </c>
      <c r="L165" s="422">
        <v>0</v>
      </c>
    </row>
    <row r="166" spans="1:12" ht="20.25" customHeight="1" x14ac:dyDescent="0.15">
      <c r="A166" s="8" t="s">
        <v>59</v>
      </c>
      <c r="B166" s="288" t="s">
        <v>28</v>
      </c>
      <c r="C166" s="10">
        <v>77</v>
      </c>
      <c r="D166" s="423">
        <v>0</v>
      </c>
      <c r="E166" s="423">
        <v>0</v>
      </c>
      <c r="F166" s="423">
        <v>0</v>
      </c>
      <c r="G166" s="423">
        <v>0</v>
      </c>
      <c r="H166" s="423">
        <v>0</v>
      </c>
      <c r="I166" s="423">
        <v>0</v>
      </c>
      <c r="J166" s="423">
        <v>0</v>
      </c>
      <c r="K166" s="423">
        <v>0</v>
      </c>
      <c r="L166" s="424">
        <v>0</v>
      </c>
    </row>
    <row r="167" spans="1:12" ht="20.25" customHeight="1" x14ac:dyDescent="0.15">
      <c r="A167" s="8" t="s">
        <v>59</v>
      </c>
      <c r="B167" s="287" t="s">
        <v>29</v>
      </c>
      <c r="C167" s="12" t="s">
        <v>30</v>
      </c>
      <c r="D167" s="421">
        <v>0</v>
      </c>
      <c r="E167" s="421">
        <v>0</v>
      </c>
      <c r="F167" s="421">
        <v>0</v>
      </c>
      <c r="G167" s="421">
        <v>0</v>
      </c>
      <c r="H167" s="421">
        <v>0</v>
      </c>
      <c r="I167" s="421">
        <v>0</v>
      </c>
      <c r="J167" s="421">
        <v>0</v>
      </c>
      <c r="K167" s="421">
        <v>0</v>
      </c>
      <c r="L167" s="422">
        <v>0</v>
      </c>
    </row>
    <row r="168" spans="1:12" ht="20.25" customHeight="1" x14ac:dyDescent="0.15">
      <c r="A168" s="289" t="s">
        <v>59</v>
      </c>
      <c r="B168" s="298" t="s">
        <v>8</v>
      </c>
      <c r="C168" s="299" t="s">
        <v>32</v>
      </c>
      <c r="D168" s="425">
        <v>0</v>
      </c>
      <c r="E168" s="425">
        <v>0</v>
      </c>
      <c r="F168" s="425">
        <v>0</v>
      </c>
      <c r="G168" s="425">
        <v>0</v>
      </c>
      <c r="H168" s="425">
        <v>17</v>
      </c>
      <c r="I168" s="425">
        <v>0</v>
      </c>
      <c r="J168" s="425">
        <v>3</v>
      </c>
      <c r="K168" s="425">
        <v>3</v>
      </c>
      <c r="L168" s="426">
        <v>23</v>
      </c>
    </row>
    <row r="169" spans="1:12" ht="20.5" customHeight="1" x14ac:dyDescent="0.15">
      <c r="A169" s="294"/>
      <c r="B169" s="295"/>
      <c r="C169" s="296"/>
      <c r="D169" s="427"/>
      <c r="E169" s="427"/>
      <c r="F169" s="427"/>
      <c r="G169" s="427"/>
      <c r="H169" s="427"/>
      <c r="I169" s="427"/>
      <c r="J169" s="427"/>
      <c r="K169" s="427"/>
      <c r="L169" s="428"/>
    </row>
    <row r="170" spans="1:12" ht="20.25" customHeight="1" x14ac:dyDescent="0.15">
      <c r="A170" s="1035" t="s">
        <v>69</v>
      </c>
      <c r="B170" s="1043" t="s">
        <v>1</v>
      </c>
      <c r="C170" s="1043" t="s">
        <v>2</v>
      </c>
      <c r="D170" s="1022" t="s">
        <v>4</v>
      </c>
      <c r="E170" s="1096"/>
      <c r="F170" s="1022" t="s">
        <v>5</v>
      </c>
      <c r="G170" s="1096"/>
      <c r="H170" s="1022" t="s">
        <v>6</v>
      </c>
      <c r="I170" s="1096"/>
      <c r="J170" s="1022" t="s">
        <v>7</v>
      </c>
      <c r="K170" s="1096"/>
      <c r="L170" s="1097" t="s">
        <v>8</v>
      </c>
    </row>
    <row r="171" spans="1:12" ht="35.75" customHeight="1" x14ac:dyDescent="0.15">
      <c r="A171" s="1100"/>
      <c r="B171" s="1099"/>
      <c r="C171" s="1045"/>
      <c r="D171" s="245" t="s">
        <v>9</v>
      </c>
      <c r="E171" s="245" t="s">
        <v>10</v>
      </c>
      <c r="F171" s="245" t="s">
        <v>9</v>
      </c>
      <c r="G171" s="245" t="s">
        <v>10</v>
      </c>
      <c r="H171" s="245" t="s">
        <v>9</v>
      </c>
      <c r="I171" s="245" t="s">
        <v>10</v>
      </c>
      <c r="J171" s="245" t="s">
        <v>9</v>
      </c>
      <c r="K171" s="245" t="s">
        <v>10</v>
      </c>
      <c r="L171" s="1098"/>
    </row>
    <row r="172" spans="1:12" ht="20.25" customHeight="1" x14ac:dyDescent="0.15">
      <c r="A172" s="8" t="s">
        <v>60</v>
      </c>
      <c r="B172" s="288" t="s">
        <v>13</v>
      </c>
      <c r="C172" s="9" t="s">
        <v>14</v>
      </c>
      <c r="D172" s="423">
        <v>0</v>
      </c>
      <c r="E172" s="423">
        <v>0</v>
      </c>
      <c r="F172" s="423">
        <v>0</v>
      </c>
      <c r="G172" s="423">
        <v>0</v>
      </c>
      <c r="H172" s="423">
        <v>0</v>
      </c>
      <c r="I172" s="423">
        <v>0</v>
      </c>
      <c r="J172" s="423">
        <v>0</v>
      </c>
      <c r="K172" s="423">
        <v>3</v>
      </c>
      <c r="L172" s="424">
        <v>3</v>
      </c>
    </row>
    <row r="173" spans="1:12" ht="20.25" customHeight="1" x14ac:dyDescent="0.15">
      <c r="A173" s="8" t="s">
        <v>60</v>
      </c>
      <c r="B173" s="287" t="s">
        <v>15</v>
      </c>
      <c r="C173" s="12" t="s">
        <v>16</v>
      </c>
      <c r="D173" s="421">
        <v>0</v>
      </c>
      <c r="E173" s="421">
        <v>0</v>
      </c>
      <c r="F173" s="421">
        <v>0</v>
      </c>
      <c r="G173" s="421">
        <v>0</v>
      </c>
      <c r="H173" s="421">
        <v>0</v>
      </c>
      <c r="I173" s="421">
        <v>0</v>
      </c>
      <c r="J173" s="421">
        <v>0</v>
      </c>
      <c r="K173" s="421">
        <v>0</v>
      </c>
      <c r="L173" s="422">
        <v>0</v>
      </c>
    </row>
    <row r="174" spans="1:12" ht="20.25" customHeight="1" x14ac:dyDescent="0.15">
      <c r="A174" s="8" t="s">
        <v>60</v>
      </c>
      <c r="B174" s="288" t="s">
        <v>17</v>
      </c>
      <c r="C174" s="9" t="s">
        <v>18</v>
      </c>
      <c r="D174" s="423">
        <v>0</v>
      </c>
      <c r="E174" s="423">
        <v>0</v>
      </c>
      <c r="F174" s="423">
        <v>0</v>
      </c>
      <c r="G174" s="423">
        <v>0</v>
      </c>
      <c r="H174" s="423">
        <v>0</v>
      </c>
      <c r="I174" s="423">
        <v>0</v>
      </c>
      <c r="J174" s="423">
        <v>0</v>
      </c>
      <c r="K174" s="423">
        <v>0</v>
      </c>
      <c r="L174" s="424">
        <v>0</v>
      </c>
    </row>
    <row r="175" spans="1:12" ht="20.25" customHeight="1" x14ac:dyDescent="0.15">
      <c r="A175" s="8" t="s">
        <v>60</v>
      </c>
      <c r="B175" s="287" t="s">
        <v>19</v>
      </c>
      <c r="C175" s="12" t="s">
        <v>20</v>
      </c>
      <c r="D175" s="421">
        <v>0</v>
      </c>
      <c r="E175" s="421">
        <v>0</v>
      </c>
      <c r="F175" s="421">
        <v>0</v>
      </c>
      <c r="G175" s="421">
        <v>0</v>
      </c>
      <c r="H175" s="421">
        <v>0</v>
      </c>
      <c r="I175" s="421">
        <v>0</v>
      </c>
      <c r="J175" s="421">
        <v>0</v>
      </c>
      <c r="K175" s="421">
        <v>0</v>
      </c>
      <c r="L175" s="422">
        <v>0</v>
      </c>
    </row>
    <row r="176" spans="1:12" ht="20.25" customHeight="1" x14ac:dyDescent="0.15">
      <c r="A176" s="8" t="s">
        <v>60</v>
      </c>
      <c r="B176" s="288" t="s">
        <v>21</v>
      </c>
      <c r="C176" s="9" t="s">
        <v>22</v>
      </c>
      <c r="D176" s="423">
        <v>0</v>
      </c>
      <c r="E176" s="423">
        <v>0</v>
      </c>
      <c r="F176" s="423">
        <v>0</v>
      </c>
      <c r="G176" s="423">
        <v>0</v>
      </c>
      <c r="H176" s="423">
        <v>0</v>
      </c>
      <c r="I176" s="423">
        <v>0</v>
      </c>
      <c r="J176" s="423">
        <v>0</v>
      </c>
      <c r="K176" s="423">
        <v>0</v>
      </c>
      <c r="L176" s="424">
        <v>0</v>
      </c>
    </row>
    <row r="177" spans="1:12" ht="20.25" customHeight="1" x14ac:dyDescent="0.15">
      <c r="A177" s="8" t="s">
        <v>60</v>
      </c>
      <c r="B177" s="287" t="s">
        <v>23</v>
      </c>
      <c r="C177" s="12" t="s">
        <v>24</v>
      </c>
      <c r="D177" s="421">
        <v>0</v>
      </c>
      <c r="E177" s="421">
        <v>0</v>
      </c>
      <c r="F177" s="421">
        <v>0</v>
      </c>
      <c r="G177" s="421">
        <v>0</v>
      </c>
      <c r="H177" s="421">
        <v>0</v>
      </c>
      <c r="I177" s="421">
        <v>0</v>
      </c>
      <c r="J177" s="421">
        <v>0</v>
      </c>
      <c r="K177" s="421">
        <v>0</v>
      </c>
      <c r="L177" s="422">
        <v>0</v>
      </c>
    </row>
    <row r="178" spans="1:12" ht="20.25" customHeight="1" x14ac:dyDescent="0.15">
      <c r="A178" s="8" t="s">
        <v>60</v>
      </c>
      <c r="B178" s="288" t="s">
        <v>25</v>
      </c>
      <c r="C178" s="10">
        <v>68</v>
      </c>
      <c r="D178" s="423">
        <v>0</v>
      </c>
      <c r="E178" s="423">
        <v>0</v>
      </c>
      <c r="F178" s="423">
        <v>0</v>
      </c>
      <c r="G178" s="423">
        <v>0</v>
      </c>
      <c r="H178" s="423">
        <v>0</v>
      </c>
      <c r="I178" s="423">
        <v>0</v>
      </c>
      <c r="J178" s="423">
        <v>0</v>
      </c>
      <c r="K178" s="423">
        <v>0</v>
      </c>
      <c r="L178" s="424">
        <v>0</v>
      </c>
    </row>
    <row r="179" spans="1:12" ht="20.25" customHeight="1" x14ac:dyDescent="0.15">
      <c r="A179" s="8" t="s">
        <v>60</v>
      </c>
      <c r="B179" s="287" t="s">
        <v>26</v>
      </c>
      <c r="C179" s="12" t="s">
        <v>27</v>
      </c>
      <c r="D179" s="421">
        <v>0</v>
      </c>
      <c r="E179" s="421">
        <v>0</v>
      </c>
      <c r="F179" s="421">
        <v>0</v>
      </c>
      <c r="G179" s="421">
        <v>0</v>
      </c>
      <c r="H179" s="421">
        <v>0</v>
      </c>
      <c r="I179" s="421">
        <v>0</v>
      </c>
      <c r="J179" s="421">
        <v>0</v>
      </c>
      <c r="K179" s="421">
        <v>0</v>
      </c>
      <c r="L179" s="422">
        <v>0</v>
      </c>
    </row>
    <row r="180" spans="1:12" ht="20.25" customHeight="1" x14ac:dyDescent="0.15">
      <c r="A180" s="8" t="s">
        <v>60</v>
      </c>
      <c r="B180" s="288" t="s">
        <v>28</v>
      </c>
      <c r="C180" s="10">
        <v>77</v>
      </c>
      <c r="D180" s="423">
        <v>0</v>
      </c>
      <c r="E180" s="423">
        <v>0</v>
      </c>
      <c r="F180" s="423">
        <v>0</v>
      </c>
      <c r="G180" s="423">
        <v>0</v>
      </c>
      <c r="H180" s="423">
        <v>0</v>
      </c>
      <c r="I180" s="423">
        <v>0</v>
      </c>
      <c r="J180" s="423">
        <v>0</v>
      </c>
      <c r="K180" s="423">
        <v>0</v>
      </c>
      <c r="L180" s="424">
        <v>0</v>
      </c>
    </row>
    <row r="181" spans="1:12" ht="20.25" customHeight="1" x14ac:dyDescent="0.15">
      <c r="A181" s="8" t="s">
        <v>60</v>
      </c>
      <c r="B181" s="287" t="s">
        <v>29</v>
      </c>
      <c r="C181" s="12" t="s">
        <v>30</v>
      </c>
      <c r="D181" s="421">
        <v>0</v>
      </c>
      <c r="E181" s="421">
        <v>0</v>
      </c>
      <c r="F181" s="421">
        <v>0</v>
      </c>
      <c r="G181" s="421">
        <v>0</v>
      </c>
      <c r="H181" s="421">
        <v>0</v>
      </c>
      <c r="I181" s="421">
        <v>0</v>
      </c>
      <c r="J181" s="421">
        <v>0</v>
      </c>
      <c r="K181" s="421">
        <v>0</v>
      </c>
      <c r="L181" s="422">
        <v>0</v>
      </c>
    </row>
    <row r="182" spans="1:12" ht="20.25" customHeight="1" x14ac:dyDescent="0.15">
      <c r="A182" s="289" t="s">
        <v>60</v>
      </c>
      <c r="B182" s="298" t="s">
        <v>8</v>
      </c>
      <c r="C182" s="299" t="s">
        <v>32</v>
      </c>
      <c r="D182" s="425">
        <v>0</v>
      </c>
      <c r="E182" s="425">
        <v>0</v>
      </c>
      <c r="F182" s="425">
        <v>0</v>
      </c>
      <c r="G182" s="425">
        <v>0</v>
      </c>
      <c r="H182" s="425">
        <v>0</v>
      </c>
      <c r="I182" s="425">
        <v>0</v>
      </c>
      <c r="J182" s="425">
        <v>0</v>
      </c>
      <c r="K182" s="425">
        <v>3</v>
      </c>
      <c r="L182" s="426">
        <v>3</v>
      </c>
    </row>
    <row r="183" spans="1:12" ht="20.5" customHeight="1" x14ac:dyDescent="0.15">
      <c r="A183" s="294"/>
      <c r="B183" s="295"/>
      <c r="C183" s="296"/>
      <c r="D183" s="427"/>
      <c r="E183" s="427"/>
      <c r="F183" s="427"/>
      <c r="G183" s="427"/>
      <c r="H183" s="427"/>
      <c r="I183" s="427"/>
      <c r="J183" s="427"/>
      <c r="K183" s="427"/>
      <c r="L183" s="428"/>
    </row>
    <row r="184" spans="1:12" ht="20.25" customHeight="1" x14ac:dyDescent="0.15">
      <c r="A184" s="1035" t="s">
        <v>69</v>
      </c>
      <c r="B184" s="1043" t="s">
        <v>1</v>
      </c>
      <c r="C184" s="1043" t="s">
        <v>2</v>
      </c>
      <c r="D184" s="1022" t="s">
        <v>4</v>
      </c>
      <c r="E184" s="1096"/>
      <c r="F184" s="1022" t="s">
        <v>5</v>
      </c>
      <c r="G184" s="1096"/>
      <c r="H184" s="1022" t="s">
        <v>6</v>
      </c>
      <c r="I184" s="1096"/>
      <c r="J184" s="1022" t="s">
        <v>7</v>
      </c>
      <c r="K184" s="1096"/>
      <c r="L184" s="1097" t="s">
        <v>8</v>
      </c>
    </row>
    <row r="185" spans="1:12" ht="35.75" customHeight="1" x14ac:dyDescent="0.15">
      <c r="A185" s="1100"/>
      <c r="B185" s="1099"/>
      <c r="C185" s="1045"/>
      <c r="D185" s="245" t="s">
        <v>9</v>
      </c>
      <c r="E185" s="245" t="s">
        <v>10</v>
      </c>
      <c r="F185" s="245" t="s">
        <v>9</v>
      </c>
      <c r="G185" s="245" t="s">
        <v>10</v>
      </c>
      <c r="H185" s="245" t="s">
        <v>9</v>
      </c>
      <c r="I185" s="245" t="s">
        <v>10</v>
      </c>
      <c r="J185" s="245" t="s">
        <v>9</v>
      </c>
      <c r="K185" s="245" t="s">
        <v>10</v>
      </c>
      <c r="L185" s="1098"/>
    </row>
    <row r="186" spans="1:12" ht="20.25" customHeight="1" x14ac:dyDescent="0.15">
      <c r="A186" s="8" t="s">
        <v>61</v>
      </c>
      <c r="B186" s="288" t="s">
        <v>13</v>
      </c>
      <c r="C186" s="9" t="s">
        <v>14</v>
      </c>
      <c r="D186" s="423">
        <v>22</v>
      </c>
      <c r="E186" s="423">
        <v>0</v>
      </c>
      <c r="F186" s="423">
        <v>0</v>
      </c>
      <c r="G186" s="423">
        <v>0</v>
      </c>
      <c r="H186" s="423">
        <v>19</v>
      </c>
      <c r="I186" s="423">
        <v>0</v>
      </c>
      <c r="J186" s="423">
        <v>1</v>
      </c>
      <c r="K186" s="423">
        <v>0</v>
      </c>
      <c r="L186" s="424">
        <v>42</v>
      </c>
    </row>
    <row r="187" spans="1:12" ht="20.25" customHeight="1" x14ac:dyDescent="0.15">
      <c r="A187" s="8" t="s">
        <v>61</v>
      </c>
      <c r="B187" s="287" t="s">
        <v>15</v>
      </c>
      <c r="C187" s="12" t="s">
        <v>16</v>
      </c>
      <c r="D187" s="421">
        <v>0</v>
      </c>
      <c r="E187" s="421">
        <v>0</v>
      </c>
      <c r="F187" s="421">
        <v>0</v>
      </c>
      <c r="G187" s="421">
        <v>0</v>
      </c>
      <c r="H187" s="421">
        <v>0</v>
      </c>
      <c r="I187" s="421">
        <v>0</v>
      </c>
      <c r="J187" s="421">
        <v>0</v>
      </c>
      <c r="K187" s="421">
        <v>0</v>
      </c>
      <c r="L187" s="422">
        <v>0</v>
      </c>
    </row>
    <row r="188" spans="1:12" ht="20.25" customHeight="1" x14ac:dyDescent="0.15">
      <c r="A188" s="8" t="s">
        <v>61</v>
      </c>
      <c r="B188" s="288" t="s">
        <v>17</v>
      </c>
      <c r="C188" s="9" t="s">
        <v>18</v>
      </c>
      <c r="D188" s="423">
        <v>0</v>
      </c>
      <c r="E188" s="423">
        <v>0</v>
      </c>
      <c r="F188" s="423">
        <v>0</v>
      </c>
      <c r="G188" s="423">
        <v>0</v>
      </c>
      <c r="H188" s="423">
        <v>0</v>
      </c>
      <c r="I188" s="423">
        <v>0</v>
      </c>
      <c r="J188" s="423">
        <v>0</v>
      </c>
      <c r="K188" s="423">
        <v>0</v>
      </c>
      <c r="L188" s="424">
        <v>0</v>
      </c>
    </row>
    <row r="189" spans="1:12" ht="20.25" customHeight="1" x14ac:dyDescent="0.15">
      <c r="A189" s="8" t="s">
        <v>61</v>
      </c>
      <c r="B189" s="287" t="s">
        <v>19</v>
      </c>
      <c r="C189" s="12" t="s">
        <v>20</v>
      </c>
      <c r="D189" s="421">
        <v>0</v>
      </c>
      <c r="E189" s="421">
        <v>0</v>
      </c>
      <c r="F189" s="421">
        <v>0</v>
      </c>
      <c r="G189" s="421">
        <v>0</v>
      </c>
      <c r="H189" s="421">
        <v>0</v>
      </c>
      <c r="I189" s="421">
        <v>0</v>
      </c>
      <c r="J189" s="421">
        <v>0</v>
      </c>
      <c r="K189" s="421">
        <v>0</v>
      </c>
      <c r="L189" s="422">
        <v>0</v>
      </c>
    </row>
    <row r="190" spans="1:12" ht="20.25" customHeight="1" x14ac:dyDescent="0.15">
      <c r="A190" s="8" t="s">
        <v>61</v>
      </c>
      <c r="B190" s="288" t="s">
        <v>21</v>
      </c>
      <c r="C190" s="9" t="s">
        <v>22</v>
      </c>
      <c r="D190" s="423">
        <v>0</v>
      </c>
      <c r="E190" s="423">
        <v>0</v>
      </c>
      <c r="F190" s="423">
        <v>0</v>
      </c>
      <c r="G190" s="423">
        <v>0</v>
      </c>
      <c r="H190" s="423">
        <v>0</v>
      </c>
      <c r="I190" s="423">
        <v>0</v>
      </c>
      <c r="J190" s="423">
        <v>0</v>
      </c>
      <c r="K190" s="423">
        <v>0</v>
      </c>
      <c r="L190" s="424">
        <v>0</v>
      </c>
    </row>
    <row r="191" spans="1:12" ht="20.25" customHeight="1" x14ac:dyDescent="0.15">
      <c r="A191" s="8" t="s">
        <v>61</v>
      </c>
      <c r="B191" s="287" t="s">
        <v>23</v>
      </c>
      <c r="C191" s="12" t="s">
        <v>24</v>
      </c>
      <c r="D191" s="421">
        <v>0</v>
      </c>
      <c r="E191" s="421">
        <v>0</v>
      </c>
      <c r="F191" s="421">
        <v>0</v>
      </c>
      <c r="G191" s="421">
        <v>0</v>
      </c>
      <c r="H191" s="421">
        <v>0</v>
      </c>
      <c r="I191" s="421">
        <v>0</v>
      </c>
      <c r="J191" s="421">
        <v>0</v>
      </c>
      <c r="K191" s="421">
        <v>0</v>
      </c>
      <c r="L191" s="422">
        <v>0</v>
      </c>
    </row>
    <row r="192" spans="1:12" ht="20.25" customHeight="1" x14ac:dyDescent="0.15">
      <c r="A192" s="8" t="s">
        <v>61</v>
      </c>
      <c r="B192" s="288" t="s">
        <v>25</v>
      </c>
      <c r="C192" s="10">
        <v>68</v>
      </c>
      <c r="D192" s="423">
        <v>0</v>
      </c>
      <c r="E192" s="423">
        <v>0</v>
      </c>
      <c r="F192" s="423">
        <v>0</v>
      </c>
      <c r="G192" s="423">
        <v>0</v>
      </c>
      <c r="H192" s="423">
        <v>0</v>
      </c>
      <c r="I192" s="423">
        <v>0</v>
      </c>
      <c r="J192" s="423">
        <v>0</v>
      </c>
      <c r="K192" s="423">
        <v>0</v>
      </c>
      <c r="L192" s="424">
        <v>0</v>
      </c>
    </row>
    <row r="193" spans="1:12" ht="20.25" customHeight="1" x14ac:dyDescent="0.15">
      <c r="A193" s="8" t="s">
        <v>61</v>
      </c>
      <c r="B193" s="287" t="s">
        <v>26</v>
      </c>
      <c r="C193" s="12" t="s">
        <v>27</v>
      </c>
      <c r="D193" s="421">
        <v>0</v>
      </c>
      <c r="E193" s="421">
        <v>0</v>
      </c>
      <c r="F193" s="421">
        <v>0</v>
      </c>
      <c r="G193" s="421">
        <v>0</v>
      </c>
      <c r="H193" s="421">
        <v>0</v>
      </c>
      <c r="I193" s="421">
        <v>0</v>
      </c>
      <c r="J193" s="421">
        <v>0</v>
      </c>
      <c r="K193" s="421">
        <v>0</v>
      </c>
      <c r="L193" s="422">
        <v>0</v>
      </c>
    </row>
    <row r="194" spans="1:12" ht="20.25" customHeight="1" x14ac:dyDescent="0.15">
      <c r="A194" s="8" t="s">
        <v>61</v>
      </c>
      <c r="B194" s="288" t="s">
        <v>28</v>
      </c>
      <c r="C194" s="10">
        <v>77</v>
      </c>
      <c r="D194" s="423">
        <v>0</v>
      </c>
      <c r="E194" s="423">
        <v>0</v>
      </c>
      <c r="F194" s="423">
        <v>0</v>
      </c>
      <c r="G194" s="423">
        <v>0</v>
      </c>
      <c r="H194" s="423">
        <v>0</v>
      </c>
      <c r="I194" s="423">
        <v>0</v>
      </c>
      <c r="J194" s="423">
        <v>0</v>
      </c>
      <c r="K194" s="423">
        <v>0</v>
      </c>
      <c r="L194" s="424">
        <v>0</v>
      </c>
    </row>
    <row r="195" spans="1:12" ht="20.25" customHeight="1" x14ac:dyDescent="0.15">
      <c r="A195" s="8" t="s">
        <v>61</v>
      </c>
      <c r="B195" s="287" t="s">
        <v>29</v>
      </c>
      <c r="C195" s="12" t="s">
        <v>30</v>
      </c>
      <c r="D195" s="421">
        <v>0</v>
      </c>
      <c r="E195" s="421">
        <v>0</v>
      </c>
      <c r="F195" s="421">
        <v>0</v>
      </c>
      <c r="G195" s="421">
        <v>0</v>
      </c>
      <c r="H195" s="421">
        <v>0</v>
      </c>
      <c r="I195" s="421">
        <v>0</v>
      </c>
      <c r="J195" s="421">
        <v>0</v>
      </c>
      <c r="K195" s="421">
        <v>0</v>
      </c>
      <c r="L195" s="422">
        <v>0</v>
      </c>
    </row>
    <row r="196" spans="1:12" ht="20.25" customHeight="1" x14ac:dyDescent="0.15">
      <c r="A196" s="289" t="s">
        <v>61</v>
      </c>
      <c r="B196" s="298" t="s">
        <v>8</v>
      </c>
      <c r="C196" s="299" t="s">
        <v>32</v>
      </c>
      <c r="D196" s="425">
        <v>22</v>
      </c>
      <c r="E196" s="425">
        <v>0</v>
      </c>
      <c r="F196" s="425">
        <v>0</v>
      </c>
      <c r="G196" s="425">
        <v>0</v>
      </c>
      <c r="H196" s="425">
        <v>19</v>
      </c>
      <c r="I196" s="425">
        <v>0</v>
      </c>
      <c r="J196" s="425">
        <v>1</v>
      </c>
      <c r="K196" s="425">
        <v>0</v>
      </c>
      <c r="L196" s="426">
        <v>42</v>
      </c>
    </row>
    <row r="197" spans="1:12" ht="20.5" customHeight="1" x14ac:dyDescent="0.15">
      <c r="A197" s="294"/>
      <c r="B197" s="295"/>
      <c r="C197" s="296"/>
      <c r="D197" s="427"/>
      <c r="E197" s="427"/>
      <c r="F197" s="427"/>
      <c r="G197" s="427"/>
      <c r="H197" s="427"/>
      <c r="I197" s="427"/>
      <c r="J197" s="427"/>
      <c r="K197" s="427"/>
      <c r="L197" s="428"/>
    </row>
    <row r="198" spans="1:12" ht="20.25" customHeight="1" x14ac:dyDescent="0.15">
      <c r="A198" s="1035" t="s">
        <v>69</v>
      </c>
      <c r="B198" s="1043" t="s">
        <v>1</v>
      </c>
      <c r="C198" s="1043" t="s">
        <v>2</v>
      </c>
      <c r="D198" s="1022" t="s">
        <v>4</v>
      </c>
      <c r="E198" s="1096"/>
      <c r="F198" s="1022" t="s">
        <v>5</v>
      </c>
      <c r="G198" s="1096"/>
      <c r="H198" s="1022" t="s">
        <v>6</v>
      </c>
      <c r="I198" s="1096"/>
      <c r="J198" s="1022" t="s">
        <v>7</v>
      </c>
      <c r="K198" s="1096"/>
      <c r="L198" s="1097" t="s">
        <v>8</v>
      </c>
    </row>
    <row r="199" spans="1:12" ht="35.75" customHeight="1" x14ac:dyDescent="0.15">
      <c r="A199" s="1100"/>
      <c r="B199" s="1099"/>
      <c r="C199" s="1045"/>
      <c r="D199" s="245" t="s">
        <v>9</v>
      </c>
      <c r="E199" s="245" t="s">
        <v>10</v>
      </c>
      <c r="F199" s="245" t="s">
        <v>9</v>
      </c>
      <c r="G199" s="245" t="s">
        <v>10</v>
      </c>
      <c r="H199" s="245" t="s">
        <v>9</v>
      </c>
      <c r="I199" s="245" t="s">
        <v>10</v>
      </c>
      <c r="J199" s="245" t="s">
        <v>9</v>
      </c>
      <c r="K199" s="245" t="s">
        <v>10</v>
      </c>
      <c r="L199" s="1098"/>
    </row>
    <row r="200" spans="1:12" ht="20.25" customHeight="1" x14ac:dyDescent="0.15">
      <c r="A200" s="8" t="s">
        <v>62</v>
      </c>
      <c r="B200" s="288" t="s">
        <v>13</v>
      </c>
      <c r="C200" s="9" t="s">
        <v>14</v>
      </c>
      <c r="D200" s="423">
        <v>0</v>
      </c>
      <c r="E200" s="423">
        <v>0</v>
      </c>
      <c r="F200" s="423">
        <v>0</v>
      </c>
      <c r="G200" s="423">
        <v>0</v>
      </c>
      <c r="H200" s="423">
        <v>0</v>
      </c>
      <c r="I200" s="423">
        <v>0</v>
      </c>
      <c r="J200" s="423">
        <v>0</v>
      </c>
      <c r="K200" s="423">
        <v>0</v>
      </c>
      <c r="L200" s="424">
        <v>0</v>
      </c>
    </row>
    <row r="201" spans="1:12" ht="20.25" customHeight="1" x14ac:dyDescent="0.15">
      <c r="A201" s="8" t="s">
        <v>62</v>
      </c>
      <c r="B201" s="287" t="s">
        <v>15</v>
      </c>
      <c r="C201" s="12" t="s">
        <v>16</v>
      </c>
      <c r="D201" s="421">
        <v>0</v>
      </c>
      <c r="E201" s="421">
        <v>0</v>
      </c>
      <c r="F201" s="421">
        <v>0</v>
      </c>
      <c r="G201" s="421">
        <v>0</v>
      </c>
      <c r="H201" s="421">
        <v>0</v>
      </c>
      <c r="I201" s="421">
        <v>0</v>
      </c>
      <c r="J201" s="421">
        <v>0</v>
      </c>
      <c r="K201" s="421">
        <v>0</v>
      </c>
      <c r="L201" s="422">
        <v>0</v>
      </c>
    </row>
    <row r="202" spans="1:12" ht="20.25" customHeight="1" x14ac:dyDescent="0.15">
      <c r="A202" s="8" t="s">
        <v>62</v>
      </c>
      <c r="B202" s="288" t="s">
        <v>17</v>
      </c>
      <c r="C202" s="9" t="s">
        <v>18</v>
      </c>
      <c r="D202" s="423">
        <v>0</v>
      </c>
      <c r="E202" s="423">
        <v>0</v>
      </c>
      <c r="F202" s="423">
        <v>0</v>
      </c>
      <c r="G202" s="423">
        <v>0</v>
      </c>
      <c r="H202" s="423">
        <v>0</v>
      </c>
      <c r="I202" s="423">
        <v>0</v>
      </c>
      <c r="J202" s="423">
        <v>0</v>
      </c>
      <c r="K202" s="423">
        <v>0</v>
      </c>
      <c r="L202" s="424">
        <v>0</v>
      </c>
    </row>
    <row r="203" spans="1:12" ht="20.25" customHeight="1" x14ac:dyDescent="0.15">
      <c r="A203" s="8" t="s">
        <v>62</v>
      </c>
      <c r="B203" s="287" t="s">
        <v>19</v>
      </c>
      <c r="C203" s="12" t="s">
        <v>20</v>
      </c>
      <c r="D203" s="421">
        <v>0</v>
      </c>
      <c r="E203" s="421">
        <v>0</v>
      </c>
      <c r="F203" s="421">
        <v>0</v>
      </c>
      <c r="G203" s="421">
        <v>0</v>
      </c>
      <c r="H203" s="421">
        <v>0</v>
      </c>
      <c r="I203" s="421">
        <v>0</v>
      </c>
      <c r="J203" s="421">
        <v>0</v>
      </c>
      <c r="K203" s="421">
        <v>0</v>
      </c>
      <c r="L203" s="422">
        <v>0</v>
      </c>
    </row>
    <row r="204" spans="1:12" ht="20.25" customHeight="1" x14ac:dyDescent="0.15">
      <c r="A204" s="8" t="s">
        <v>62</v>
      </c>
      <c r="B204" s="288" t="s">
        <v>21</v>
      </c>
      <c r="C204" s="9" t="s">
        <v>22</v>
      </c>
      <c r="D204" s="423">
        <v>0</v>
      </c>
      <c r="E204" s="423">
        <v>0</v>
      </c>
      <c r="F204" s="423">
        <v>0</v>
      </c>
      <c r="G204" s="423">
        <v>0</v>
      </c>
      <c r="H204" s="423">
        <v>0</v>
      </c>
      <c r="I204" s="423">
        <v>0</v>
      </c>
      <c r="J204" s="423">
        <v>0</v>
      </c>
      <c r="K204" s="423">
        <v>0</v>
      </c>
      <c r="L204" s="424">
        <v>0</v>
      </c>
    </row>
    <row r="205" spans="1:12" ht="20.25" customHeight="1" x14ac:dyDescent="0.15">
      <c r="A205" s="8" t="s">
        <v>62</v>
      </c>
      <c r="B205" s="287" t="s">
        <v>23</v>
      </c>
      <c r="C205" s="12" t="s">
        <v>24</v>
      </c>
      <c r="D205" s="421">
        <v>0</v>
      </c>
      <c r="E205" s="421">
        <v>0</v>
      </c>
      <c r="F205" s="421">
        <v>0</v>
      </c>
      <c r="G205" s="421">
        <v>0</v>
      </c>
      <c r="H205" s="421">
        <v>0</v>
      </c>
      <c r="I205" s="421">
        <v>0</v>
      </c>
      <c r="J205" s="421">
        <v>0</v>
      </c>
      <c r="K205" s="421">
        <v>0</v>
      </c>
      <c r="L205" s="422">
        <v>0</v>
      </c>
    </row>
    <row r="206" spans="1:12" ht="20.25" customHeight="1" x14ac:dyDescent="0.15">
      <c r="A206" s="8" t="s">
        <v>62</v>
      </c>
      <c r="B206" s="288" t="s">
        <v>25</v>
      </c>
      <c r="C206" s="10">
        <v>68</v>
      </c>
      <c r="D206" s="423">
        <v>0</v>
      </c>
      <c r="E206" s="423">
        <v>0</v>
      </c>
      <c r="F206" s="423">
        <v>0</v>
      </c>
      <c r="G206" s="423">
        <v>0</v>
      </c>
      <c r="H206" s="423">
        <v>0</v>
      </c>
      <c r="I206" s="423">
        <v>0</v>
      </c>
      <c r="J206" s="423">
        <v>0</v>
      </c>
      <c r="K206" s="423">
        <v>0</v>
      </c>
      <c r="L206" s="424">
        <v>0</v>
      </c>
    </row>
    <row r="207" spans="1:12" ht="20.25" customHeight="1" x14ac:dyDescent="0.15">
      <c r="A207" s="8" t="s">
        <v>62</v>
      </c>
      <c r="B207" s="287" t="s">
        <v>26</v>
      </c>
      <c r="C207" s="12" t="s">
        <v>27</v>
      </c>
      <c r="D207" s="421">
        <v>3</v>
      </c>
      <c r="E207" s="421">
        <v>0</v>
      </c>
      <c r="F207" s="421">
        <v>0</v>
      </c>
      <c r="G207" s="421">
        <v>0</v>
      </c>
      <c r="H207" s="421">
        <v>20</v>
      </c>
      <c r="I207" s="421">
        <v>0</v>
      </c>
      <c r="J207" s="421">
        <v>0</v>
      </c>
      <c r="K207" s="421">
        <v>2</v>
      </c>
      <c r="L207" s="422">
        <v>25</v>
      </c>
    </row>
    <row r="208" spans="1:12" ht="20.25" customHeight="1" x14ac:dyDescent="0.15">
      <c r="A208" s="8" t="s">
        <v>62</v>
      </c>
      <c r="B208" s="288" t="s">
        <v>28</v>
      </c>
      <c r="C208" s="10">
        <v>77</v>
      </c>
      <c r="D208" s="423">
        <v>0</v>
      </c>
      <c r="E208" s="423">
        <v>0</v>
      </c>
      <c r="F208" s="423">
        <v>0</v>
      </c>
      <c r="G208" s="423">
        <v>0</v>
      </c>
      <c r="H208" s="423">
        <v>0</v>
      </c>
      <c r="I208" s="423">
        <v>0</v>
      </c>
      <c r="J208" s="423">
        <v>0</v>
      </c>
      <c r="K208" s="423">
        <v>0</v>
      </c>
      <c r="L208" s="424">
        <v>0</v>
      </c>
    </row>
    <row r="209" spans="1:12" ht="20.25" customHeight="1" x14ac:dyDescent="0.15">
      <c r="A209" s="8" t="s">
        <v>62</v>
      </c>
      <c r="B209" s="287" t="s">
        <v>29</v>
      </c>
      <c r="C209" s="12" t="s">
        <v>30</v>
      </c>
      <c r="D209" s="421">
        <v>0</v>
      </c>
      <c r="E209" s="421">
        <v>0</v>
      </c>
      <c r="F209" s="421">
        <v>0</v>
      </c>
      <c r="G209" s="421">
        <v>0</v>
      </c>
      <c r="H209" s="421">
        <v>0</v>
      </c>
      <c r="I209" s="421">
        <v>0</v>
      </c>
      <c r="J209" s="421">
        <v>0</v>
      </c>
      <c r="K209" s="421">
        <v>0</v>
      </c>
      <c r="L209" s="422">
        <v>0</v>
      </c>
    </row>
    <row r="210" spans="1:12" ht="20.25" customHeight="1" x14ac:dyDescent="0.15">
      <c r="A210" s="289" t="s">
        <v>62</v>
      </c>
      <c r="B210" s="298" t="s">
        <v>8</v>
      </c>
      <c r="C210" s="299" t="s">
        <v>32</v>
      </c>
      <c r="D210" s="425">
        <v>3</v>
      </c>
      <c r="E210" s="425">
        <v>0</v>
      </c>
      <c r="F210" s="425">
        <v>0</v>
      </c>
      <c r="G210" s="425">
        <v>0</v>
      </c>
      <c r="H210" s="425">
        <v>20</v>
      </c>
      <c r="I210" s="425">
        <v>0</v>
      </c>
      <c r="J210" s="425">
        <v>0</v>
      </c>
      <c r="K210" s="425">
        <v>2</v>
      </c>
      <c r="L210" s="426">
        <v>25</v>
      </c>
    </row>
    <row r="211" spans="1:12" ht="20.5" customHeight="1" x14ac:dyDescent="0.15">
      <c r="A211" s="294"/>
      <c r="B211" s="295"/>
      <c r="C211" s="296"/>
      <c r="D211" s="427"/>
      <c r="E211" s="427"/>
      <c r="F211" s="427"/>
      <c r="G211" s="427"/>
      <c r="H211" s="427"/>
      <c r="I211" s="427"/>
      <c r="J211" s="427"/>
      <c r="K211" s="427"/>
      <c r="L211" s="428"/>
    </row>
    <row r="212" spans="1:12" ht="20.25" customHeight="1" x14ac:dyDescent="0.15">
      <c r="A212" s="1035" t="s">
        <v>69</v>
      </c>
      <c r="B212" s="1043" t="s">
        <v>1</v>
      </c>
      <c r="C212" s="1043" t="s">
        <v>2</v>
      </c>
      <c r="D212" s="1022" t="s">
        <v>4</v>
      </c>
      <c r="E212" s="1096"/>
      <c r="F212" s="1022" t="s">
        <v>5</v>
      </c>
      <c r="G212" s="1096"/>
      <c r="H212" s="1022" t="s">
        <v>6</v>
      </c>
      <c r="I212" s="1096"/>
      <c r="J212" s="1022" t="s">
        <v>7</v>
      </c>
      <c r="K212" s="1096"/>
      <c r="L212" s="1097" t="s">
        <v>8</v>
      </c>
    </row>
    <row r="213" spans="1:12" ht="35.75" customHeight="1" x14ac:dyDescent="0.15">
      <c r="A213" s="1100"/>
      <c r="B213" s="1099"/>
      <c r="C213" s="1045"/>
      <c r="D213" s="245" t="s">
        <v>9</v>
      </c>
      <c r="E213" s="245" t="s">
        <v>10</v>
      </c>
      <c r="F213" s="245" t="s">
        <v>9</v>
      </c>
      <c r="G213" s="245" t="s">
        <v>10</v>
      </c>
      <c r="H213" s="245" t="s">
        <v>9</v>
      </c>
      <c r="I213" s="245" t="s">
        <v>10</v>
      </c>
      <c r="J213" s="245" t="s">
        <v>9</v>
      </c>
      <c r="K213" s="245" t="s">
        <v>10</v>
      </c>
      <c r="L213" s="1098"/>
    </row>
    <row r="214" spans="1:12" ht="20.25" customHeight="1" x14ac:dyDescent="0.15">
      <c r="A214" s="8" t="s">
        <v>63</v>
      </c>
      <c r="B214" s="288" t="s">
        <v>13</v>
      </c>
      <c r="C214" s="9" t="s">
        <v>14</v>
      </c>
      <c r="D214" s="423">
        <v>0</v>
      </c>
      <c r="E214" s="423">
        <v>0</v>
      </c>
      <c r="F214" s="423">
        <v>0</v>
      </c>
      <c r="G214" s="423">
        <v>0</v>
      </c>
      <c r="H214" s="423">
        <v>0</v>
      </c>
      <c r="I214" s="423">
        <v>0</v>
      </c>
      <c r="J214" s="423">
        <v>0</v>
      </c>
      <c r="K214" s="423">
        <v>0</v>
      </c>
      <c r="L214" s="424">
        <v>0</v>
      </c>
    </row>
    <row r="215" spans="1:12" ht="20.25" customHeight="1" x14ac:dyDescent="0.15">
      <c r="A215" s="8" t="s">
        <v>63</v>
      </c>
      <c r="B215" s="287" t="s">
        <v>15</v>
      </c>
      <c r="C215" s="12" t="s">
        <v>16</v>
      </c>
      <c r="D215" s="421">
        <v>0</v>
      </c>
      <c r="E215" s="421">
        <v>0</v>
      </c>
      <c r="F215" s="421">
        <v>0</v>
      </c>
      <c r="G215" s="421">
        <v>0</v>
      </c>
      <c r="H215" s="421">
        <v>0</v>
      </c>
      <c r="I215" s="421">
        <v>0</v>
      </c>
      <c r="J215" s="421">
        <v>0</v>
      </c>
      <c r="K215" s="421">
        <v>0</v>
      </c>
      <c r="L215" s="422">
        <v>0</v>
      </c>
    </row>
    <row r="216" spans="1:12" ht="20.25" customHeight="1" x14ac:dyDescent="0.15">
      <c r="A216" s="8" t="s">
        <v>63</v>
      </c>
      <c r="B216" s="288" t="s">
        <v>17</v>
      </c>
      <c r="C216" s="9" t="s">
        <v>18</v>
      </c>
      <c r="D216" s="423">
        <v>0</v>
      </c>
      <c r="E216" s="423">
        <v>0</v>
      </c>
      <c r="F216" s="423">
        <v>0</v>
      </c>
      <c r="G216" s="423">
        <v>0</v>
      </c>
      <c r="H216" s="423">
        <v>0</v>
      </c>
      <c r="I216" s="423">
        <v>0</v>
      </c>
      <c r="J216" s="423">
        <v>0</v>
      </c>
      <c r="K216" s="423">
        <v>0</v>
      </c>
      <c r="L216" s="424">
        <v>0</v>
      </c>
    </row>
    <row r="217" spans="1:12" ht="20.25" customHeight="1" x14ac:dyDescent="0.15">
      <c r="A217" s="8" t="s">
        <v>63</v>
      </c>
      <c r="B217" s="287" t="s">
        <v>19</v>
      </c>
      <c r="C217" s="12" t="s">
        <v>20</v>
      </c>
      <c r="D217" s="421">
        <v>0</v>
      </c>
      <c r="E217" s="421">
        <v>0</v>
      </c>
      <c r="F217" s="421">
        <v>0</v>
      </c>
      <c r="G217" s="421">
        <v>0</v>
      </c>
      <c r="H217" s="421">
        <v>0</v>
      </c>
      <c r="I217" s="421">
        <v>0</v>
      </c>
      <c r="J217" s="421">
        <v>0</v>
      </c>
      <c r="K217" s="421">
        <v>0</v>
      </c>
      <c r="L217" s="422">
        <v>0</v>
      </c>
    </row>
    <row r="218" spans="1:12" ht="20.25" customHeight="1" x14ac:dyDescent="0.15">
      <c r="A218" s="8" t="s">
        <v>63</v>
      </c>
      <c r="B218" s="288" t="s">
        <v>21</v>
      </c>
      <c r="C218" s="9" t="s">
        <v>22</v>
      </c>
      <c r="D218" s="423">
        <v>0</v>
      </c>
      <c r="E218" s="423">
        <v>0</v>
      </c>
      <c r="F218" s="423">
        <v>0</v>
      </c>
      <c r="G218" s="423">
        <v>0</v>
      </c>
      <c r="H218" s="423">
        <v>241</v>
      </c>
      <c r="I218" s="423">
        <v>2</v>
      </c>
      <c r="J218" s="423">
        <v>9</v>
      </c>
      <c r="K218" s="423">
        <v>4</v>
      </c>
      <c r="L218" s="424">
        <v>256</v>
      </c>
    </row>
    <row r="219" spans="1:12" ht="20.25" customHeight="1" x14ac:dyDescent="0.15">
      <c r="A219" s="8" t="s">
        <v>63</v>
      </c>
      <c r="B219" s="287" t="s">
        <v>23</v>
      </c>
      <c r="C219" s="12" t="s">
        <v>24</v>
      </c>
      <c r="D219" s="421">
        <v>32</v>
      </c>
      <c r="E219" s="421">
        <v>0</v>
      </c>
      <c r="F219" s="421">
        <v>0</v>
      </c>
      <c r="G219" s="421">
        <v>0</v>
      </c>
      <c r="H219" s="421">
        <v>40</v>
      </c>
      <c r="I219" s="421">
        <v>0</v>
      </c>
      <c r="J219" s="421">
        <v>12</v>
      </c>
      <c r="K219" s="421">
        <v>2</v>
      </c>
      <c r="L219" s="422">
        <v>86</v>
      </c>
    </row>
    <row r="220" spans="1:12" ht="20.25" customHeight="1" x14ac:dyDescent="0.15">
      <c r="A220" s="8" t="s">
        <v>63</v>
      </c>
      <c r="B220" s="288" t="s">
        <v>25</v>
      </c>
      <c r="C220" s="10">
        <v>68</v>
      </c>
      <c r="D220" s="423">
        <v>0</v>
      </c>
      <c r="E220" s="423">
        <v>0</v>
      </c>
      <c r="F220" s="423">
        <v>0</v>
      </c>
      <c r="G220" s="423">
        <v>0</v>
      </c>
      <c r="H220" s="423">
        <v>0</v>
      </c>
      <c r="I220" s="423">
        <v>0</v>
      </c>
      <c r="J220" s="423">
        <v>0</v>
      </c>
      <c r="K220" s="423">
        <v>0</v>
      </c>
      <c r="L220" s="424">
        <v>0</v>
      </c>
    </row>
    <row r="221" spans="1:12" ht="20.25" customHeight="1" x14ac:dyDescent="0.15">
      <c r="A221" s="8" t="s">
        <v>63</v>
      </c>
      <c r="B221" s="287" t="s">
        <v>26</v>
      </c>
      <c r="C221" s="12" t="s">
        <v>27</v>
      </c>
      <c r="D221" s="421">
        <v>0</v>
      </c>
      <c r="E221" s="421">
        <v>0</v>
      </c>
      <c r="F221" s="421">
        <v>0</v>
      </c>
      <c r="G221" s="421">
        <v>0</v>
      </c>
      <c r="H221" s="421">
        <v>0</v>
      </c>
      <c r="I221" s="421">
        <v>0</v>
      </c>
      <c r="J221" s="421">
        <v>0</v>
      </c>
      <c r="K221" s="421">
        <v>0</v>
      </c>
      <c r="L221" s="422">
        <v>0</v>
      </c>
    </row>
    <row r="222" spans="1:12" ht="20.25" customHeight="1" x14ac:dyDescent="0.15">
      <c r="A222" s="8" t="s">
        <v>63</v>
      </c>
      <c r="B222" s="288" t="s">
        <v>28</v>
      </c>
      <c r="C222" s="10">
        <v>77</v>
      </c>
      <c r="D222" s="423">
        <v>0</v>
      </c>
      <c r="E222" s="423">
        <v>0</v>
      </c>
      <c r="F222" s="423">
        <v>0</v>
      </c>
      <c r="G222" s="423">
        <v>0</v>
      </c>
      <c r="H222" s="423">
        <v>0</v>
      </c>
      <c r="I222" s="423">
        <v>0</v>
      </c>
      <c r="J222" s="423">
        <v>0</v>
      </c>
      <c r="K222" s="423">
        <v>0</v>
      </c>
      <c r="L222" s="424">
        <v>0</v>
      </c>
    </row>
    <row r="223" spans="1:12" ht="20.25" customHeight="1" x14ac:dyDescent="0.15">
      <c r="A223" s="8" t="s">
        <v>63</v>
      </c>
      <c r="B223" s="287" t="s">
        <v>29</v>
      </c>
      <c r="C223" s="12" t="s">
        <v>30</v>
      </c>
      <c r="D223" s="421">
        <v>0</v>
      </c>
      <c r="E223" s="421">
        <v>0</v>
      </c>
      <c r="F223" s="421">
        <v>0</v>
      </c>
      <c r="G223" s="421">
        <v>0</v>
      </c>
      <c r="H223" s="421">
        <v>0</v>
      </c>
      <c r="I223" s="421">
        <v>0</v>
      </c>
      <c r="J223" s="421">
        <v>0</v>
      </c>
      <c r="K223" s="421">
        <v>0</v>
      </c>
      <c r="L223" s="422">
        <v>0</v>
      </c>
    </row>
    <row r="224" spans="1:12" ht="20.25" customHeight="1" x14ac:dyDescent="0.15">
      <c r="A224" s="289" t="s">
        <v>63</v>
      </c>
      <c r="B224" s="298" t="s">
        <v>8</v>
      </c>
      <c r="C224" s="299" t="s">
        <v>32</v>
      </c>
      <c r="D224" s="425">
        <v>32</v>
      </c>
      <c r="E224" s="425">
        <v>0</v>
      </c>
      <c r="F224" s="425">
        <v>0</v>
      </c>
      <c r="G224" s="425">
        <v>0</v>
      </c>
      <c r="H224" s="425">
        <v>281</v>
      </c>
      <c r="I224" s="425">
        <v>2</v>
      </c>
      <c r="J224" s="425">
        <v>21</v>
      </c>
      <c r="K224" s="425">
        <v>6</v>
      </c>
      <c r="L224" s="426">
        <v>342</v>
      </c>
    </row>
    <row r="225" spans="1:12" ht="20.5" customHeight="1" x14ac:dyDescent="0.15">
      <c r="A225" s="294"/>
      <c r="B225" s="295"/>
      <c r="C225" s="296"/>
      <c r="D225" s="427"/>
      <c r="E225" s="427"/>
      <c r="F225" s="427"/>
      <c r="G225" s="427"/>
      <c r="H225" s="427"/>
      <c r="I225" s="427"/>
      <c r="J225" s="427"/>
      <c r="K225" s="427"/>
      <c r="L225" s="428"/>
    </row>
    <row r="226" spans="1:12" ht="20.25" customHeight="1" x14ac:dyDescent="0.15">
      <c r="A226" s="1035" t="s">
        <v>69</v>
      </c>
      <c r="B226" s="1043" t="s">
        <v>1</v>
      </c>
      <c r="C226" s="1043" t="s">
        <v>2</v>
      </c>
      <c r="D226" s="1022" t="s">
        <v>4</v>
      </c>
      <c r="E226" s="1096"/>
      <c r="F226" s="1022" t="s">
        <v>5</v>
      </c>
      <c r="G226" s="1096"/>
      <c r="H226" s="1022" t="s">
        <v>6</v>
      </c>
      <c r="I226" s="1096"/>
      <c r="J226" s="1022" t="s">
        <v>7</v>
      </c>
      <c r="K226" s="1096"/>
      <c r="L226" s="1097" t="s">
        <v>8</v>
      </c>
    </row>
    <row r="227" spans="1:12" ht="35.75" customHeight="1" x14ac:dyDescent="0.15">
      <c r="A227" s="1100"/>
      <c r="B227" s="1099"/>
      <c r="C227" s="1045"/>
      <c r="D227" s="245" t="s">
        <v>9</v>
      </c>
      <c r="E227" s="245" t="s">
        <v>10</v>
      </c>
      <c r="F227" s="245" t="s">
        <v>9</v>
      </c>
      <c r="G227" s="245" t="s">
        <v>10</v>
      </c>
      <c r="H227" s="245" t="s">
        <v>9</v>
      </c>
      <c r="I227" s="245" t="s">
        <v>10</v>
      </c>
      <c r="J227" s="245" t="s">
        <v>9</v>
      </c>
      <c r="K227" s="245" t="s">
        <v>10</v>
      </c>
      <c r="L227" s="1098"/>
    </row>
    <row r="228" spans="1:12" ht="20.25" customHeight="1" x14ac:dyDescent="0.15">
      <c r="A228" s="8" t="s">
        <v>64</v>
      </c>
      <c r="B228" s="288" t="s">
        <v>13</v>
      </c>
      <c r="C228" s="9" t="s">
        <v>14</v>
      </c>
      <c r="D228" s="423">
        <v>0</v>
      </c>
      <c r="E228" s="423">
        <v>0</v>
      </c>
      <c r="F228" s="423">
        <v>0</v>
      </c>
      <c r="G228" s="423">
        <v>0</v>
      </c>
      <c r="H228" s="423">
        <v>0</v>
      </c>
      <c r="I228" s="423">
        <v>0</v>
      </c>
      <c r="J228" s="423">
        <v>0</v>
      </c>
      <c r="K228" s="423">
        <v>0</v>
      </c>
      <c r="L228" s="424">
        <v>0</v>
      </c>
    </row>
    <row r="229" spans="1:12" ht="20.25" customHeight="1" x14ac:dyDescent="0.15">
      <c r="A229" s="8" t="s">
        <v>64</v>
      </c>
      <c r="B229" s="287" t="s">
        <v>15</v>
      </c>
      <c r="C229" s="12" t="s">
        <v>16</v>
      </c>
      <c r="D229" s="421">
        <v>0</v>
      </c>
      <c r="E229" s="421">
        <v>0</v>
      </c>
      <c r="F229" s="421">
        <v>0</v>
      </c>
      <c r="G229" s="421">
        <v>0</v>
      </c>
      <c r="H229" s="421">
        <v>0</v>
      </c>
      <c r="I229" s="421">
        <v>0</v>
      </c>
      <c r="J229" s="421">
        <v>0</v>
      </c>
      <c r="K229" s="421">
        <v>0</v>
      </c>
      <c r="L229" s="422">
        <v>0</v>
      </c>
    </row>
    <row r="230" spans="1:12" ht="20.25" customHeight="1" x14ac:dyDescent="0.15">
      <c r="A230" s="8" t="s">
        <v>64</v>
      </c>
      <c r="B230" s="288" t="s">
        <v>17</v>
      </c>
      <c r="C230" s="9" t="s">
        <v>18</v>
      </c>
      <c r="D230" s="423">
        <v>0</v>
      </c>
      <c r="E230" s="423">
        <v>0</v>
      </c>
      <c r="F230" s="423">
        <v>0</v>
      </c>
      <c r="G230" s="423">
        <v>0</v>
      </c>
      <c r="H230" s="423">
        <v>0</v>
      </c>
      <c r="I230" s="423">
        <v>0</v>
      </c>
      <c r="J230" s="423">
        <v>0</v>
      </c>
      <c r="K230" s="423">
        <v>0</v>
      </c>
      <c r="L230" s="424">
        <v>0</v>
      </c>
    </row>
    <row r="231" spans="1:12" ht="20.25" customHeight="1" x14ac:dyDescent="0.15">
      <c r="A231" s="8" t="s">
        <v>64</v>
      </c>
      <c r="B231" s="287" t="s">
        <v>19</v>
      </c>
      <c r="C231" s="12" t="s">
        <v>20</v>
      </c>
      <c r="D231" s="421">
        <v>53</v>
      </c>
      <c r="E231" s="421">
        <v>0</v>
      </c>
      <c r="F231" s="421">
        <v>0</v>
      </c>
      <c r="G231" s="421">
        <v>0</v>
      </c>
      <c r="H231" s="421">
        <v>11</v>
      </c>
      <c r="I231" s="421">
        <v>0</v>
      </c>
      <c r="J231" s="421">
        <v>0</v>
      </c>
      <c r="K231" s="421">
        <v>0</v>
      </c>
      <c r="L231" s="422">
        <v>64</v>
      </c>
    </row>
    <row r="232" spans="1:12" ht="20.25" customHeight="1" x14ac:dyDescent="0.15">
      <c r="A232" s="8" t="s">
        <v>64</v>
      </c>
      <c r="B232" s="288" t="s">
        <v>21</v>
      </c>
      <c r="C232" s="9" t="s">
        <v>22</v>
      </c>
      <c r="D232" s="423">
        <v>0</v>
      </c>
      <c r="E232" s="423">
        <v>0</v>
      </c>
      <c r="F232" s="423">
        <v>0</v>
      </c>
      <c r="G232" s="423">
        <v>0</v>
      </c>
      <c r="H232" s="423">
        <v>0</v>
      </c>
      <c r="I232" s="423">
        <v>0</v>
      </c>
      <c r="J232" s="423">
        <v>0</v>
      </c>
      <c r="K232" s="423">
        <v>0</v>
      </c>
      <c r="L232" s="424">
        <v>0</v>
      </c>
    </row>
    <row r="233" spans="1:12" ht="20.25" customHeight="1" x14ac:dyDescent="0.15">
      <c r="A233" s="8" t="s">
        <v>64</v>
      </c>
      <c r="B233" s="287" t="s">
        <v>23</v>
      </c>
      <c r="C233" s="12" t="s">
        <v>24</v>
      </c>
      <c r="D233" s="421">
        <v>0</v>
      </c>
      <c r="E233" s="421">
        <v>0</v>
      </c>
      <c r="F233" s="421">
        <v>0</v>
      </c>
      <c r="G233" s="421">
        <v>0</v>
      </c>
      <c r="H233" s="421">
        <v>0</v>
      </c>
      <c r="I233" s="421">
        <v>0</v>
      </c>
      <c r="J233" s="421">
        <v>0</v>
      </c>
      <c r="K233" s="421">
        <v>0</v>
      </c>
      <c r="L233" s="422">
        <v>0</v>
      </c>
    </row>
    <row r="234" spans="1:12" ht="20.25" customHeight="1" x14ac:dyDescent="0.15">
      <c r="A234" s="8" t="s">
        <v>64</v>
      </c>
      <c r="B234" s="288" t="s">
        <v>25</v>
      </c>
      <c r="C234" s="10">
        <v>68</v>
      </c>
      <c r="D234" s="423">
        <v>0</v>
      </c>
      <c r="E234" s="423">
        <v>0</v>
      </c>
      <c r="F234" s="423">
        <v>0</v>
      </c>
      <c r="G234" s="423">
        <v>0</v>
      </c>
      <c r="H234" s="423">
        <v>0</v>
      </c>
      <c r="I234" s="423">
        <v>0</v>
      </c>
      <c r="J234" s="423">
        <v>0</v>
      </c>
      <c r="K234" s="423">
        <v>0</v>
      </c>
      <c r="L234" s="424">
        <v>0</v>
      </c>
    </row>
    <row r="235" spans="1:12" ht="20.25" customHeight="1" x14ac:dyDescent="0.15">
      <c r="A235" s="8" t="s">
        <v>64</v>
      </c>
      <c r="B235" s="287" t="s">
        <v>26</v>
      </c>
      <c r="C235" s="12" t="s">
        <v>27</v>
      </c>
      <c r="D235" s="421">
        <v>7</v>
      </c>
      <c r="E235" s="421">
        <v>0</v>
      </c>
      <c r="F235" s="421">
        <v>0</v>
      </c>
      <c r="G235" s="421">
        <v>0</v>
      </c>
      <c r="H235" s="421">
        <v>0</v>
      </c>
      <c r="I235" s="421">
        <v>0</v>
      </c>
      <c r="J235" s="421">
        <v>0</v>
      </c>
      <c r="K235" s="421">
        <v>2</v>
      </c>
      <c r="L235" s="422">
        <v>9</v>
      </c>
    </row>
    <row r="236" spans="1:12" ht="20.25" customHeight="1" x14ac:dyDescent="0.15">
      <c r="A236" s="8" t="s">
        <v>64</v>
      </c>
      <c r="B236" s="288" t="s">
        <v>28</v>
      </c>
      <c r="C236" s="10">
        <v>77</v>
      </c>
      <c r="D236" s="423">
        <v>0</v>
      </c>
      <c r="E236" s="423">
        <v>0</v>
      </c>
      <c r="F236" s="423">
        <v>0</v>
      </c>
      <c r="G236" s="423">
        <v>0</v>
      </c>
      <c r="H236" s="423">
        <v>0</v>
      </c>
      <c r="I236" s="423">
        <v>0</v>
      </c>
      <c r="J236" s="423">
        <v>0</v>
      </c>
      <c r="K236" s="423">
        <v>0</v>
      </c>
      <c r="L236" s="424">
        <v>0</v>
      </c>
    </row>
    <row r="237" spans="1:12" ht="20.25" customHeight="1" x14ac:dyDescent="0.15">
      <c r="A237" s="8" t="s">
        <v>64</v>
      </c>
      <c r="B237" s="287" t="s">
        <v>29</v>
      </c>
      <c r="C237" s="12" t="s">
        <v>30</v>
      </c>
      <c r="D237" s="421">
        <v>0</v>
      </c>
      <c r="E237" s="421">
        <v>0</v>
      </c>
      <c r="F237" s="421">
        <v>0</v>
      </c>
      <c r="G237" s="421">
        <v>0</v>
      </c>
      <c r="H237" s="421">
        <v>0</v>
      </c>
      <c r="I237" s="421">
        <v>0</v>
      </c>
      <c r="J237" s="421">
        <v>0</v>
      </c>
      <c r="K237" s="421">
        <v>0</v>
      </c>
      <c r="L237" s="422">
        <v>0</v>
      </c>
    </row>
    <row r="238" spans="1:12" ht="20.25" customHeight="1" x14ac:dyDescent="0.15">
      <c r="A238" s="289" t="s">
        <v>64</v>
      </c>
      <c r="B238" s="298" t="s">
        <v>8</v>
      </c>
      <c r="C238" s="299" t="s">
        <v>32</v>
      </c>
      <c r="D238" s="425">
        <v>60</v>
      </c>
      <c r="E238" s="425">
        <v>0</v>
      </c>
      <c r="F238" s="425">
        <v>0</v>
      </c>
      <c r="G238" s="425">
        <v>0</v>
      </c>
      <c r="H238" s="425">
        <v>11</v>
      </c>
      <c r="I238" s="425">
        <v>0</v>
      </c>
      <c r="J238" s="425">
        <v>0</v>
      </c>
      <c r="K238" s="425">
        <v>2</v>
      </c>
      <c r="L238" s="426">
        <v>73</v>
      </c>
    </row>
    <row r="239" spans="1:12" ht="20.5" customHeight="1" x14ac:dyDescent="0.15">
      <c r="A239" s="294"/>
      <c r="B239" s="295"/>
      <c r="C239" s="296"/>
      <c r="D239" s="427"/>
      <c r="E239" s="427"/>
      <c r="F239" s="427"/>
      <c r="G239" s="427"/>
      <c r="H239" s="427"/>
      <c r="I239" s="427"/>
      <c r="J239" s="427"/>
      <c r="K239" s="427"/>
      <c r="L239" s="428"/>
    </row>
    <row r="240" spans="1:12" ht="20.25" customHeight="1" x14ac:dyDescent="0.15">
      <c r="A240" s="1035" t="s">
        <v>69</v>
      </c>
      <c r="B240" s="1043" t="s">
        <v>1</v>
      </c>
      <c r="C240" s="1043" t="s">
        <v>2</v>
      </c>
      <c r="D240" s="1022" t="s">
        <v>4</v>
      </c>
      <c r="E240" s="1096"/>
      <c r="F240" s="1022" t="s">
        <v>5</v>
      </c>
      <c r="G240" s="1096"/>
      <c r="H240" s="1022" t="s">
        <v>6</v>
      </c>
      <c r="I240" s="1096"/>
      <c r="J240" s="1022" t="s">
        <v>7</v>
      </c>
      <c r="K240" s="1096"/>
      <c r="L240" s="1097" t="s">
        <v>8</v>
      </c>
    </row>
    <row r="241" spans="1:12" ht="35.75" customHeight="1" x14ac:dyDescent="0.15">
      <c r="A241" s="1100"/>
      <c r="B241" s="1099"/>
      <c r="C241" s="1045"/>
      <c r="D241" s="245" t="s">
        <v>9</v>
      </c>
      <c r="E241" s="245" t="s">
        <v>10</v>
      </c>
      <c r="F241" s="245" t="s">
        <v>9</v>
      </c>
      <c r="G241" s="245" t="s">
        <v>10</v>
      </c>
      <c r="H241" s="245" t="s">
        <v>9</v>
      </c>
      <c r="I241" s="245" t="s">
        <v>10</v>
      </c>
      <c r="J241" s="245" t="s">
        <v>9</v>
      </c>
      <c r="K241" s="245" t="s">
        <v>10</v>
      </c>
      <c r="L241" s="1098"/>
    </row>
    <row r="242" spans="1:12" ht="20.25" customHeight="1" x14ac:dyDescent="0.15">
      <c r="A242" s="8" t="s">
        <v>65</v>
      </c>
      <c r="B242" s="288" t="s">
        <v>13</v>
      </c>
      <c r="C242" s="9" t="s">
        <v>14</v>
      </c>
      <c r="D242" s="423">
        <v>0</v>
      </c>
      <c r="E242" s="423">
        <v>0</v>
      </c>
      <c r="F242" s="423">
        <v>0</v>
      </c>
      <c r="G242" s="423">
        <v>0</v>
      </c>
      <c r="H242" s="423">
        <v>0</v>
      </c>
      <c r="I242" s="423">
        <v>0</v>
      </c>
      <c r="J242" s="423">
        <v>2</v>
      </c>
      <c r="K242" s="423">
        <v>1</v>
      </c>
      <c r="L242" s="424">
        <v>3</v>
      </c>
    </row>
    <row r="243" spans="1:12" ht="20.25" customHeight="1" x14ac:dyDescent="0.15">
      <c r="A243" s="8" t="s">
        <v>65</v>
      </c>
      <c r="B243" s="287" t="s">
        <v>15</v>
      </c>
      <c r="C243" s="12" t="s">
        <v>16</v>
      </c>
      <c r="D243" s="421">
        <v>0</v>
      </c>
      <c r="E243" s="421">
        <v>0</v>
      </c>
      <c r="F243" s="421">
        <v>0</v>
      </c>
      <c r="G243" s="421">
        <v>0</v>
      </c>
      <c r="H243" s="421">
        <v>0</v>
      </c>
      <c r="I243" s="421">
        <v>0</v>
      </c>
      <c r="J243" s="421">
        <v>0</v>
      </c>
      <c r="K243" s="421">
        <v>0</v>
      </c>
      <c r="L243" s="422">
        <v>0</v>
      </c>
    </row>
    <row r="244" spans="1:12" ht="20.25" customHeight="1" x14ac:dyDescent="0.15">
      <c r="A244" s="8" t="s">
        <v>65</v>
      </c>
      <c r="B244" s="288" t="s">
        <v>17</v>
      </c>
      <c r="C244" s="9" t="s">
        <v>18</v>
      </c>
      <c r="D244" s="423">
        <v>0</v>
      </c>
      <c r="E244" s="423">
        <v>0</v>
      </c>
      <c r="F244" s="423">
        <v>0</v>
      </c>
      <c r="G244" s="423">
        <v>0</v>
      </c>
      <c r="H244" s="423">
        <v>0</v>
      </c>
      <c r="I244" s="423">
        <v>0</v>
      </c>
      <c r="J244" s="423">
        <v>0</v>
      </c>
      <c r="K244" s="423">
        <v>0</v>
      </c>
      <c r="L244" s="424">
        <v>0</v>
      </c>
    </row>
    <row r="245" spans="1:12" ht="20.25" customHeight="1" x14ac:dyDescent="0.15">
      <c r="A245" s="8" t="s">
        <v>65</v>
      </c>
      <c r="B245" s="287" t="s">
        <v>19</v>
      </c>
      <c r="C245" s="12" t="s">
        <v>20</v>
      </c>
      <c r="D245" s="421">
        <v>0</v>
      </c>
      <c r="E245" s="421">
        <v>0</v>
      </c>
      <c r="F245" s="421">
        <v>0</v>
      </c>
      <c r="G245" s="421">
        <v>0</v>
      </c>
      <c r="H245" s="421">
        <v>0</v>
      </c>
      <c r="I245" s="421">
        <v>0</v>
      </c>
      <c r="J245" s="421">
        <v>0</v>
      </c>
      <c r="K245" s="421">
        <v>0</v>
      </c>
      <c r="L245" s="422">
        <v>0</v>
      </c>
    </row>
    <row r="246" spans="1:12" ht="20.25" customHeight="1" x14ac:dyDescent="0.15">
      <c r="A246" s="8" t="s">
        <v>65</v>
      </c>
      <c r="B246" s="288" t="s">
        <v>21</v>
      </c>
      <c r="C246" s="9" t="s">
        <v>22</v>
      </c>
      <c r="D246" s="423">
        <v>48</v>
      </c>
      <c r="E246" s="423">
        <v>0</v>
      </c>
      <c r="F246" s="423">
        <v>0</v>
      </c>
      <c r="G246" s="423">
        <v>0</v>
      </c>
      <c r="H246" s="423">
        <v>40</v>
      </c>
      <c r="I246" s="423">
        <v>3</v>
      </c>
      <c r="J246" s="423">
        <v>21</v>
      </c>
      <c r="K246" s="423">
        <v>6</v>
      </c>
      <c r="L246" s="424">
        <v>118</v>
      </c>
    </row>
    <row r="247" spans="1:12" ht="20.25" customHeight="1" x14ac:dyDescent="0.15">
      <c r="A247" s="8" t="s">
        <v>65</v>
      </c>
      <c r="B247" s="287" t="s">
        <v>23</v>
      </c>
      <c r="C247" s="12" t="s">
        <v>24</v>
      </c>
      <c r="D247" s="421">
        <v>0</v>
      </c>
      <c r="E247" s="421">
        <v>0</v>
      </c>
      <c r="F247" s="421">
        <v>0</v>
      </c>
      <c r="G247" s="421">
        <v>0</v>
      </c>
      <c r="H247" s="421">
        <v>0</v>
      </c>
      <c r="I247" s="421">
        <v>0</v>
      </c>
      <c r="J247" s="421">
        <v>0</v>
      </c>
      <c r="K247" s="421">
        <v>0</v>
      </c>
      <c r="L247" s="422">
        <v>0</v>
      </c>
    </row>
    <row r="248" spans="1:12" ht="20.25" customHeight="1" x14ac:dyDescent="0.15">
      <c r="A248" s="8" t="s">
        <v>65</v>
      </c>
      <c r="B248" s="288" t="s">
        <v>25</v>
      </c>
      <c r="C248" s="10">
        <v>68</v>
      </c>
      <c r="D248" s="423">
        <v>0</v>
      </c>
      <c r="E248" s="423">
        <v>0</v>
      </c>
      <c r="F248" s="423">
        <v>0</v>
      </c>
      <c r="G248" s="423">
        <v>0</v>
      </c>
      <c r="H248" s="423">
        <v>0</v>
      </c>
      <c r="I248" s="423">
        <v>0</v>
      </c>
      <c r="J248" s="423">
        <v>0</v>
      </c>
      <c r="K248" s="423">
        <v>0</v>
      </c>
      <c r="L248" s="424">
        <v>0</v>
      </c>
    </row>
    <row r="249" spans="1:12" ht="20.25" customHeight="1" x14ac:dyDescent="0.15">
      <c r="A249" s="8" t="s">
        <v>65</v>
      </c>
      <c r="B249" s="287" t="s">
        <v>26</v>
      </c>
      <c r="C249" s="12" t="s">
        <v>27</v>
      </c>
      <c r="D249" s="421">
        <v>0</v>
      </c>
      <c r="E249" s="421">
        <v>0</v>
      </c>
      <c r="F249" s="421">
        <v>0</v>
      </c>
      <c r="G249" s="421">
        <v>0</v>
      </c>
      <c r="H249" s="421">
        <v>0</v>
      </c>
      <c r="I249" s="421">
        <v>0</v>
      </c>
      <c r="J249" s="421">
        <v>0</v>
      </c>
      <c r="K249" s="421">
        <v>0</v>
      </c>
      <c r="L249" s="422">
        <v>0</v>
      </c>
    </row>
    <row r="250" spans="1:12" ht="20.25" customHeight="1" x14ac:dyDescent="0.15">
      <c r="A250" s="8" t="s">
        <v>65</v>
      </c>
      <c r="B250" s="288" t="s">
        <v>28</v>
      </c>
      <c r="C250" s="10">
        <v>77</v>
      </c>
      <c r="D250" s="423">
        <v>0</v>
      </c>
      <c r="E250" s="423">
        <v>0</v>
      </c>
      <c r="F250" s="423">
        <v>0</v>
      </c>
      <c r="G250" s="423">
        <v>0</v>
      </c>
      <c r="H250" s="423">
        <v>0</v>
      </c>
      <c r="I250" s="423">
        <v>0</v>
      </c>
      <c r="J250" s="423">
        <v>0</v>
      </c>
      <c r="K250" s="423">
        <v>0</v>
      </c>
      <c r="L250" s="424">
        <v>0</v>
      </c>
    </row>
    <row r="251" spans="1:12" ht="20.25" customHeight="1" x14ac:dyDescent="0.15">
      <c r="A251" s="8" t="s">
        <v>65</v>
      </c>
      <c r="B251" s="287" t="s">
        <v>29</v>
      </c>
      <c r="C251" s="12" t="s">
        <v>30</v>
      </c>
      <c r="D251" s="421">
        <v>0</v>
      </c>
      <c r="E251" s="421">
        <v>0</v>
      </c>
      <c r="F251" s="421">
        <v>0</v>
      </c>
      <c r="G251" s="421">
        <v>0</v>
      </c>
      <c r="H251" s="421">
        <v>0</v>
      </c>
      <c r="I251" s="421">
        <v>0</v>
      </c>
      <c r="J251" s="421">
        <v>0</v>
      </c>
      <c r="K251" s="421">
        <v>0</v>
      </c>
      <c r="L251" s="422">
        <v>0</v>
      </c>
    </row>
    <row r="252" spans="1:12" ht="21" customHeight="1" x14ac:dyDescent="0.15">
      <c r="A252" s="15" t="s">
        <v>65</v>
      </c>
      <c r="B252" s="302" t="s">
        <v>8</v>
      </c>
      <c r="C252" s="303" t="s">
        <v>32</v>
      </c>
      <c r="D252" s="429">
        <v>48</v>
      </c>
      <c r="E252" s="429">
        <v>0</v>
      </c>
      <c r="F252" s="429">
        <v>0</v>
      </c>
      <c r="G252" s="429">
        <v>0</v>
      </c>
      <c r="H252" s="429">
        <v>40</v>
      </c>
      <c r="I252" s="429">
        <v>3</v>
      </c>
      <c r="J252" s="429">
        <v>23</v>
      </c>
      <c r="K252" s="429">
        <v>7</v>
      </c>
      <c r="L252" s="430">
        <v>121</v>
      </c>
    </row>
    <row r="253" spans="1:12" ht="21" customHeight="1" x14ac:dyDescent="0.15">
      <c r="A253" s="19"/>
      <c r="B253" s="19"/>
      <c r="C253" s="19"/>
      <c r="D253" s="19"/>
      <c r="E253" s="19"/>
      <c r="F253" s="19"/>
      <c r="G253" s="19"/>
      <c r="H253" s="19"/>
      <c r="I253" s="19"/>
      <c r="J253" s="19"/>
      <c r="K253" s="19"/>
      <c r="L253" s="19"/>
    </row>
    <row r="254" spans="1:12" ht="20" customHeight="1" x14ac:dyDescent="0.15">
      <c r="A254" s="873" t="s">
        <v>1283</v>
      </c>
      <c r="B254" s="878"/>
      <c r="C254" s="878"/>
      <c r="D254" s="878"/>
      <c r="E254" s="878"/>
      <c r="F254" s="878"/>
      <c r="G254" s="878"/>
      <c r="H254" s="878"/>
      <c r="I254" s="878"/>
      <c r="J254" s="878"/>
      <c r="K254" s="878"/>
      <c r="L254" s="878"/>
    </row>
    <row r="255" spans="1:12" ht="38" customHeight="1" x14ac:dyDescent="0.15">
      <c r="A255" s="873" t="s">
        <v>1289</v>
      </c>
      <c r="B255" s="977"/>
      <c r="C255" s="977"/>
      <c r="D255" s="977"/>
      <c r="E255" s="977"/>
      <c r="F255" s="977"/>
      <c r="G255" s="977"/>
      <c r="H255" s="977"/>
      <c r="I255" s="977"/>
      <c r="J255" s="977"/>
      <c r="K255" s="977"/>
      <c r="L255" s="977"/>
    </row>
    <row r="256" spans="1:12" ht="20" customHeight="1" x14ac:dyDescent="0.15">
      <c r="A256" s="873" t="s">
        <v>39</v>
      </c>
      <c r="B256" s="878"/>
      <c r="C256" s="878"/>
      <c r="D256" s="878"/>
      <c r="E256" s="878"/>
      <c r="F256" s="878"/>
      <c r="G256" s="878"/>
      <c r="H256" s="878"/>
      <c r="I256" s="878"/>
      <c r="J256" s="878"/>
      <c r="K256" s="878"/>
      <c r="L256" s="878"/>
    </row>
  </sheetData>
  <mergeCells count="146">
    <mergeCell ref="A2:A3"/>
    <mergeCell ref="B2:B3"/>
    <mergeCell ref="B226:B227"/>
    <mergeCell ref="F16:G16"/>
    <mergeCell ref="L86:L87"/>
    <mergeCell ref="F212:G212"/>
    <mergeCell ref="C30:C31"/>
    <mergeCell ref="J2:K2"/>
    <mergeCell ref="J58:K58"/>
    <mergeCell ref="D184:E184"/>
    <mergeCell ref="F240:G240"/>
    <mergeCell ref="J30:K30"/>
    <mergeCell ref="A256:L256"/>
    <mergeCell ref="L212:L213"/>
    <mergeCell ref="B58:B59"/>
    <mergeCell ref="L240:L241"/>
    <mergeCell ref="B86:B87"/>
    <mergeCell ref="L58:L59"/>
    <mergeCell ref="F58:G58"/>
    <mergeCell ref="D58:E58"/>
    <mergeCell ref="H58:I58"/>
    <mergeCell ref="A86:A87"/>
    <mergeCell ref="D212:E212"/>
    <mergeCell ref="A30:A31"/>
    <mergeCell ref="C114:C115"/>
    <mergeCell ref="J86:K86"/>
    <mergeCell ref="B212:B213"/>
    <mergeCell ref="L170:L171"/>
    <mergeCell ref="A114:A115"/>
    <mergeCell ref="H86:I86"/>
    <mergeCell ref="F86:G86"/>
    <mergeCell ref="L156:L157"/>
    <mergeCell ref="C240:C241"/>
    <mergeCell ref="J240:K240"/>
    <mergeCell ref="A255:L255"/>
    <mergeCell ref="A58:A59"/>
    <mergeCell ref="H30:I30"/>
    <mergeCell ref="D240:E240"/>
    <mergeCell ref="B240:B241"/>
    <mergeCell ref="F30:G30"/>
    <mergeCell ref="D30:E30"/>
    <mergeCell ref="H240:I240"/>
    <mergeCell ref="L30:L31"/>
    <mergeCell ref="L184:L185"/>
    <mergeCell ref="B30:B31"/>
    <mergeCell ref="F198:G198"/>
    <mergeCell ref="D226:E226"/>
    <mergeCell ref="A44:A45"/>
    <mergeCell ref="A240:A241"/>
    <mergeCell ref="H212:I212"/>
    <mergeCell ref="F226:G226"/>
    <mergeCell ref="C44:C45"/>
    <mergeCell ref="D198:E198"/>
    <mergeCell ref="H226:I226"/>
    <mergeCell ref="A254:L254"/>
    <mergeCell ref="D86:E86"/>
    <mergeCell ref="C212:C213"/>
    <mergeCell ref="H184:I184"/>
    <mergeCell ref="A212:A213"/>
    <mergeCell ref="J198:K198"/>
    <mergeCell ref="C226:C227"/>
    <mergeCell ref="J226:K226"/>
    <mergeCell ref="H198:I198"/>
    <mergeCell ref="A226:A227"/>
    <mergeCell ref="L226:L227"/>
    <mergeCell ref="J212:K212"/>
    <mergeCell ref="F184:G184"/>
    <mergeCell ref="C184:C185"/>
    <mergeCell ref="H156:I156"/>
    <mergeCell ref="A184:A185"/>
    <mergeCell ref="B184:B185"/>
    <mergeCell ref="J170:K170"/>
    <mergeCell ref="C198:C199"/>
    <mergeCell ref="A1:L1"/>
    <mergeCell ref="H170:I170"/>
    <mergeCell ref="A198:A199"/>
    <mergeCell ref="L198:L199"/>
    <mergeCell ref="B198:B199"/>
    <mergeCell ref="J184:K184"/>
    <mergeCell ref="C16:C17"/>
    <mergeCell ref="H16:I16"/>
    <mergeCell ref="L2:L3"/>
    <mergeCell ref="J16:K16"/>
    <mergeCell ref="A16:A17"/>
    <mergeCell ref="L16:L17"/>
    <mergeCell ref="C2:C3"/>
    <mergeCell ref="H2:I2"/>
    <mergeCell ref="D16:E16"/>
    <mergeCell ref="F2:G2"/>
    <mergeCell ref="B16:B17"/>
    <mergeCell ref="D2:E2"/>
    <mergeCell ref="C156:C157"/>
    <mergeCell ref="F156:G156"/>
    <mergeCell ref="D156:E156"/>
    <mergeCell ref="H128:I128"/>
    <mergeCell ref="A156:A157"/>
    <mergeCell ref="B156:B157"/>
    <mergeCell ref="J142:K142"/>
    <mergeCell ref="C170:C171"/>
    <mergeCell ref="F170:G170"/>
    <mergeCell ref="D170:E170"/>
    <mergeCell ref="H142:I142"/>
    <mergeCell ref="A170:A171"/>
    <mergeCell ref="B170:B171"/>
    <mergeCell ref="J156:K156"/>
    <mergeCell ref="A128:A129"/>
    <mergeCell ref="L128:L129"/>
    <mergeCell ref="B128:B129"/>
    <mergeCell ref="J114:K114"/>
    <mergeCell ref="C142:C143"/>
    <mergeCell ref="F142:G142"/>
    <mergeCell ref="D142:E142"/>
    <mergeCell ref="H114:I114"/>
    <mergeCell ref="A142:A143"/>
    <mergeCell ref="L142:L143"/>
    <mergeCell ref="B142:B143"/>
    <mergeCell ref="J128:K128"/>
    <mergeCell ref="F114:G114"/>
    <mergeCell ref="D114:E114"/>
    <mergeCell ref="L114:L115"/>
    <mergeCell ref="B114:B115"/>
    <mergeCell ref="J100:K100"/>
    <mergeCell ref="C128:C129"/>
    <mergeCell ref="F128:G128"/>
    <mergeCell ref="D128:E128"/>
    <mergeCell ref="H100:I100"/>
    <mergeCell ref="A72:A73"/>
    <mergeCell ref="L72:L73"/>
    <mergeCell ref="B72:B73"/>
    <mergeCell ref="J72:K72"/>
    <mergeCell ref="C100:C101"/>
    <mergeCell ref="F100:G100"/>
    <mergeCell ref="D100:E100"/>
    <mergeCell ref="H72:I72"/>
    <mergeCell ref="A100:A101"/>
    <mergeCell ref="L100:L101"/>
    <mergeCell ref="B100:B101"/>
    <mergeCell ref="F44:G44"/>
    <mergeCell ref="D44:E44"/>
    <mergeCell ref="L44:L45"/>
    <mergeCell ref="B44:B45"/>
    <mergeCell ref="J44:K44"/>
    <mergeCell ref="C72:C73"/>
    <mergeCell ref="F72:G72"/>
    <mergeCell ref="D72:E72"/>
    <mergeCell ref="H44:I44"/>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56"/>
  <sheetViews>
    <sheetView showGridLines="0" workbookViewId="0"/>
  </sheetViews>
  <sheetFormatPr baseColWidth="10" defaultColWidth="17.33203125" defaultRowHeight="15" customHeight="1" x14ac:dyDescent="0.15"/>
  <cols>
    <col min="1" max="1" width="13.6640625" style="506" customWidth="1"/>
    <col min="2" max="2" width="50.1640625" style="506" customWidth="1"/>
    <col min="3" max="3" width="13.83203125" style="506" customWidth="1"/>
    <col min="4" max="4" width="4.5" style="506" customWidth="1"/>
    <col min="5" max="5" width="4.33203125" style="506" customWidth="1"/>
    <col min="6" max="6" width="6.33203125" style="506" customWidth="1"/>
    <col min="7" max="7" width="4.33203125" style="506" customWidth="1"/>
    <col min="8" max="8" width="10.5" style="506" customWidth="1"/>
    <col min="9" max="9" width="4.33203125" style="506" customWidth="1"/>
    <col min="10" max="10" width="6.6640625" style="506" customWidth="1"/>
    <col min="11" max="11" width="5.83203125" style="506" customWidth="1"/>
    <col min="12" max="12" width="8.6640625" style="506" customWidth="1"/>
    <col min="13" max="256" width="17.33203125" customWidth="1"/>
  </cols>
  <sheetData>
    <row r="1" spans="1:12" ht="26.5" customHeight="1" x14ac:dyDescent="0.15">
      <c r="A1" s="893" t="s">
        <v>1290</v>
      </c>
      <c r="B1" s="876"/>
      <c r="C1" s="876"/>
      <c r="D1" s="876"/>
      <c r="E1" s="876"/>
      <c r="F1" s="876"/>
      <c r="G1" s="876"/>
      <c r="H1" s="876"/>
      <c r="I1" s="876"/>
      <c r="J1" s="876"/>
      <c r="K1" s="876"/>
      <c r="L1" s="877"/>
    </row>
    <row r="2" spans="1:12" ht="20.5" customHeight="1" x14ac:dyDescent="0.15">
      <c r="A2" s="890" t="s">
        <v>69</v>
      </c>
      <c r="B2" s="880" t="s">
        <v>1</v>
      </c>
      <c r="C2" s="880" t="s">
        <v>2</v>
      </c>
      <c r="D2" s="887" t="s">
        <v>4</v>
      </c>
      <c r="E2" s="1118"/>
      <c r="F2" s="887" t="s">
        <v>5</v>
      </c>
      <c r="G2" s="1118"/>
      <c r="H2" s="887" t="s">
        <v>6</v>
      </c>
      <c r="I2" s="1118"/>
      <c r="J2" s="887" t="s">
        <v>7</v>
      </c>
      <c r="K2" s="1118"/>
      <c r="L2" s="921" t="s">
        <v>8</v>
      </c>
    </row>
    <row r="3" spans="1:12" ht="36" customHeight="1" x14ac:dyDescent="0.15">
      <c r="A3" s="1119"/>
      <c r="B3" s="1114"/>
      <c r="C3" s="1114"/>
      <c r="D3" s="2" t="s">
        <v>9</v>
      </c>
      <c r="E3" s="2" t="s">
        <v>10</v>
      </c>
      <c r="F3" s="2" t="s">
        <v>9</v>
      </c>
      <c r="G3" s="2" t="s">
        <v>10</v>
      </c>
      <c r="H3" s="2" t="s">
        <v>9</v>
      </c>
      <c r="I3" s="2" t="s">
        <v>10</v>
      </c>
      <c r="J3" s="2" t="s">
        <v>9</v>
      </c>
      <c r="K3" s="2" t="s">
        <v>10</v>
      </c>
      <c r="L3" s="1120"/>
    </row>
    <row r="4" spans="1:12" ht="20.5" customHeight="1" x14ac:dyDescent="0.15">
      <c r="A4" s="4" t="s">
        <v>1021</v>
      </c>
      <c r="B4" s="343" t="s">
        <v>13</v>
      </c>
      <c r="C4" s="5" t="s">
        <v>14</v>
      </c>
      <c r="D4" s="484">
        <v>24</v>
      </c>
      <c r="E4" s="484">
        <v>0</v>
      </c>
      <c r="F4" s="484">
        <v>0</v>
      </c>
      <c r="G4" s="484">
        <v>0</v>
      </c>
      <c r="H4" s="484">
        <v>19</v>
      </c>
      <c r="I4" s="484">
        <v>0</v>
      </c>
      <c r="J4" s="484">
        <v>3</v>
      </c>
      <c r="K4" s="484">
        <v>4</v>
      </c>
      <c r="L4" s="485">
        <v>50</v>
      </c>
    </row>
    <row r="5" spans="1:12" ht="20.25" customHeight="1" x14ac:dyDescent="0.15">
      <c r="A5" s="8" t="s">
        <v>1021</v>
      </c>
      <c r="B5" s="287" t="s">
        <v>15</v>
      </c>
      <c r="C5" s="12" t="s">
        <v>16</v>
      </c>
      <c r="D5" s="421">
        <v>0</v>
      </c>
      <c r="E5" s="421">
        <v>0</v>
      </c>
      <c r="F5" s="421">
        <v>0</v>
      </c>
      <c r="G5" s="421">
        <v>0</v>
      </c>
      <c r="H5" s="421">
        <v>0</v>
      </c>
      <c r="I5" s="421">
        <v>0</v>
      </c>
      <c r="J5" s="421">
        <v>0</v>
      </c>
      <c r="K5" s="421">
        <v>0</v>
      </c>
      <c r="L5" s="422">
        <v>0</v>
      </c>
    </row>
    <row r="6" spans="1:12" ht="20.25" customHeight="1" x14ac:dyDescent="0.15">
      <c r="A6" s="8" t="s">
        <v>1021</v>
      </c>
      <c r="B6" s="287" t="s">
        <v>17</v>
      </c>
      <c r="C6" s="12" t="s">
        <v>18</v>
      </c>
      <c r="D6" s="421">
        <v>0</v>
      </c>
      <c r="E6" s="421">
        <v>0</v>
      </c>
      <c r="F6" s="421">
        <v>0</v>
      </c>
      <c r="G6" s="421">
        <v>0</v>
      </c>
      <c r="H6" s="421">
        <v>0</v>
      </c>
      <c r="I6" s="421">
        <v>0</v>
      </c>
      <c r="J6" s="421">
        <v>0</v>
      </c>
      <c r="K6" s="421">
        <v>0</v>
      </c>
      <c r="L6" s="422">
        <v>0</v>
      </c>
    </row>
    <row r="7" spans="1:12" ht="20.25" customHeight="1" x14ac:dyDescent="0.15">
      <c r="A7" s="8" t="s">
        <v>1021</v>
      </c>
      <c r="B7" s="287" t="s">
        <v>19</v>
      </c>
      <c r="C7" s="12" t="s">
        <v>20</v>
      </c>
      <c r="D7" s="421">
        <v>50</v>
      </c>
      <c r="E7" s="421">
        <v>0</v>
      </c>
      <c r="F7" s="421">
        <v>2237</v>
      </c>
      <c r="G7" s="421">
        <v>0</v>
      </c>
      <c r="H7" s="421">
        <v>11</v>
      </c>
      <c r="I7" s="421">
        <v>0</v>
      </c>
      <c r="J7" s="421">
        <v>2</v>
      </c>
      <c r="K7" s="421">
        <v>7</v>
      </c>
      <c r="L7" s="422">
        <v>2307</v>
      </c>
    </row>
    <row r="8" spans="1:12" ht="20.25" customHeight="1" x14ac:dyDescent="0.15">
      <c r="A8" s="8" t="s">
        <v>1021</v>
      </c>
      <c r="B8" s="287" t="s">
        <v>21</v>
      </c>
      <c r="C8" s="12" t="s">
        <v>22</v>
      </c>
      <c r="D8" s="421">
        <v>42</v>
      </c>
      <c r="E8" s="421">
        <v>6</v>
      </c>
      <c r="F8" s="421">
        <v>0</v>
      </c>
      <c r="G8" s="421">
        <v>0</v>
      </c>
      <c r="H8" s="421">
        <v>281</v>
      </c>
      <c r="I8" s="421">
        <v>5</v>
      </c>
      <c r="J8" s="421">
        <v>34</v>
      </c>
      <c r="K8" s="421">
        <v>15</v>
      </c>
      <c r="L8" s="422">
        <v>383</v>
      </c>
    </row>
    <row r="9" spans="1:12" ht="20.25" customHeight="1" x14ac:dyDescent="0.15">
      <c r="A9" s="8" t="s">
        <v>1021</v>
      </c>
      <c r="B9" s="287" t="s">
        <v>23</v>
      </c>
      <c r="C9" s="12" t="s">
        <v>24</v>
      </c>
      <c r="D9" s="421">
        <v>25</v>
      </c>
      <c r="E9" s="421">
        <v>0</v>
      </c>
      <c r="F9" s="421">
        <v>0</v>
      </c>
      <c r="G9" s="421">
        <v>0</v>
      </c>
      <c r="H9" s="421">
        <v>39</v>
      </c>
      <c r="I9" s="421">
        <v>0</v>
      </c>
      <c r="J9" s="421">
        <v>12</v>
      </c>
      <c r="K9" s="421">
        <v>2</v>
      </c>
      <c r="L9" s="422">
        <v>78</v>
      </c>
    </row>
    <row r="10" spans="1:12" ht="20.25" customHeight="1" x14ac:dyDescent="0.15">
      <c r="A10" s="8" t="s">
        <v>1021</v>
      </c>
      <c r="B10" s="287" t="s">
        <v>25</v>
      </c>
      <c r="C10" s="13">
        <v>68</v>
      </c>
      <c r="D10" s="421">
        <v>0</v>
      </c>
      <c r="E10" s="421">
        <v>0</v>
      </c>
      <c r="F10" s="421">
        <v>0</v>
      </c>
      <c r="G10" s="421">
        <v>0</v>
      </c>
      <c r="H10" s="421">
        <v>0</v>
      </c>
      <c r="I10" s="421">
        <v>0</v>
      </c>
      <c r="J10" s="421">
        <v>0</v>
      </c>
      <c r="K10" s="421">
        <v>6</v>
      </c>
      <c r="L10" s="422">
        <v>6</v>
      </c>
    </row>
    <row r="11" spans="1:12" ht="20.25" customHeight="1" x14ac:dyDescent="0.15">
      <c r="A11" s="8" t="s">
        <v>1021</v>
      </c>
      <c r="B11" s="287" t="s">
        <v>26</v>
      </c>
      <c r="C11" s="12" t="s">
        <v>27</v>
      </c>
      <c r="D11" s="421">
        <v>10</v>
      </c>
      <c r="E11" s="421">
        <v>0</v>
      </c>
      <c r="F11" s="421">
        <v>0</v>
      </c>
      <c r="G11" s="421">
        <v>0</v>
      </c>
      <c r="H11" s="421">
        <v>20</v>
      </c>
      <c r="I11" s="421">
        <v>0</v>
      </c>
      <c r="J11" s="421">
        <v>0</v>
      </c>
      <c r="K11" s="421">
        <v>4</v>
      </c>
      <c r="L11" s="422">
        <v>34</v>
      </c>
    </row>
    <row r="12" spans="1:12" ht="20.25" customHeight="1" x14ac:dyDescent="0.15">
      <c r="A12" s="8" t="s">
        <v>1021</v>
      </c>
      <c r="B12" s="287" t="s">
        <v>28</v>
      </c>
      <c r="C12" s="13">
        <v>77</v>
      </c>
      <c r="D12" s="421">
        <v>0</v>
      </c>
      <c r="E12" s="421">
        <v>0</v>
      </c>
      <c r="F12" s="421">
        <v>0</v>
      </c>
      <c r="G12" s="421">
        <v>0</v>
      </c>
      <c r="H12" s="421">
        <v>0</v>
      </c>
      <c r="I12" s="421">
        <v>0</v>
      </c>
      <c r="J12" s="421">
        <v>2</v>
      </c>
      <c r="K12" s="421">
        <v>3</v>
      </c>
      <c r="L12" s="422">
        <v>5</v>
      </c>
    </row>
    <row r="13" spans="1:12" ht="20.25" customHeight="1" x14ac:dyDescent="0.15">
      <c r="A13" s="8" t="s">
        <v>1021</v>
      </c>
      <c r="B13" s="287" t="s">
        <v>29</v>
      </c>
      <c r="C13" s="12" t="s">
        <v>30</v>
      </c>
      <c r="D13" s="421">
        <v>0</v>
      </c>
      <c r="E13" s="421">
        <v>0</v>
      </c>
      <c r="F13" s="421">
        <v>0</v>
      </c>
      <c r="G13" s="421">
        <v>0</v>
      </c>
      <c r="H13" s="421">
        <v>0</v>
      </c>
      <c r="I13" s="421">
        <v>0</v>
      </c>
      <c r="J13" s="421">
        <v>0</v>
      </c>
      <c r="K13" s="421">
        <v>0</v>
      </c>
      <c r="L13" s="422">
        <v>0</v>
      </c>
    </row>
    <row r="14" spans="1:12" ht="20.25" customHeight="1" x14ac:dyDescent="0.15">
      <c r="A14" s="289" t="s">
        <v>1021</v>
      </c>
      <c r="B14" s="290" t="s">
        <v>8</v>
      </c>
      <c r="C14" s="291" t="s">
        <v>32</v>
      </c>
      <c r="D14" s="507">
        <v>151</v>
      </c>
      <c r="E14" s="507">
        <v>6</v>
      </c>
      <c r="F14" s="507">
        <v>2237</v>
      </c>
      <c r="G14" s="507">
        <v>0</v>
      </c>
      <c r="H14" s="507">
        <v>370</v>
      </c>
      <c r="I14" s="507">
        <v>5</v>
      </c>
      <c r="J14" s="507">
        <v>53</v>
      </c>
      <c r="K14" s="507">
        <v>41</v>
      </c>
      <c r="L14" s="508">
        <v>2863</v>
      </c>
    </row>
    <row r="15" spans="1:12" ht="20.5" customHeight="1" x14ac:dyDescent="0.15">
      <c r="A15" s="294"/>
      <c r="B15" s="295"/>
      <c r="C15" s="296"/>
      <c r="D15" s="427"/>
      <c r="E15" s="427"/>
      <c r="F15" s="427"/>
      <c r="G15" s="427"/>
      <c r="H15" s="427"/>
      <c r="I15" s="427"/>
      <c r="J15" s="427"/>
      <c r="K15" s="427"/>
      <c r="L15" s="428"/>
    </row>
    <row r="16" spans="1:12" ht="20.25" customHeight="1" x14ac:dyDescent="0.15">
      <c r="A16" s="1035" t="s">
        <v>69</v>
      </c>
      <c r="B16" s="1043" t="s">
        <v>1</v>
      </c>
      <c r="C16" s="1043" t="s">
        <v>2</v>
      </c>
      <c r="D16" s="1022" t="s">
        <v>4</v>
      </c>
      <c r="E16" s="1040"/>
      <c r="F16" s="1022" t="s">
        <v>5</v>
      </c>
      <c r="G16" s="1040"/>
      <c r="H16" s="1022" t="s">
        <v>6</v>
      </c>
      <c r="I16" s="1040"/>
      <c r="J16" s="1022" t="s">
        <v>7</v>
      </c>
      <c r="K16" s="1040"/>
      <c r="L16" s="1097" t="s">
        <v>8</v>
      </c>
    </row>
    <row r="17" spans="1:12" ht="35.75" customHeight="1" x14ac:dyDescent="0.15">
      <c r="A17" s="1037"/>
      <c r="B17" s="1045"/>
      <c r="C17" s="1045"/>
      <c r="D17" s="245" t="s">
        <v>9</v>
      </c>
      <c r="E17" s="245" t="s">
        <v>10</v>
      </c>
      <c r="F17" s="245" t="s">
        <v>9</v>
      </c>
      <c r="G17" s="245" t="s">
        <v>10</v>
      </c>
      <c r="H17" s="245" t="s">
        <v>9</v>
      </c>
      <c r="I17" s="245" t="s">
        <v>10</v>
      </c>
      <c r="J17" s="245" t="s">
        <v>9</v>
      </c>
      <c r="K17" s="245" t="s">
        <v>10</v>
      </c>
      <c r="L17" s="1117"/>
    </row>
    <row r="18" spans="1:12" ht="20.25" customHeight="1" x14ac:dyDescent="0.15">
      <c r="A18" s="8" t="s">
        <v>50</v>
      </c>
      <c r="B18" s="287" t="s">
        <v>13</v>
      </c>
      <c r="C18" s="12" t="s">
        <v>14</v>
      </c>
      <c r="D18" s="421">
        <v>0</v>
      </c>
      <c r="E18" s="421">
        <v>0</v>
      </c>
      <c r="F18" s="421">
        <v>0</v>
      </c>
      <c r="G18" s="421">
        <v>0</v>
      </c>
      <c r="H18" s="421">
        <v>0</v>
      </c>
      <c r="I18" s="421">
        <v>0</v>
      </c>
      <c r="J18" s="421">
        <v>0</v>
      </c>
      <c r="K18" s="421">
        <v>0</v>
      </c>
      <c r="L18" s="422">
        <v>0</v>
      </c>
    </row>
    <row r="19" spans="1:12" ht="20.25" customHeight="1" x14ac:dyDescent="0.15">
      <c r="A19" s="8" t="s">
        <v>50</v>
      </c>
      <c r="B19" s="287" t="s">
        <v>15</v>
      </c>
      <c r="C19" s="12" t="s">
        <v>16</v>
      </c>
      <c r="D19" s="421">
        <v>0</v>
      </c>
      <c r="E19" s="421">
        <v>0</v>
      </c>
      <c r="F19" s="421">
        <v>0</v>
      </c>
      <c r="G19" s="421">
        <v>0</v>
      </c>
      <c r="H19" s="421">
        <v>0</v>
      </c>
      <c r="I19" s="421">
        <v>0</v>
      </c>
      <c r="J19" s="421">
        <v>0</v>
      </c>
      <c r="K19" s="421">
        <v>0</v>
      </c>
      <c r="L19" s="422">
        <v>0</v>
      </c>
    </row>
    <row r="20" spans="1:12" ht="20.25" customHeight="1" x14ac:dyDescent="0.15">
      <c r="A20" s="8" t="s">
        <v>50</v>
      </c>
      <c r="B20" s="287" t="s">
        <v>17</v>
      </c>
      <c r="C20" s="12" t="s">
        <v>18</v>
      </c>
      <c r="D20" s="421">
        <v>0</v>
      </c>
      <c r="E20" s="421">
        <v>0</v>
      </c>
      <c r="F20" s="421">
        <v>0</v>
      </c>
      <c r="G20" s="421">
        <v>0</v>
      </c>
      <c r="H20" s="421">
        <v>0</v>
      </c>
      <c r="I20" s="421">
        <v>0</v>
      </c>
      <c r="J20" s="421">
        <v>0</v>
      </c>
      <c r="K20" s="421">
        <v>0</v>
      </c>
      <c r="L20" s="422">
        <v>0</v>
      </c>
    </row>
    <row r="21" spans="1:12" ht="20.25" customHeight="1" x14ac:dyDescent="0.15">
      <c r="A21" s="8" t="s">
        <v>50</v>
      </c>
      <c r="B21" s="287" t="s">
        <v>19</v>
      </c>
      <c r="C21" s="12" t="s">
        <v>20</v>
      </c>
      <c r="D21" s="421">
        <v>0</v>
      </c>
      <c r="E21" s="421">
        <v>0</v>
      </c>
      <c r="F21" s="421">
        <v>0</v>
      </c>
      <c r="G21" s="421">
        <v>0</v>
      </c>
      <c r="H21" s="421">
        <v>0</v>
      </c>
      <c r="I21" s="421">
        <v>0</v>
      </c>
      <c r="J21" s="421">
        <v>0</v>
      </c>
      <c r="K21" s="421">
        <v>0</v>
      </c>
      <c r="L21" s="422">
        <v>0</v>
      </c>
    </row>
    <row r="22" spans="1:12" ht="20.25" customHeight="1" x14ac:dyDescent="0.15">
      <c r="A22" s="8" t="s">
        <v>50</v>
      </c>
      <c r="B22" s="287" t="s">
        <v>21</v>
      </c>
      <c r="C22" s="12" t="s">
        <v>22</v>
      </c>
      <c r="D22" s="421">
        <v>0</v>
      </c>
      <c r="E22" s="421">
        <v>0</v>
      </c>
      <c r="F22" s="421">
        <v>0</v>
      </c>
      <c r="G22" s="421">
        <v>0</v>
      </c>
      <c r="H22" s="421">
        <v>0</v>
      </c>
      <c r="I22" s="421">
        <v>0</v>
      </c>
      <c r="J22" s="421">
        <v>0</v>
      </c>
      <c r="K22" s="421">
        <v>0</v>
      </c>
      <c r="L22" s="422">
        <v>0</v>
      </c>
    </row>
    <row r="23" spans="1:12" ht="20.25" customHeight="1" x14ac:dyDescent="0.15">
      <c r="A23" s="8" t="s">
        <v>50</v>
      </c>
      <c r="B23" s="287" t="s">
        <v>23</v>
      </c>
      <c r="C23" s="12" t="s">
        <v>24</v>
      </c>
      <c r="D23" s="421">
        <v>0</v>
      </c>
      <c r="E23" s="421">
        <v>0</v>
      </c>
      <c r="F23" s="421">
        <v>0</v>
      </c>
      <c r="G23" s="421">
        <v>0</v>
      </c>
      <c r="H23" s="421">
        <v>0</v>
      </c>
      <c r="I23" s="421">
        <v>0</v>
      </c>
      <c r="J23" s="421">
        <v>0</v>
      </c>
      <c r="K23" s="421">
        <v>0</v>
      </c>
      <c r="L23" s="422">
        <v>0</v>
      </c>
    </row>
    <row r="24" spans="1:12" ht="20.25" customHeight="1" x14ac:dyDescent="0.15">
      <c r="A24" s="8" t="s">
        <v>50</v>
      </c>
      <c r="B24" s="287" t="s">
        <v>25</v>
      </c>
      <c r="C24" s="13">
        <v>68</v>
      </c>
      <c r="D24" s="421">
        <v>0</v>
      </c>
      <c r="E24" s="421">
        <v>0</v>
      </c>
      <c r="F24" s="421">
        <v>0</v>
      </c>
      <c r="G24" s="421">
        <v>0</v>
      </c>
      <c r="H24" s="421">
        <v>0</v>
      </c>
      <c r="I24" s="421">
        <v>0</v>
      </c>
      <c r="J24" s="421">
        <v>0</v>
      </c>
      <c r="K24" s="421">
        <v>0</v>
      </c>
      <c r="L24" s="422">
        <v>0</v>
      </c>
    </row>
    <row r="25" spans="1:12" ht="20.25" customHeight="1" x14ac:dyDescent="0.15">
      <c r="A25" s="8" t="s">
        <v>50</v>
      </c>
      <c r="B25" s="287" t="s">
        <v>26</v>
      </c>
      <c r="C25" s="12" t="s">
        <v>27</v>
      </c>
      <c r="D25" s="421">
        <v>0</v>
      </c>
      <c r="E25" s="421">
        <v>0</v>
      </c>
      <c r="F25" s="421">
        <v>0</v>
      </c>
      <c r="G25" s="421">
        <v>0</v>
      </c>
      <c r="H25" s="421">
        <v>0</v>
      </c>
      <c r="I25" s="421">
        <v>0</v>
      </c>
      <c r="J25" s="421">
        <v>0</v>
      </c>
      <c r="K25" s="421">
        <v>0</v>
      </c>
      <c r="L25" s="422">
        <v>0</v>
      </c>
    </row>
    <row r="26" spans="1:12" ht="20.25" customHeight="1" x14ac:dyDescent="0.15">
      <c r="A26" s="8" t="s">
        <v>50</v>
      </c>
      <c r="B26" s="287" t="s">
        <v>28</v>
      </c>
      <c r="C26" s="13">
        <v>77</v>
      </c>
      <c r="D26" s="421">
        <v>0</v>
      </c>
      <c r="E26" s="421">
        <v>0</v>
      </c>
      <c r="F26" s="421">
        <v>0</v>
      </c>
      <c r="G26" s="421">
        <v>0</v>
      </c>
      <c r="H26" s="421">
        <v>0</v>
      </c>
      <c r="I26" s="421">
        <v>0</v>
      </c>
      <c r="J26" s="421">
        <v>0</v>
      </c>
      <c r="K26" s="421">
        <v>0</v>
      </c>
      <c r="L26" s="422">
        <v>0</v>
      </c>
    </row>
    <row r="27" spans="1:12" ht="20.25" customHeight="1" x14ac:dyDescent="0.15">
      <c r="A27" s="8" t="s">
        <v>50</v>
      </c>
      <c r="B27" s="287" t="s">
        <v>29</v>
      </c>
      <c r="C27" s="12" t="s">
        <v>30</v>
      </c>
      <c r="D27" s="421">
        <v>0</v>
      </c>
      <c r="E27" s="421">
        <v>0</v>
      </c>
      <c r="F27" s="421">
        <v>0</v>
      </c>
      <c r="G27" s="421">
        <v>0</v>
      </c>
      <c r="H27" s="421">
        <v>0</v>
      </c>
      <c r="I27" s="421">
        <v>0</v>
      </c>
      <c r="J27" s="421">
        <v>0</v>
      </c>
      <c r="K27" s="421">
        <v>0</v>
      </c>
      <c r="L27" s="422">
        <v>0</v>
      </c>
    </row>
    <row r="28" spans="1:12" ht="20.25" customHeight="1" x14ac:dyDescent="0.15">
      <c r="A28" s="289" t="s">
        <v>50</v>
      </c>
      <c r="B28" s="290" t="s">
        <v>8</v>
      </c>
      <c r="C28" s="291" t="s">
        <v>32</v>
      </c>
      <c r="D28" s="507">
        <v>0</v>
      </c>
      <c r="E28" s="507">
        <v>0</v>
      </c>
      <c r="F28" s="507">
        <v>0</v>
      </c>
      <c r="G28" s="507">
        <v>0</v>
      </c>
      <c r="H28" s="507">
        <v>0</v>
      </c>
      <c r="I28" s="507">
        <v>0</v>
      </c>
      <c r="J28" s="507">
        <v>0</v>
      </c>
      <c r="K28" s="507">
        <v>0</v>
      </c>
      <c r="L28" s="508">
        <v>0</v>
      </c>
    </row>
    <row r="29" spans="1:12" ht="20.5" customHeight="1" x14ac:dyDescent="0.15">
      <c r="A29" s="294"/>
      <c r="B29" s="295"/>
      <c r="C29" s="296"/>
      <c r="D29" s="427"/>
      <c r="E29" s="427"/>
      <c r="F29" s="427"/>
      <c r="G29" s="427"/>
      <c r="H29" s="427"/>
      <c r="I29" s="427"/>
      <c r="J29" s="427"/>
      <c r="K29" s="427"/>
      <c r="L29" s="428"/>
    </row>
    <row r="30" spans="1:12" ht="20.25" customHeight="1" x14ac:dyDescent="0.15">
      <c r="A30" s="1035" t="s">
        <v>69</v>
      </c>
      <c r="B30" s="1043" t="s">
        <v>1</v>
      </c>
      <c r="C30" s="1043" t="s">
        <v>2</v>
      </c>
      <c r="D30" s="1022" t="s">
        <v>4</v>
      </c>
      <c r="E30" s="1040"/>
      <c r="F30" s="1022" t="s">
        <v>5</v>
      </c>
      <c r="G30" s="1040"/>
      <c r="H30" s="1022" t="s">
        <v>6</v>
      </c>
      <c r="I30" s="1040"/>
      <c r="J30" s="1022" t="s">
        <v>7</v>
      </c>
      <c r="K30" s="1040"/>
      <c r="L30" s="1097" t="s">
        <v>8</v>
      </c>
    </row>
    <row r="31" spans="1:12" ht="35.75" customHeight="1" x14ac:dyDescent="0.15">
      <c r="A31" s="1037"/>
      <c r="B31" s="1045"/>
      <c r="C31" s="1045"/>
      <c r="D31" s="245" t="s">
        <v>9</v>
      </c>
      <c r="E31" s="245" t="s">
        <v>10</v>
      </c>
      <c r="F31" s="245" t="s">
        <v>9</v>
      </c>
      <c r="G31" s="245" t="s">
        <v>10</v>
      </c>
      <c r="H31" s="245" t="s">
        <v>9</v>
      </c>
      <c r="I31" s="245" t="s">
        <v>10</v>
      </c>
      <c r="J31" s="245" t="s">
        <v>9</v>
      </c>
      <c r="K31" s="245" t="s">
        <v>10</v>
      </c>
      <c r="L31" s="1117"/>
    </row>
    <row r="32" spans="1:12" ht="20.25" customHeight="1" x14ac:dyDescent="0.15">
      <c r="A32" s="8" t="s">
        <v>51</v>
      </c>
      <c r="B32" s="287" t="s">
        <v>13</v>
      </c>
      <c r="C32" s="12" t="s">
        <v>14</v>
      </c>
      <c r="D32" s="421">
        <v>0</v>
      </c>
      <c r="E32" s="421">
        <v>0</v>
      </c>
      <c r="F32" s="421">
        <v>0</v>
      </c>
      <c r="G32" s="421">
        <v>0</v>
      </c>
      <c r="H32" s="421">
        <v>0</v>
      </c>
      <c r="I32" s="421">
        <v>0</v>
      </c>
      <c r="J32" s="421">
        <v>0</v>
      </c>
      <c r="K32" s="421">
        <v>0</v>
      </c>
      <c r="L32" s="422">
        <v>0</v>
      </c>
    </row>
    <row r="33" spans="1:12" ht="20.25" customHeight="1" x14ac:dyDescent="0.15">
      <c r="A33" s="8" t="s">
        <v>51</v>
      </c>
      <c r="B33" s="287" t="s">
        <v>15</v>
      </c>
      <c r="C33" s="12" t="s">
        <v>16</v>
      </c>
      <c r="D33" s="421">
        <v>0</v>
      </c>
      <c r="E33" s="421">
        <v>0</v>
      </c>
      <c r="F33" s="421">
        <v>0</v>
      </c>
      <c r="G33" s="421">
        <v>0</v>
      </c>
      <c r="H33" s="421">
        <v>0</v>
      </c>
      <c r="I33" s="421">
        <v>0</v>
      </c>
      <c r="J33" s="421">
        <v>0</v>
      </c>
      <c r="K33" s="421">
        <v>0</v>
      </c>
      <c r="L33" s="422">
        <v>0</v>
      </c>
    </row>
    <row r="34" spans="1:12" ht="20.25" customHeight="1" x14ac:dyDescent="0.15">
      <c r="A34" s="8" t="s">
        <v>51</v>
      </c>
      <c r="B34" s="287" t="s">
        <v>17</v>
      </c>
      <c r="C34" s="12" t="s">
        <v>18</v>
      </c>
      <c r="D34" s="421">
        <v>0</v>
      </c>
      <c r="E34" s="421">
        <v>0</v>
      </c>
      <c r="F34" s="421">
        <v>0</v>
      </c>
      <c r="G34" s="421">
        <v>0</v>
      </c>
      <c r="H34" s="421">
        <v>0</v>
      </c>
      <c r="I34" s="421">
        <v>0</v>
      </c>
      <c r="J34" s="421">
        <v>0</v>
      </c>
      <c r="K34" s="421">
        <v>0</v>
      </c>
      <c r="L34" s="422">
        <v>0</v>
      </c>
    </row>
    <row r="35" spans="1:12" ht="20.25" customHeight="1" x14ac:dyDescent="0.15">
      <c r="A35" s="8" t="s">
        <v>51</v>
      </c>
      <c r="B35" s="287" t="s">
        <v>19</v>
      </c>
      <c r="C35" s="12" t="s">
        <v>20</v>
      </c>
      <c r="D35" s="421">
        <v>0</v>
      </c>
      <c r="E35" s="421">
        <v>0</v>
      </c>
      <c r="F35" s="421">
        <v>0</v>
      </c>
      <c r="G35" s="421">
        <v>0</v>
      </c>
      <c r="H35" s="421">
        <v>0</v>
      </c>
      <c r="I35" s="421">
        <v>0</v>
      </c>
      <c r="J35" s="421">
        <v>0</v>
      </c>
      <c r="K35" s="421">
        <v>0</v>
      </c>
      <c r="L35" s="422">
        <v>0</v>
      </c>
    </row>
    <row r="36" spans="1:12" ht="20.25" customHeight="1" x14ac:dyDescent="0.15">
      <c r="A36" s="8" t="s">
        <v>51</v>
      </c>
      <c r="B36" s="287" t="s">
        <v>21</v>
      </c>
      <c r="C36" s="12" t="s">
        <v>22</v>
      </c>
      <c r="D36" s="421">
        <v>0</v>
      </c>
      <c r="E36" s="421">
        <v>6</v>
      </c>
      <c r="F36" s="421">
        <v>0</v>
      </c>
      <c r="G36" s="421">
        <v>0</v>
      </c>
      <c r="H36" s="421">
        <v>0</v>
      </c>
      <c r="I36" s="421">
        <v>0</v>
      </c>
      <c r="J36" s="421">
        <v>1</v>
      </c>
      <c r="K36" s="421">
        <v>2</v>
      </c>
      <c r="L36" s="422">
        <v>9</v>
      </c>
    </row>
    <row r="37" spans="1:12" ht="20.25" customHeight="1" x14ac:dyDescent="0.15">
      <c r="A37" s="8" t="s">
        <v>51</v>
      </c>
      <c r="B37" s="287" t="s">
        <v>23</v>
      </c>
      <c r="C37" s="12" t="s">
        <v>24</v>
      </c>
      <c r="D37" s="421">
        <v>0</v>
      </c>
      <c r="E37" s="421">
        <v>0</v>
      </c>
      <c r="F37" s="421">
        <v>0</v>
      </c>
      <c r="G37" s="421">
        <v>0</v>
      </c>
      <c r="H37" s="421">
        <v>0</v>
      </c>
      <c r="I37" s="421">
        <v>0</v>
      </c>
      <c r="J37" s="421">
        <v>0</v>
      </c>
      <c r="K37" s="421">
        <v>0</v>
      </c>
      <c r="L37" s="422">
        <v>0</v>
      </c>
    </row>
    <row r="38" spans="1:12" ht="20.25" customHeight="1" x14ac:dyDescent="0.15">
      <c r="A38" s="8" t="s">
        <v>51</v>
      </c>
      <c r="B38" s="287" t="s">
        <v>25</v>
      </c>
      <c r="C38" s="13">
        <v>68</v>
      </c>
      <c r="D38" s="421">
        <v>0</v>
      </c>
      <c r="E38" s="421">
        <v>0</v>
      </c>
      <c r="F38" s="421">
        <v>0</v>
      </c>
      <c r="G38" s="421">
        <v>0</v>
      </c>
      <c r="H38" s="421">
        <v>0</v>
      </c>
      <c r="I38" s="421">
        <v>0</v>
      </c>
      <c r="J38" s="421">
        <v>0</v>
      </c>
      <c r="K38" s="421">
        <v>0</v>
      </c>
      <c r="L38" s="422">
        <v>0</v>
      </c>
    </row>
    <row r="39" spans="1:12" ht="20.25" customHeight="1" x14ac:dyDescent="0.15">
      <c r="A39" s="8" t="s">
        <v>51</v>
      </c>
      <c r="B39" s="287" t="s">
        <v>26</v>
      </c>
      <c r="C39" s="12" t="s">
        <v>27</v>
      </c>
      <c r="D39" s="421">
        <v>0</v>
      </c>
      <c r="E39" s="421">
        <v>0</v>
      </c>
      <c r="F39" s="421">
        <v>0</v>
      </c>
      <c r="G39" s="421">
        <v>0</v>
      </c>
      <c r="H39" s="421">
        <v>0</v>
      </c>
      <c r="I39" s="421">
        <v>0</v>
      </c>
      <c r="J39" s="421">
        <v>0</v>
      </c>
      <c r="K39" s="421">
        <v>0</v>
      </c>
      <c r="L39" s="422">
        <v>0</v>
      </c>
    </row>
    <row r="40" spans="1:12" ht="20.25" customHeight="1" x14ac:dyDescent="0.15">
      <c r="A40" s="8" t="s">
        <v>51</v>
      </c>
      <c r="B40" s="287" t="s">
        <v>28</v>
      </c>
      <c r="C40" s="13">
        <v>77</v>
      </c>
      <c r="D40" s="421">
        <v>0</v>
      </c>
      <c r="E40" s="421">
        <v>0</v>
      </c>
      <c r="F40" s="421">
        <v>0</v>
      </c>
      <c r="G40" s="421">
        <v>0</v>
      </c>
      <c r="H40" s="421">
        <v>0</v>
      </c>
      <c r="I40" s="421">
        <v>0</v>
      </c>
      <c r="J40" s="421">
        <v>0</v>
      </c>
      <c r="K40" s="421">
        <v>0</v>
      </c>
      <c r="L40" s="422">
        <v>0</v>
      </c>
    </row>
    <row r="41" spans="1:12" ht="20.25" customHeight="1" x14ac:dyDescent="0.15">
      <c r="A41" s="8" t="s">
        <v>51</v>
      </c>
      <c r="B41" s="287" t="s">
        <v>29</v>
      </c>
      <c r="C41" s="12" t="s">
        <v>30</v>
      </c>
      <c r="D41" s="421">
        <v>0</v>
      </c>
      <c r="E41" s="421">
        <v>0</v>
      </c>
      <c r="F41" s="421">
        <v>0</v>
      </c>
      <c r="G41" s="421">
        <v>0</v>
      </c>
      <c r="H41" s="421">
        <v>0</v>
      </c>
      <c r="I41" s="421">
        <v>0</v>
      </c>
      <c r="J41" s="421">
        <v>0</v>
      </c>
      <c r="K41" s="421">
        <v>0</v>
      </c>
      <c r="L41" s="422">
        <v>0</v>
      </c>
    </row>
    <row r="42" spans="1:12" ht="20.25" customHeight="1" x14ac:dyDescent="0.15">
      <c r="A42" s="289" t="s">
        <v>51</v>
      </c>
      <c r="B42" s="290" t="s">
        <v>8</v>
      </c>
      <c r="C42" s="291" t="s">
        <v>32</v>
      </c>
      <c r="D42" s="507">
        <v>0</v>
      </c>
      <c r="E42" s="507">
        <v>6</v>
      </c>
      <c r="F42" s="507">
        <v>0</v>
      </c>
      <c r="G42" s="507">
        <v>0</v>
      </c>
      <c r="H42" s="507">
        <v>0</v>
      </c>
      <c r="I42" s="507">
        <v>0</v>
      </c>
      <c r="J42" s="507">
        <v>1</v>
      </c>
      <c r="K42" s="507">
        <v>2</v>
      </c>
      <c r="L42" s="508">
        <v>9</v>
      </c>
    </row>
    <row r="43" spans="1:12" ht="20.5" customHeight="1" x14ac:dyDescent="0.15">
      <c r="A43" s="294"/>
      <c r="B43" s="295"/>
      <c r="C43" s="296"/>
      <c r="D43" s="427"/>
      <c r="E43" s="427"/>
      <c r="F43" s="427"/>
      <c r="G43" s="427"/>
      <c r="H43" s="427"/>
      <c r="I43" s="427"/>
      <c r="J43" s="427"/>
      <c r="K43" s="427"/>
      <c r="L43" s="428"/>
    </row>
    <row r="44" spans="1:12" ht="20.25" customHeight="1" x14ac:dyDescent="0.15">
      <c r="A44" s="1035" t="s">
        <v>69</v>
      </c>
      <c r="B44" s="1043" t="s">
        <v>1</v>
      </c>
      <c r="C44" s="1043" t="s">
        <v>2</v>
      </c>
      <c r="D44" s="1022" t="s">
        <v>4</v>
      </c>
      <c r="E44" s="1040"/>
      <c r="F44" s="1022" t="s">
        <v>5</v>
      </c>
      <c r="G44" s="1040"/>
      <c r="H44" s="1022" t="s">
        <v>6</v>
      </c>
      <c r="I44" s="1040"/>
      <c r="J44" s="1022" t="s">
        <v>7</v>
      </c>
      <c r="K44" s="1040"/>
      <c r="L44" s="1097" t="s">
        <v>8</v>
      </c>
    </row>
    <row r="45" spans="1:12" ht="35.75" customHeight="1" x14ac:dyDescent="0.15">
      <c r="A45" s="1037"/>
      <c r="B45" s="1045"/>
      <c r="C45" s="1045"/>
      <c r="D45" s="245" t="s">
        <v>9</v>
      </c>
      <c r="E45" s="245" t="s">
        <v>10</v>
      </c>
      <c r="F45" s="245" t="s">
        <v>9</v>
      </c>
      <c r="G45" s="245" t="s">
        <v>10</v>
      </c>
      <c r="H45" s="245" t="s">
        <v>9</v>
      </c>
      <c r="I45" s="245" t="s">
        <v>10</v>
      </c>
      <c r="J45" s="245" t="s">
        <v>9</v>
      </c>
      <c r="K45" s="245" t="s">
        <v>10</v>
      </c>
      <c r="L45" s="1117"/>
    </row>
    <row r="46" spans="1:12" ht="20.25" customHeight="1" x14ac:dyDescent="0.15">
      <c r="A46" s="8" t="s">
        <v>52</v>
      </c>
      <c r="B46" s="287" t="s">
        <v>13</v>
      </c>
      <c r="C46" s="12" t="s">
        <v>14</v>
      </c>
      <c r="D46" s="421">
        <v>0</v>
      </c>
      <c r="E46" s="421">
        <v>0</v>
      </c>
      <c r="F46" s="421">
        <v>0</v>
      </c>
      <c r="G46" s="421">
        <v>0</v>
      </c>
      <c r="H46" s="421">
        <v>0</v>
      </c>
      <c r="I46" s="421">
        <v>0</v>
      </c>
      <c r="J46" s="421">
        <v>0</v>
      </c>
      <c r="K46" s="421">
        <v>0</v>
      </c>
      <c r="L46" s="422">
        <v>0</v>
      </c>
    </row>
    <row r="47" spans="1:12" ht="20.25" customHeight="1" x14ac:dyDescent="0.15">
      <c r="A47" s="8" t="s">
        <v>52</v>
      </c>
      <c r="B47" s="287" t="s">
        <v>15</v>
      </c>
      <c r="C47" s="12" t="s">
        <v>16</v>
      </c>
      <c r="D47" s="421">
        <v>0</v>
      </c>
      <c r="E47" s="421">
        <v>0</v>
      </c>
      <c r="F47" s="421">
        <v>0</v>
      </c>
      <c r="G47" s="421">
        <v>0</v>
      </c>
      <c r="H47" s="421">
        <v>0</v>
      </c>
      <c r="I47" s="421">
        <v>0</v>
      </c>
      <c r="J47" s="421">
        <v>0</v>
      </c>
      <c r="K47" s="421">
        <v>0</v>
      </c>
      <c r="L47" s="422">
        <v>0</v>
      </c>
    </row>
    <row r="48" spans="1:12" ht="20.25" customHeight="1" x14ac:dyDescent="0.15">
      <c r="A48" s="8" t="s">
        <v>52</v>
      </c>
      <c r="B48" s="287" t="s">
        <v>17</v>
      </c>
      <c r="C48" s="12" t="s">
        <v>18</v>
      </c>
      <c r="D48" s="421">
        <v>0</v>
      </c>
      <c r="E48" s="421">
        <v>0</v>
      </c>
      <c r="F48" s="421">
        <v>0</v>
      </c>
      <c r="G48" s="421">
        <v>0</v>
      </c>
      <c r="H48" s="421">
        <v>0</v>
      </c>
      <c r="I48" s="421">
        <v>0</v>
      </c>
      <c r="J48" s="421">
        <v>0</v>
      </c>
      <c r="K48" s="421">
        <v>0</v>
      </c>
      <c r="L48" s="422">
        <v>0</v>
      </c>
    </row>
    <row r="49" spans="1:12" ht="20.25" customHeight="1" x14ac:dyDescent="0.15">
      <c r="A49" s="8" t="s">
        <v>52</v>
      </c>
      <c r="B49" s="287" t="s">
        <v>19</v>
      </c>
      <c r="C49" s="12" t="s">
        <v>20</v>
      </c>
      <c r="D49" s="421">
        <v>0</v>
      </c>
      <c r="E49" s="421">
        <v>0</v>
      </c>
      <c r="F49" s="421">
        <v>0</v>
      </c>
      <c r="G49" s="421">
        <v>0</v>
      </c>
      <c r="H49" s="421">
        <v>0</v>
      </c>
      <c r="I49" s="421">
        <v>0</v>
      </c>
      <c r="J49" s="421">
        <v>0</v>
      </c>
      <c r="K49" s="421">
        <v>0</v>
      </c>
      <c r="L49" s="422">
        <v>0</v>
      </c>
    </row>
    <row r="50" spans="1:12" ht="20.25" customHeight="1" x14ac:dyDescent="0.15">
      <c r="A50" s="8" t="s">
        <v>52</v>
      </c>
      <c r="B50" s="287" t="s">
        <v>21</v>
      </c>
      <c r="C50" s="12" t="s">
        <v>22</v>
      </c>
      <c r="D50" s="421">
        <v>0</v>
      </c>
      <c r="E50" s="421">
        <v>0</v>
      </c>
      <c r="F50" s="421">
        <v>0</v>
      </c>
      <c r="G50" s="421">
        <v>0</v>
      </c>
      <c r="H50" s="421">
        <v>0</v>
      </c>
      <c r="I50" s="421">
        <v>0</v>
      </c>
      <c r="J50" s="421">
        <v>0</v>
      </c>
      <c r="K50" s="421">
        <v>0</v>
      </c>
      <c r="L50" s="422">
        <v>0</v>
      </c>
    </row>
    <row r="51" spans="1:12" ht="20.25" customHeight="1" x14ac:dyDescent="0.15">
      <c r="A51" s="8" t="s">
        <v>52</v>
      </c>
      <c r="B51" s="287" t="s">
        <v>23</v>
      </c>
      <c r="C51" s="12" t="s">
        <v>24</v>
      </c>
      <c r="D51" s="421">
        <v>0</v>
      </c>
      <c r="E51" s="421">
        <v>0</v>
      </c>
      <c r="F51" s="421">
        <v>0</v>
      </c>
      <c r="G51" s="421">
        <v>0</v>
      </c>
      <c r="H51" s="421">
        <v>0</v>
      </c>
      <c r="I51" s="421">
        <v>0</v>
      </c>
      <c r="J51" s="421">
        <v>0</v>
      </c>
      <c r="K51" s="421">
        <v>0</v>
      </c>
      <c r="L51" s="422">
        <v>0</v>
      </c>
    </row>
    <row r="52" spans="1:12" ht="20.25" customHeight="1" x14ac:dyDescent="0.15">
      <c r="A52" s="8" t="s">
        <v>52</v>
      </c>
      <c r="B52" s="287" t="s">
        <v>25</v>
      </c>
      <c r="C52" s="13">
        <v>68</v>
      </c>
      <c r="D52" s="421">
        <v>0</v>
      </c>
      <c r="E52" s="421">
        <v>0</v>
      </c>
      <c r="F52" s="421">
        <v>0</v>
      </c>
      <c r="G52" s="421">
        <v>0</v>
      </c>
      <c r="H52" s="421">
        <v>0</v>
      </c>
      <c r="I52" s="421">
        <v>0</v>
      </c>
      <c r="J52" s="421">
        <v>0</v>
      </c>
      <c r="K52" s="421">
        <v>0</v>
      </c>
      <c r="L52" s="422">
        <v>0</v>
      </c>
    </row>
    <row r="53" spans="1:12" ht="20.25" customHeight="1" x14ac:dyDescent="0.15">
      <c r="A53" s="8" t="s">
        <v>52</v>
      </c>
      <c r="B53" s="287" t="s">
        <v>26</v>
      </c>
      <c r="C53" s="12" t="s">
        <v>27</v>
      </c>
      <c r="D53" s="421">
        <v>0</v>
      </c>
      <c r="E53" s="421">
        <v>0</v>
      </c>
      <c r="F53" s="421">
        <v>0</v>
      </c>
      <c r="G53" s="421">
        <v>0</v>
      </c>
      <c r="H53" s="421">
        <v>0</v>
      </c>
      <c r="I53" s="421">
        <v>0</v>
      </c>
      <c r="J53" s="421">
        <v>0</v>
      </c>
      <c r="K53" s="421">
        <v>0</v>
      </c>
      <c r="L53" s="422">
        <v>0</v>
      </c>
    </row>
    <row r="54" spans="1:12" ht="20.25" customHeight="1" x14ac:dyDescent="0.15">
      <c r="A54" s="8" t="s">
        <v>52</v>
      </c>
      <c r="B54" s="287" t="s">
        <v>28</v>
      </c>
      <c r="C54" s="13">
        <v>77</v>
      </c>
      <c r="D54" s="421">
        <v>0</v>
      </c>
      <c r="E54" s="421">
        <v>0</v>
      </c>
      <c r="F54" s="421">
        <v>0</v>
      </c>
      <c r="G54" s="421">
        <v>0</v>
      </c>
      <c r="H54" s="421">
        <v>0</v>
      </c>
      <c r="I54" s="421">
        <v>0</v>
      </c>
      <c r="J54" s="421">
        <v>0</v>
      </c>
      <c r="K54" s="421">
        <v>0</v>
      </c>
      <c r="L54" s="422">
        <v>0</v>
      </c>
    </row>
    <row r="55" spans="1:12" ht="20.25" customHeight="1" x14ac:dyDescent="0.15">
      <c r="A55" s="8" t="s">
        <v>52</v>
      </c>
      <c r="B55" s="287" t="s">
        <v>29</v>
      </c>
      <c r="C55" s="12" t="s">
        <v>30</v>
      </c>
      <c r="D55" s="421">
        <v>0</v>
      </c>
      <c r="E55" s="421">
        <v>0</v>
      </c>
      <c r="F55" s="421">
        <v>0</v>
      </c>
      <c r="G55" s="421">
        <v>0</v>
      </c>
      <c r="H55" s="421">
        <v>0</v>
      </c>
      <c r="I55" s="421">
        <v>0</v>
      </c>
      <c r="J55" s="421">
        <v>0</v>
      </c>
      <c r="K55" s="421">
        <v>0</v>
      </c>
      <c r="L55" s="422">
        <v>0</v>
      </c>
    </row>
    <row r="56" spans="1:12" ht="20.25" customHeight="1" x14ac:dyDescent="0.15">
      <c r="A56" s="289" t="s">
        <v>52</v>
      </c>
      <c r="B56" s="290" t="s">
        <v>8</v>
      </c>
      <c r="C56" s="291" t="s">
        <v>32</v>
      </c>
      <c r="D56" s="507">
        <v>0</v>
      </c>
      <c r="E56" s="507">
        <v>0</v>
      </c>
      <c r="F56" s="507">
        <v>0</v>
      </c>
      <c r="G56" s="507">
        <v>0</v>
      </c>
      <c r="H56" s="507">
        <v>0</v>
      </c>
      <c r="I56" s="507">
        <v>0</v>
      </c>
      <c r="J56" s="507">
        <v>0</v>
      </c>
      <c r="K56" s="507">
        <v>0</v>
      </c>
      <c r="L56" s="508">
        <v>0</v>
      </c>
    </row>
    <row r="57" spans="1:12" ht="20.5" customHeight="1" x14ac:dyDescent="0.15">
      <c r="A57" s="294"/>
      <c r="B57" s="295"/>
      <c r="C57" s="296"/>
      <c r="D57" s="427"/>
      <c r="E57" s="427"/>
      <c r="F57" s="427"/>
      <c r="G57" s="427"/>
      <c r="H57" s="427"/>
      <c r="I57" s="427"/>
      <c r="J57" s="427"/>
      <c r="K57" s="427"/>
      <c r="L57" s="428"/>
    </row>
    <row r="58" spans="1:12" ht="20.25" customHeight="1" x14ac:dyDescent="0.15">
      <c r="A58" s="1035" t="s">
        <v>69</v>
      </c>
      <c r="B58" s="1043" t="s">
        <v>1</v>
      </c>
      <c r="C58" s="1043" t="s">
        <v>2</v>
      </c>
      <c r="D58" s="1022" t="s">
        <v>4</v>
      </c>
      <c r="E58" s="1040"/>
      <c r="F58" s="1022" t="s">
        <v>5</v>
      </c>
      <c r="G58" s="1040"/>
      <c r="H58" s="1022" t="s">
        <v>6</v>
      </c>
      <c r="I58" s="1040"/>
      <c r="J58" s="1022" t="s">
        <v>7</v>
      </c>
      <c r="K58" s="1040"/>
      <c r="L58" s="1097" t="s">
        <v>8</v>
      </c>
    </row>
    <row r="59" spans="1:12" ht="35.75" customHeight="1" x14ac:dyDescent="0.15">
      <c r="A59" s="1037"/>
      <c r="B59" s="1045"/>
      <c r="C59" s="1045"/>
      <c r="D59" s="245" t="s">
        <v>9</v>
      </c>
      <c r="E59" s="245" t="s">
        <v>10</v>
      </c>
      <c r="F59" s="245" t="s">
        <v>9</v>
      </c>
      <c r="G59" s="245" t="s">
        <v>10</v>
      </c>
      <c r="H59" s="245" t="s">
        <v>9</v>
      </c>
      <c r="I59" s="245" t="s">
        <v>10</v>
      </c>
      <c r="J59" s="245" t="s">
        <v>9</v>
      </c>
      <c r="K59" s="245" t="s">
        <v>10</v>
      </c>
      <c r="L59" s="1117"/>
    </row>
    <row r="60" spans="1:12" ht="20.25" customHeight="1" x14ac:dyDescent="0.15">
      <c r="A60" s="8" t="s">
        <v>9</v>
      </c>
      <c r="B60" s="287" t="s">
        <v>13</v>
      </c>
      <c r="C60" s="12" t="s">
        <v>14</v>
      </c>
      <c r="D60" s="421">
        <v>0</v>
      </c>
      <c r="E60" s="421">
        <v>0</v>
      </c>
      <c r="F60" s="421">
        <v>0</v>
      </c>
      <c r="G60" s="421">
        <v>0</v>
      </c>
      <c r="H60" s="421">
        <v>0</v>
      </c>
      <c r="I60" s="421">
        <v>0</v>
      </c>
      <c r="J60" s="421">
        <v>0</v>
      </c>
      <c r="K60" s="421">
        <v>0</v>
      </c>
      <c r="L60" s="422">
        <v>0</v>
      </c>
    </row>
    <row r="61" spans="1:12" ht="20.25" customHeight="1" x14ac:dyDescent="0.15">
      <c r="A61" s="8" t="s">
        <v>9</v>
      </c>
      <c r="B61" s="287" t="s">
        <v>15</v>
      </c>
      <c r="C61" s="12" t="s">
        <v>16</v>
      </c>
      <c r="D61" s="421">
        <v>0</v>
      </c>
      <c r="E61" s="421">
        <v>0</v>
      </c>
      <c r="F61" s="421">
        <v>0</v>
      </c>
      <c r="G61" s="421">
        <v>0</v>
      </c>
      <c r="H61" s="421">
        <v>0</v>
      </c>
      <c r="I61" s="421">
        <v>0</v>
      </c>
      <c r="J61" s="421">
        <v>0</v>
      </c>
      <c r="K61" s="421">
        <v>0</v>
      </c>
      <c r="L61" s="422">
        <v>0</v>
      </c>
    </row>
    <row r="62" spans="1:12" ht="20.25" customHeight="1" x14ac:dyDescent="0.15">
      <c r="A62" s="8" t="s">
        <v>9</v>
      </c>
      <c r="B62" s="287" t="s">
        <v>17</v>
      </c>
      <c r="C62" s="12" t="s">
        <v>18</v>
      </c>
      <c r="D62" s="421">
        <v>0</v>
      </c>
      <c r="E62" s="421">
        <v>0</v>
      </c>
      <c r="F62" s="421">
        <v>0</v>
      </c>
      <c r="G62" s="421">
        <v>0</v>
      </c>
      <c r="H62" s="421">
        <v>0</v>
      </c>
      <c r="I62" s="421">
        <v>0</v>
      </c>
      <c r="J62" s="421">
        <v>0</v>
      </c>
      <c r="K62" s="421">
        <v>0</v>
      </c>
      <c r="L62" s="422">
        <v>0</v>
      </c>
    </row>
    <row r="63" spans="1:12" ht="20.25" customHeight="1" x14ac:dyDescent="0.15">
      <c r="A63" s="8" t="s">
        <v>9</v>
      </c>
      <c r="B63" s="287" t="s">
        <v>19</v>
      </c>
      <c r="C63" s="12" t="s">
        <v>20</v>
      </c>
      <c r="D63" s="421">
        <v>0</v>
      </c>
      <c r="E63" s="421">
        <v>0</v>
      </c>
      <c r="F63" s="421">
        <v>0</v>
      </c>
      <c r="G63" s="421">
        <v>0</v>
      </c>
      <c r="H63" s="421">
        <v>0</v>
      </c>
      <c r="I63" s="421">
        <v>0</v>
      </c>
      <c r="J63" s="421">
        <v>0</v>
      </c>
      <c r="K63" s="421">
        <v>0</v>
      </c>
      <c r="L63" s="422">
        <v>0</v>
      </c>
    </row>
    <row r="64" spans="1:12" ht="20.25" customHeight="1" x14ac:dyDescent="0.15">
      <c r="A64" s="8" t="s">
        <v>9</v>
      </c>
      <c r="B64" s="287" t="s">
        <v>21</v>
      </c>
      <c r="C64" s="12" t="s">
        <v>22</v>
      </c>
      <c r="D64" s="421">
        <v>0</v>
      </c>
      <c r="E64" s="421">
        <v>0</v>
      </c>
      <c r="F64" s="421">
        <v>0</v>
      </c>
      <c r="G64" s="421">
        <v>0</v>
      </c>
      <c r="H64" s="421">
        <v>0</v>
      </c>
      <c r="I64" s="421">
        <v>0</v>
      </c>
      <c r="J64" s="421">
        <v>0</v>
      </c>
      <c r="K64" s="421">
        <v>0</v>
      </c>
      <c r="L64" s="422">
        <v>0</v>
      </c>
    </row>
    <row r="65" spans="1:12" ht="20.25" customHeight="1" x14ac:dyDescent="0.15">
      <c r="A65" s="8" t="s">
        <v>9</v>
      </c>
      <c r="B65" s="287" t="s">
        <v>23</v>
      </c>
      <c r="C65" s="12" t="s">
        <v>24</v>
      </c>
      <c r="D65" s="421">
        <v>0</v>
      </c>
      <c r="E65" s="421">
        <v>0</v>
      </c>
      <c r="F65" s="421">
        <v>0</v>
      </c>
      <c r="G65" s="421">
        <v>0</v>
      </c>
      <c r="H65" s="421">
        <v>0</v>
      </c>
      <c r="I65" s="421">
        <v>0</v>
      </c>
      <c r="J65" s="421">
        <v>0</v>
      </c>
      <c r="K65" s="421">
        <v>0</v>
      </c>
      <c r="L65" s="422">
        <v>0</v>
      </c>
    </row>
    <row r="66" spans="1:12" ht="20.25" customHeight="1" x14ac:dyDescent="0.15">
      <c r="A66" s="8" t="s">
        <v>9</v>
      </c>
      <c r="B66" s="287" t="s">
        <v>25</v>
      </c>
      <c r="C66" s="13">
        <v>68</v>
      </c>
      <c r="D66" s="421">
        <v>0</v>
      </c>
      <c r="E66" s="421">
        <v>0</v>
      </c>
      <c r="F66" s="421">
        <v>0</v>
      </c>
      <c r="G66" s="421">
        <v>0</v>
      </c>
      <c r="H66" s="421">
        <v>0</v>
      </c>
      <c r="I66" s="421">
        <v>0</v>
      </c>
      <c r="J66" s="421">
        <v>0</v>
      </c>
      <c r="K66" s="421">
        <v>6</v>
      </c>
      <c r="L66" s="422">
        <v>6</v>
      </c>
    </row>
    <row r="67" spans="1:12" ht="20.25" customHeight="1" x14ac:dyDescent="0.15">
      <c r="A67" s="8" t="s">
        <v>9</v>
      </c>
      <c r="B67" s="287" t="s">
        <v>26</v>
      </c>
      <c r="C67" s="12" t="s">
        <v>27</v>
      </c>
      <c r="D67" s="421">
        <v>0</v>
      </c>
      <c r="E67" s="421">
        <v>0</v>
      </c>
      <c r="F67" s="421">
        <v>0</v>
      </c>
      <c r="G67" s="421">
        <v>0</v>
      </c>
      <c r="H67" s="421">
        <v>0</v>
      </c>
      <c r="I67" s="421">
        <v>0</v>
      </c>
      <c r="J67" s="421">
        <v>0</v>
      </c>
      <c r="K67" s="421">
        <v>0</v>
      </c>
      <c r="L67" s="422">
        <v>0</v>
      </c>
    </row>
    <row r="68" spans="1:12" ht="20.25" customHeight="1" x14ac:dyDescent="0.15">
      <c r="A68" s="8" t="s">
        <v>9</v>
      </c>
      <c r="B68" s="287" t="s">
        <v>28</v>
      </c>
      <c r="C68" s="13">
        <v>77</v>
      </c>
      <c r="D68" s="421">
        <v>0</v>
      </c>
      <c r="E68" s="421">
        <v>0</v>
      </c>
      <c r="F68" s="421">
        <v>0</v>
      </c>
      <c r="G68" s="421">
        <v>0</v>
      </c>
      <c r="H68" s="421">
        <v>0</v>
      </c>
      <c r="I68" s="421">
        <v>0</v>
      </c>
      <c r="J68" s="421">
        <v>0</v>
      </c>
      <c r="K68" s="421">
        <v>0</v>
      </c>
      <c r="L68" s="422">
        <v>0</v>
      </c>
    </row>
    <row r="69" spans="1:12" ht="20.25" customHeight="1" x14ac:dyDescent="0.15">
      <c r="A69" s="8" t="s">
        <v>9</v>
      </c>
      <c r="B69" s="287" t="s">
        <v>29</v>
      </c>
      <c r="C69" s="12" t="s">
        <v>30</v>
      </c>
      <c r="D69" s="421">
        <v>0</v>
      </c>
      <c r="E69" s="421">
        <v>0</v>
      </c>
      <c r="F69" s="421">
        <v>0</v>
      </c>
      <c r="G69" s="421">
        <v>0</v>
      </c>
      <c r="H69" s="421">
        <v>0</v>
      </c>
      <c r="I69" s="421">
        <v>0</v>
      </c>
      <c r="J69" s="421">
        <v>0</v>
      </c>
      <c r="K69" s="421">
        <v>0</v>
      </c>
      <c r="L69" s="422">
        <v>0</v>
      </c>
    </row>
    <row r="70" spans="1:12" ht="20.25" customHeight="1" x14ac:dyDescent="0.15">
      <c r="A70" s="289" t="s">
        <v>9</v>
      </c>
      <c r="B70" s="290" t="s">
        <v>8</v>
      </c>
      <c r="C70" s="291" t="s">
        <v>32</v>
      </c>
      <c r="D70" s="507">
        <v>0</v>
      </c>
      <c r="E70" s="507">
        <v>0</v>
      </c>
      <c r="F70" s="507">
        <v>0</v>
      </c>
      <c r="G70" s="507">
        <v>0</v>
      </c>
      <c r="H70" s="507">
        <v>0</v>
      </c>
      <c r="I70" s="507">
        <v>0</v>
      </c>
      <c r="J70" s="507">
        <v>0</v>
      </c>
      <c r="K70" s="507">
        <v>6</v>
      </c>
      <c r="L70" s="508">
        <v>6</v>
      </c>
    </row>
    <row r="71" spans="1:12" ht="20.5" customHeight="1" x14ac:dyDescent="0.15">
      <c r="A71" s="294"/>
      <c r="B71" s="295"/>
      <c r="C71" s="296"/>
      <c r="D71" s="427"/>
      <c r="E71" s="427"/>
      <c r="F71" s="427"/>
      <c r="G71" s="427"/>
      <c r="H71" s="427"/>
      <c r="I71" s="427"/>
      <c r="J71" s="427"/>
      <c r="K71" s="427"/>
      <c r="L71" s="428"/>
    </row>
    <row r="72" spans="1:12" ht="20.25" customHeight="1" x14ac:dyDescent="0.15">
      <c r="A72" s="1035" t="s">
        <v>69</v>
      </c>
      <c r="B72" s="1043" t="s">
        <v>1</v>
      </c>
      <c r="C72" s="1043" t="s">
        <v>2</v>
      </c>
      <c r="D72" s="1022" t="s">
        <v>4</v>
      </c>
      <c r="E72" s="1040"/>
      <c r="F72" s="1022" t="s">
        <v>5</v>
      </c>
      <c r="G72" s="1040"/>
      <c r="H72" s="1022" t="s">
        <v>6</v>
      </c>
      <c r="I72" s="1040"/>
      <c r="J72" s="1022" t="s">
        <v>7</v>
      </c>
      <c r="K72" s="1040"/>
      <c r="L72" s="1097" t="s">
        <v>8</v>
      </c>
    </row>
    <row r="73" spans="1:12" ht="35.75" customHeight="1" x14ac:dyDescent="0.15">
      <c r="A73" s="1037"/>
      <c r="B73" s="1045"/>
      <c r="C73" s="1045"/>
      <c r="D73" s="245" t="s">
        <v>9</v>
      </c>
      <c r="E73" s="245" t="s">
        <v>10</v>
      </c>
      <c r="F73" s="245" t="s">
        <v>9</v>
      </c>
      <c r="G73" s="245" t="s">
        <v>10</v>
      </c>
      <c r="H73" s="245" t="s">
        <v>9</v>
      </c>
      <c r="I73" s="245" t="s">
        <v>10</v>
      </c>
      <c r="J73" s="245" t="s">
        <v>9</v>
      </c>
      <c r="K73" s="245" t="s">
        <v>10</v>
      </c>
      <c r="L73" s="1117"/>
    </row>
    <row r="74" spans="1:12" ht="20.25" customHeight="1" x14ac:dyDescent="0.15">
      <c r="A74" s="8" t="s">
        <v>53</v>
      </c>
      <c r="B74" s="287" t="s">
        <v>13</v>
      </c>
      <c r="C74" s="12" t="s">
        <v>14</v>
      </c>
      <c r="D74" s="421">
        <v>0</v>
      </c>
      <c r="E74" s="421">
        <v>0</v>
      </c>
      <c r="F74" s="421">
        <v>0</v>
      </c>
      <c r="G74" s="421">
        <v>0</v>
      </c>
      <c r="H74" s="421">
        <v>0</v>
      </c>
      <c r="I74" s="421">
        <v>0</v>
      </c>
      <c r="J74" s="421">
        <v>0</v>
      </c>
      <c r="K74" s="421">
        <v>0</v>
      </c>
      <c r="L74" s="422">
        <v>0</v>
      </c>
    </row>
    <row r="75" spans="1:12" ht="20.25" customHeight="1" x14ac:dyDescent="0.15">
      <c r="A75" s="8" t="s">
        <v>53</v>
      </c>
      <c r="B75" s="287" t="s">
        <v>15</v>
      </c>
      <c r="C75" s="12" t="s">
        <v>16</v>
      </c>
      <c r="D75" s="421">
        <v>0</v>
      </c>
      <c r="E75" s="421">
        <v>0</v>
      </c>
      <c r="F75" s="421">
        <v>0</v>
      </c>
      <c r="G75" s="421">
        <v>0</v>
      </c>
      <c r="H75" s="421">
        <v>0</v>
      </c>
      <c r="I75" s="421">
        <v>0</v>
      </c>
      <c r="J75" s="421">
        <v>0</v>
      </c>
      <c r="K75" s="421">
        <v>0</v>
      </c>
      <c r="L75" s="422">
        <v>0</v>
      </c>
    </row>
    <row r="76" spans="1:12" ht="20.25" customHeight="1" x14ac:dyDescent="0.15">
      <c r="A76" s="8" t="s">
        <v>53</v>
      </c>
      <c r="B76" s="287" t="s">
        <v>17</v>
      </c>
      <c r="C76" s="12" t="s">
        <v>18</v>
      </c>
      <c r="D76" s="421">
        <v>0</v>
      </c>
      <c r="E76" s="421">
        <v>0</v>
      </c>
      <c r="F76" s="421">
        <v>0</v>
      </c>
      <c r="G76" s="421">
        <v>0</v>
      </c>
      <c r="H76" s="421">
        <v>0</v>
      </c>
      <c r="I76" s="421">
        <v>0</v>
      </c>
      <c r="J76" s="421">
        <v>0</v>
      </c>
      <c r="K76" s="421">
        <v>0</v>
      </c>
      <c r="L76" s="422">
        <v>0</v>
      </c>
    </row>
    <row r="77" spans="1:12" ht="20.25" customHeight="1" x14ac:dyDescent="0.15">
      <c r="A77" s="8" t="s">
        <v>53</v>
      </c>
      <c r="B77" s="287" t="s">
        <v>19</v>
      </c>
      <c r="C77" s="12" t="s">
        <v>20</v>
      </c>
      <c r="D77" s="421">
        <v>0</v>
      </c>
      <c r="E77" s="421">
        <v>0</v>
      </c>
      <c r="F77" s="421">
        <v>745</v>
      </c>
      <c r="G77" s="421">
        <v>0</v>
      </c>
      <c r="H77" s="421">
        <v>0</v>
      </c>
      <c r="I77" s="421">
        <v>0</v>
      </c>
      <c r="J77" s="421">
        <v>1</v>
      </c>
      <c r="K77" s="421">
        <v>4</v>
      </c>
      <c r="L77" s="422">
        <v>750</v>
      </c>
    </row>
    <row r="78" spans="1:12" ht="20.25" customHeight="1" x14ac:dyDescent="0.15">
      <c r="A78" s="8" t="s">
        <v>53</v>
      </c>
      <c r="B78" s="287" t="s">
        <v>21</v>
      </c>
      <c r="C78" s="12" t="s">
        <v>22</v>
      </c>
      <c r="D78" s="421">
        <v>0</v>
      </c>
      <c r="E78" s="421">
        <v>0</v>
      </c>
      <c r="F78" s="421">
        <v>0</v>
      </c>
      <c r="G78" s="421">
        <v>0</v>
      </c>
      <c r="H78" s="421">
        <v>0</v>
      </c>
      <c r="I78" s="421">
        <v>0</v>
      </c>
      <c r="J78" s="421">
        <v>0</v>
      </c>
      <c r="K78" s="421">
        <v>0</v>
      </c>
      <c r="L78" s="422">
        <v>0</v>
      </c>
    </row>
    <row r="79" spans="1:12" ht="20.25" customHeight="1" x14ac:dyDescent="0.15">
      <c r="A79" s="8" t="s">
        <v>53</v>
      </c>
      <c r="B79" s="287" t="s">
        <v>23</v>
      </c>
      <c r="C79" s="12" t="s">
        <v>24</v>
      </c>
      <c r="D79" s="421">
        <v>0</v>
      </c>
      <c r="E79" s="421">
        <v>0</v>
      </c>
      <c r="F79" s="421">
        <v>0</v>
      </c>
      <c r="G79" s="421">
        <v>0</v>
      </c>
      <c r="H79" s="421">
        <v>0</v>
      </c>
      <c r="I79" s="421">
        <v>0</v>
      </c>
      <c r="J79" s="421">
        <v>0</v>
      </c>
      <c r="K79" s="421">
        <v>0</v>
      </c>
      <c r="L79" s="422">
        <v>0</v>
      </c>
    </row>
    <row r="80" spans="1:12" ht="20.25" customHeight="1" x14ac:dyDescent="0.15">
      <c r="A80" s="8" t="s">
        <v>53</v>
      </c>
      <c r="B80" s="287" t="s">
        <v>25</v>
      </c>
      <c r="C80" s="13">
        <v>68</v>
      </c>
      <c r="D80" s="421">
        <v>0</v>
      </c>
      <c r="E80" s="421">
        <v>0</v>
      </c>
      <c r="F80" s="421">
        <v>0</v>
      </c>
      <c r="G80" s="421">
        <v>0</v>
      </c>
      <c r="H80" s="421">
        <v>0</v>
      </c>
      <c r="I80" s="421">
        <v>0</v>
      </c>
      <c r="J80" s="421">
        <v>0</v>
      </c>
      <c r="K80" s="421">
        <v>0</v>
      </c>
      <c r="L80" s="422">
        <v>0</v>
      </c>
    </row>
    <row r="81" spans="1:12" ht="20.25" customHeight="1" x14ac:dyDescent="0.15">
      <c r="A81" s="8" t="s">
        <v>53</v>
      </c>
      <c r="B81" s="287" t="s">
        <v>26</v>
      </c>
      <c r="C81" s="12" t="s">
        <v>27</v>
      </c>
      <c r="D81" s="421">
        <v>0</v>
      </c>
      <c r="E81" s="421">
        <v>0</v>
      </c>
      <c r="F81" s="421">
        <v>0</v>
      </c>
      <c r="G81" s="421">
        <v>0</v>
      </c>
      <c r="H81" s="421">
        <v>0</v>
      </c>
      <c r="I81" s="421">
        <v>0</v>
      </c>
      <c r="J81" s="421">
        <v>0</v>
      </c>
      <c r="K81" s="421">
        <v>0</v>
      </c>
      <c r="L81" s="422">
        <v>0</v>
      </c>
    </row>
    <row r="82" spans="1:12" ht="20.25" customHeight="1" x14ac:dyDescent="0.15">
      <c r="A82" s="8" t="s">
        <v>53</v>
      </c>
      <c r="B82" s="287" t="s">
        <v>28</v>
      </c>
      <c r="C82" s="13">
        <v>77</v>
      </c>
      <c r="D82" s="421">
        <v>0</v>
      </c>
      <c r="E82" s="421">
        <v>0</v>
      </c>
      <c r="F82" s="421">
        <v>0</v>
      </c>
      <c r="G82" s="421">
        <v>0</v>
      </c>
      <c r="H82" s="421">
        <v>0</v>
      </c>
      <c r="I82" s="421">
        <v>0</v>
      </c>
      <c r="J82" s="421">
        <v>2</v>
      </c>
      <c r="K82" s="421">
        <v>3</v>
      </c>
      <c r="L82" s="422">
        <v>5</v>
      </c>
    </row>
    <row r="83" spans="1:12" ht="20.25" customHeight="1" x14ac:dyDescent="0.15">
      <c r="A83" s="8" t="s">
        <v>53</v>
      </c>
      <c r="B83" s="287" t="s">
        <v>29</v>
      </c>
      <c r="C83" s="12" t="s">
        <v>30</v>
      </c>
      <c r="D83" s="421">
        <v>0</v>
      </c>
      <c r="E83" s="421">
        <v>0</v>
      </c>
      <c r="F83" s="421">
        <v>0</v>
      </c>
      <c r="G83" s="421">
        <v>0</v>
      </c>
      <c r="H83" s="421">
        <v>0</v>
      </c>
      <c r="I83" s="421">
        <v>0</v>
      </c>
      <c r="J83" s="421">
        <v>0</v>
      </c>
      <c r="K83" s="421">
        <v>0</v>
      </c>
      <c r="L83" s="422">
        <v>0</v>
      </c>
    </row>
    <row r="84" spans="1:12" ht="20.25" customHeight="1" x14ac:dyDescent="0.15">
      <c r="A84" s="289" t="s">
        <v>53</v>
      </c>
      <c r="B84" s="290" t="s">
        <v>8</v>
      </c>
      <c r="C84" s="291" t="s">
        <v>32</v>
      </c>
      <c r="D84" s="507">
        <v>0</v>
      </c>
      <c r="E84" s="507">
        <v>0</v>
      </c>
      <c r="F84" s="507">
        <v>745</v>
      </c>
      <c r="G84" s="507">
        <v>0</v>
      </c>
      <c r="H84" s="507">
        <v>0</v>
      </c>
      <c r="I84" s="507">
        <v>0</v>
      </c>
      <c r="J84" s="507">
        <v>3</v>
      </c>
      <c r="K84" s="507">
        <v>7</v>
      </c>
      <c r="L84" s="508">
        <v>755</v>
      </c>
    </row>
    <row r="85" spans="1:12" ht="20.5" customHeight="1" x14ac:dyDescent="0.15">
      <c r="A85" s="294"/>
      <c r="B85" s="295"/>
      <c r="C85" s="296"/>
      <c r="D85" s="427"/>
      <c r="E85" s="427"/>
      <c r="F85" s="427"/>
      <c r="G85" s="427"/>
      <c r="H85" s="427"/>
      <c r="I85" s="427"/>
      <c r="J85" s="427"/>
      <c r="K85" s="427"/>
      <c r="L85" s="428"/>
    </row>
    <row r="86" spans="1:12" ht="20.25" customHeight="1" x14ac:dyDescent="0.15">
      <c r="A86" s="1035" t="s">
        <v>69</v>
      </c>
      <c r="B86" s="1043" t="s">
        <v>1</v>
      </c>
      <c r="C86" s="1043" t="s">
        <v>2</v>
      </c>
      <c r="D86" s="1022" t="s">
        <v>4</v>
      </c>
      <c r="E86" s="1040"/>
      <c r="F86" s="1022" t="s">
        <v>5</v>
      </c>
      <c r="G86" s="1040"/>
      <c r="H86" s="1022" t="s">
        <v>6</v>
      </c>
      <c r="I86" s="1040"/>
      <c r="J86" s="1022" t="s">
        <v>7</v>
      </c>
      <c r="K86" s="1040"/>
      <c r="L86" s="1097" t="s">
        <v>8</v>
      </c>
    </row>
    <row r="87" spans="1:12" ht="35.75" customHeight="1" x14ac:dyDescent="0.15">
      <c r="A87" s="1037"/>
      <c r="B87" s="1045"/>
      <c r="C87" s="1045"/>
      <c r="D87" s="245" t="s">
        <v>9</v>
      </c>
      <c r="E87" s="245" t="s">
        <v>10</v>
      </c>
      <c r="F87" s="245" t="s">
        <v>9</v>
      </c>
      <c r="G87" s="245" t="s">
        <v>10</v>
      </c>
      <c r="H87" s="245" t="s">
        <v>9</v>
      </c>
      <c r="I87" s="245" t="s">
        <v>10</v>
      </c>
      <c r="J87" s="245" t="s">
        <v>9</v>
      </c>
      <c r="K87" s="245" t="s">
        <v>10</v>
      </c>
      <c r="L87" s="1117"/>
    </row>
    <row r="88" spans="1:12" ht="20.25" customHeight="1" x14ac:dyDescent="0.15">
      <c r="A88" s="8" t="s">
        <v>54</v>
      </c>
      <c r="B88" s="287" t="s">
        <v>13</v>
      </c>
      <c r="C88" s="12" t="s">
        <v>14</v>
      </c>
      <c r="D88" s="421">
        <v>0</v>
      </c>
      <c r="E88" s="421">
        <v>0</v>
      </c>
      <c r="F88" s="421">
        <v>0</v>
      </c>
      <c r="G88" s="421">
        <v>0</v>
      </c>
      <c r="H88" s="421">
        <v>0</v>
      </c>
      <c r="I88" s="421">
        <v>0</v>
      </c>
      <c r="J88" s="421">
        <v>0</v>
      </c>
      <c r="K88" s="421">
        <v>0</v>
      </c>
      <c r="L88" s="422">
        <v>0</v>
      </c>
    </row>
    <row r="89" spans="1:12" ht="20.25" customHeight="1" x14ac:dyDescent="0.15">
      <c r="A89" s="8" t="s">
        <v>54</v>
      </c>
      <c r="B89" s="287" t="s">
        <v>15</v>
      </c>
      <c r="C89" s="12" t="s">
        <v>16</v>
      </c>
      <c r="D89" s="421">
        <v>0</v>
      </c>
      <c r="E89" s="421">
        <v>0</v>
      </c>
      <c r="F89" s="421">
        <v>0</v>
      </c>
      <c r="G89" s="421">
        <v>0</v>
      </c>
      <c r="H89" s="421">
        <v>0</v>
      </c>
      <c r="I89" s="421">
        <v>0</v>
      </c>
      <c r="J89" s="421">
        <v>0</v>
      </c>
      <c r="K89" s="421">
        <v>0</v>
      </c>
      <c r="L89" s="422">
        <v>0</v>
      </c>
    </row>
    <row r="90" spans="1:12" ht="20.25" customHeight="1" x14ac:dyDescent="0.15">
      <c r="A90" s="8" t="s">
        <v>54</v>
      </c>
      <c r="B90" s="287" t="s">
        <v>17</v>
      </c>
      <c r="C90" s="12" t="s">
        <v>18</v>
      </c>
      <c r="D90" s="421">
        <v>0</v>
      </c>
      <c r="E90" s="421">
        <v>0</v>
      </c>
      <c r="F90" s="421">
        <v>0</v>
      </c>
      <c r="G90" s="421">
        <v>0</v>
      </c>
      <c r="H90" s="421">
        <v>0</v>
      </c>
      <c r="I90" s="421">
        <v>0</v>
      </c>
      <c r="J90" s="421">
        <v>0</v>
      </c>
      <c r="K90" s="421">
        <v>0</v>
      </c>
      <c r="L90" s="422">
        <v>0</v>
      </c>
    </row>
    <row r="91" spans="1:12" ht="20.25" customHeight="1" x14ac:dyDescent="0.15">
      <c r="A91" s="8" t="s">
        <v>54</v>
      </c>
      <c r="B91" s="287" t="s">
        <v>19</v>
      </c>
      <c r="C91" s="12" t="s">
        <v>20</v>
      </c>
      <c r="D91" s="421">
        <v>0</v>
      </c>
      <c r="E91" s="421">
        <v>0</v>
      </c>
      <c r="F91" s="421">
        <v>262</v>
      </c>
      <c r="G91" s="421">
        <v>0</v>
      </c>
      <c r="H91" s="421">
        <v>0</v>
      </c>
      <c r="I91" s="421">
        <v>0</v>
      </c>
      <c r="J91" s="421">
        <v>0</v>
      </c>
      <c r="K91" s="421">
        <v>1</v>
      </c>
      <c r="L91" s="422">
        <v>263</v>
      </c>
    </row>
    <row r="92" spans="1:12" ht="20.25" customHeight="1" x14ac:dyDescent="0.15">
      <c r="A92" s="8" t="s">
        <v>54</v>
      </c>
      <c r="B92" s="287" t="s">
        <v>21</v>
      </c>
      <c r="C92" s="12" t="s">
        <v>22</v>
      </c>
      <c r="D92" s="421">
        <v>0</v>
      </c>
      <c r="E92" s="421">
        <v>0</v>
      </c>
      <c r="F92" s="421">
        <v>0</v>
      </c>
      <c r="G92" s="421">
        <v>0</v>
      </c>
      <c r="H92" s="421">
        <v>0</v>
      </c>
      <c r="I92" s="421">
        <v>0</v>
      </c>
      <c r="J92" s="421">
        <v>0</v>
      </c>
      <c r="K92" s="421">
        <v>0</v>
      </c>
      <c r="L92" s="422">
        <v>0</v>
      </c>
    </row>
    <row r="93" spans="1:12" ht="20.25" customHeight="1" x14ac:dyDescent="0.15">
      <c r="A93" s="8" t="s">
        <v>54</v>
      </c>
      <c r="B93" s="287" t="s">
        <v>23</v>
      </c>
      <c r="C93" s="12" t="s">
        <v>24</v>
      </c>
      <c r="D93" s="421">
        <v>0</v>
      </c>
      <c r="E93" s="421">
        <v>0</v>
      </c>
      <c r="F93" s="421">
        <v>0</v>
      </c>
      <c r="G93" s="421">
        <v>0</v>
      </c>
      <c r="H93" s="421">
        <v>0</v>
      </c>
      <c r="I93" s="421">
        <v>0</v>
      </c>
      <c r="J93" s="421">
        <v>0</v>
      </c>
      <c r="K93" s="421">
        <v>0</v>
      </c>
      <c r="L93" s="422">
        <v>0</v>
      </c>
    </row>
    <row r="94" spans="1:12" ht="20.25" customHeight="1" x14ac:dyDescent="0.15">
      <c r="A94" s="8" t="s">
        <v>54</v>
      </c>
      <c r="B94" s="287" t="s">
        <v>25</v>
      </c>
      <c r="C94" s="13">
        <v>68</v>
      </c>
      <c r="D94" s="421">
        <v>0</v>
      </c>
      <c r="E94" s="421">
        <v>0</v>
      </c>
      <c r="F94" s="421">
        <v>0</v>
      </c>
      <c r="G94" s="421">
        <v>0</v>
      </c>
      <c r="H94" s="421">
        <v>0</v>
      </c>
      <c r="I94" s="421">
        <v>0</v>
      </c>
      <c r="J94" s="421">
        <v>0</v>
      </c>
      <c r="K94" s="421">
        <v>0</v>
      </c>
      <c r="L94" s="422">
        <v>0</v>
      </c>
    </row>
    <row r="95" spans="1:12" ht="20.25" customHeight="1" x14ac:dyDescent="0.15">
      <c r="A95" s="8" t="s">
        <v>54</v>
      </c>
      <c r="B95" s="287" t="s">
        <v>26</v>
      </c>
      <c r="C95" s="12" t="s">
        <v>27</v>
      </c>
      <c r="D95" s="421">
        <v>0</v>
      </c>
      <c r="E95" s="421">
        <v>0</v>
      </c>
      <c r="F95" s="421">
        <v>0</v>
      </c>
      <c r="G95" s="421">
        <v>0</v>
      </c>
      <c r="H95" s="421">
        <v>0</v>
      </c>
      <c r="I95" s="421">
        <v>0</v>
      </c>
      <c r="J95" s="421">
        <v>0</v>
      </c>
      <c r="K95" s="421">
        <v>0</v>
      </c>
      <c r="L95" s="422">
        <v>0</v>
      </c>
    </row>
    <row r="96" spans="1:12" ht="20.25" customHeight="1" x14ac:dyDescent="0.15">
      <c r="A96" s="8" t="s">
        <v>54</v>
      </c>
      <c r="B96" s="287" t="s">
        <v>28</v>
      </c>
      <c r="C96" s="13">
        <v>77</v>
      </c>
      <c r="D96" s="421">
        <v>0</v>
      </c>
      <c r="E96" s="421">
        <v>0</v>
      </c>
      <c r="F96" s="421">
        <v>0</v>
      </c>
      <c r="G96" s="421">
        <v>0</v>
      </c>
      <c r="H96" s="421">
        <v>0</v>
      </c>
      <c r="I96" s="421">
        <v>0</v>
      </c>
      <c r="J96" s="421">
        <v>0</v>
      </c>
      <c r="K96" s="421">
        <v>0</v>
      </c>
      <c r="L96" s="422">
        <v>0</v>
      </c>
    </row>
    <row r="97" spans="1:12" ht="20.25" customHeight="1" x14ac:dyDescent="0.15">
      <c r="A97" s="8" t="s">
        <v>54</v>
      </c>
      <c r="B97" s="287" t="s">
        <v>29</v>
      </c>
      <c r="C97" s="12" t="s">
        <v>30</v>
      </c>
      <c r="D97" s="421">
        <v>0</v>
      </c>
      <c r="E97" s="421">
        <v>0</v>
      </c>
      <c r="F97" s="421">
        <v>0</v>
      </c>
      <c r="G97" s="421">
        <v>0</v>
      </c>
      <c r="H97" s="421">
        <v>0</v>
      </c>
      <c r="I97" s="421">
        <v>0</v>
      </c>
      <c r="J97" s="421">
        <v>0</v>
      </c>
      <c r="K97" s="421">
        <v>0</v>
      </c>
      <c r="L97" s="422">
        <v>0</v>
      </c>
    </row>
    <row r="98" spans="1:12" ht="20.25" customHeight="1" x14ac:dyDescent="0.15">
      <c r="A98" s="289" t="s">
        <v>54</v>
      </c>
      <c r="B98" s="290" t="s">
        <v>8</v>
      </c>
      <c r="C98" s="291" t="s">
        <v>32</v>
      </c>
      <c r="D98" s="507">
        <v>0</v>
      </c>
      <c r="E98" s="507">
        <v>0</v>
      </c>
      <c r="F98" s="507">
        <v>262</v>
      </c>
      <c r="G98" s="507">
        <v>0</v>
      </c>
      <c r="H98" s="507">
        <v>0</v>
      </c>
      <c r="I98" s="507">
        <v>0</v>
      </c>
      <c r="J98" s="507">
        <v>0</v>
      </c>
      <c r="K98" s="507">
        <v>1</v>
      </c>
      <c r="L98" s="508">
        <v>263</v>
      </c>
    </row>
    <row r="99" spans="1:12" ht="20.5" customHeight="1" x14ac:dyDescent="0.15">
      <c r="A99" s="294"/>
      <c r="B99" s="295"/>
      <c r="C99" s="296"/>
      <c r="D99" s="427"/>
      <c r="E99" s="427"/>
      <c r="F99" s="427"/>
      <c r="G99" s="427"/>
      <c r="H99" s="427"/>
      <c r="I99" s="427"/>
      <c r="J99" s="427"/>
      <c r="K99" s="427"/>
      <c r="L99" s="428"/>
    </row>
    <row r="100" spans="1:12" ht="20.25" customHeight="1" x14ac:dyDescent="0.15">
      <c r="A100" s="1035" t="s">
        <v>69</v>
      </c>
      <c r="B100" s="1043" t="s">
        <v>1</v>
      </c>
      <c r="C100" s="1043" t="s">
        <v>2</v>
      </c>
      <c r="D100" s="1022" t="s">
        <v>4</v>
      </c>
      <c r="E100" s="1040"/>
      <c r="F100" s="1022" t="s">
        <v>5</v>
      </c>
      <c r="G100" s="1040"/>
      <c r="H100" s="1022" t="s">
        <v>6</v>
      </c>
      <c r="I100" s="1040"/>
      <c r="J100" s="1022" t="s">
        <v>7</v>
      </c>
      <c r="K100" s="1040"/>
      <c r="L100" s="1097" t="s">
        <v>8</v>
      </c>
    </row>
    <row r="101" spans="1:12" ht="35.75" customHeight="1" x14ac:dyDescent="0.15">
      <c r="A101" s="1037"/>
      <c r="B101" s="1045"/>
      <c r="C101" s="1045"/>
      <c r="D101" s="245" t="s">
        <v>9</v>
      </c>
      <c r="E101" s="245" t="s">
        <v>10</v>
      </c>
      <c r="F101" s="245" t="s">
        <v>9</v>
      </c>
      <c r="G101" s="245" t="s">
        <v>10</v>
      </c>
      <c r="H101" s="245" t="s">
        <v>9</v>
      </c>
      <c r="I101" s="245" t="s">
        <v>10</v>
      </c>
      <c r="J101" s="245" t="s">
        <v>9</v>
      </c>
      <c r="K101" s="245" t="s">
        <v>10</v>
      </c>
      <c r="L101" s="1117"/>
    </row>
    <row r="102" spans="1:12" ht="20.25" customHeight="1" x14ac:dyDescent="0.15">
      <c r="A102" s="8" t="s">
        <v>55</v>
      </c>
      <c r="B102" s="287" t="s">
        <v>13</v>
      </c>
      <c r="C102" s="12" t="s">
        <v>14</v>
      </c>
      <c r="D102" s="421">
        <v>0</v>
      </c>
      <c r="E102" s="421">
        <v>0</v>
      </c>
      <c r="F102" s="421">
        <v>0</v>
      </c>
      <c r="G102" s="421">
        <v>0</v>
      </c>
      <c r="H102" s="421">
        <v>0</v>
      </c>
      <c r="I102" s="421">
        <v>0</v>
      </c>
      <c r="J102" s="421">
        <v>0</v>
      </c>
      <c r="K102" s="421">
        <v>0</v>
      </c>
      <c r="L102" s="422">
        <v>0</v>
      </c>
    </row>
    <row r="103" spans="1:12" ht="20.25" customHeight="1" x14ac:dyDescent="0.15">
      <c r="A103" s="8" t="s">
        <v>55</v>
      </c>
      <c r="B103" s="287" t="s">
        <v>15</v>
      </c>
      <c r="C103" s="12" t="s">
        <v>16</v>
      </c>
      <c r="D103" s="421">
        <v>0</v>
      </c>
      <c r="E103" s="421">
        <v>0</v>
      </c>
      <c r="F103" s="421">
        <v>0</v>
      </c>
      <c r="G103" s="421">
        <v>0</v>
      </c>
      <c r="H103" s="421">
        <v>0</v>
      </c>
      <c r="I103" s="421">
        <v>0</v>
      </c>
      <c r="J103" s="421">
        <v>0</v>
      </c>
      <c r="K103" s="421">
        <v>0</v>
      </c>
      <c r="L103" s="422">
        <v>0</v>
      </c>
    </row>
    <row r="104" spans="1:12" ht="20.25" customHeight="1" x14ac:dyDescent="0.15">
      <c r="A104" s="8" t="s">
        <v>55</v>
      </c>
      <c r="B104" s="287" t="s">
        <v>17</v>
      </c>
      <c r="C104" s="12" t="s">
        <v>18</v>
      </c>
      <c r="D104" s="421">
        <v>0</v>
      </c>
      <c r="E104" s="421">
        <v>0</v>
      </c>
      <c r="F104" s="421">
        <v>0</v>
      </c>
      <c r="G104" s="421">
        <v>0</v>
      </c>
      <c r="H104" s="421">
        <v>0</v>
      </c>
      <c r="I104" s="421">
        <v>0</v>
      </c>
      <c r="J104" s="421">
        <v>0</v>
      </c>
      <c r="K104" s="421">
        <v>0</v>
      </c>
      <c r="L104" s="422">
        <v>0</v>
      </c>
    </row>
    <row r="105" spans="1:12" ht="20.25" customHeight="1" x14ac:dyDescent="0.15">
      <c r="A105" s="8" t="s">
        <v>55</v>
      </c>
      <c r="B105" s="287" t="s">
        <v>19</v>
      </c>
      <c r="C105" s="12" t="s">
        <v>20</v>
      </c>
      <c r="D105" s="421">
        <v>0</v>
      </c>
      <c r="E105" s="421">
        <v>0</v>
      </c>
      <c r="F105" s="421">
        <v>362</v>
      </c>
      <c r="G105" s="421">
        <v>0</v>
      </c>
      <c r="H105" s="421">
        <v>0</v>
      </c>
      <c r="I105" s="421">
        <v>0</v>
      </c>
      <c r="J105" s="421">
        <v>0</v>
      </c>
      <c r="K105" s="421">
        <v>0</v>
      </c>
      <c r="L105" s="422">
        <v>362</v>
      </c>
    </row>
    <row r="106" spans="1:12" ht="20.25" customHeight="1" x14ac:dyDescent="0.15">
      <c r="A106" s="8" t="s">
        <v>55</v>
      </c>
      <c r="B106" s="287" t="s">
        <v>21</v>
      </c>
      <c r="C106" s="12" t="s">
        <v>22</v>
      </c>
      <c r="D106" s="421">
        <v>0</v>
      </c>
      <c r="E106" s="421">
        <v>0</v>
      </c>
      <c r="F106" s="421">
        <v>0</v>
      </c>
      <c r="G106" s="421">
        <v>0</v>
      </c>
      <c r="H106" s="421">
        <v>0</v>
      </c>
      <c r="I106" s="421">
        <v>0</v>
      </c>
      <c r="J106" s="421">
        <v>0</v>
      </c>
      <c r="K106" s="421">
        <v>0</v>
      </c>
      <c r="L106" s="422">
        <v>0</v>
      </c>
    </row>
    <row r="107" spans="1:12" ht="20.25" customHeight="1" x14ac:dyDescent="0.15">
      <c r="A107" s="8" t="s">
        <v>55</v>
      </c>
      <c r="B107" s="287" t="s">
        <v>23</v>
      </c>
      <c r="C107" s="12" t="s">
        <v>24</v>
      </c>
      <c r="D107" s="421">
        <v>0</v>
      </c>
      <c r="E107" s="421">
        <v>0</v>
      </c>
      <c r="F107" s="421">
        <v>0</v>
      </c>
      <c r="G107" s="421">
        <v>0</v>
      </c>
      <c r="H107" s="421">
        <v>0</v>
      </c>
      <c r="I107" s="421">
        <v>0</v>
      </c>
      <c r="J107" s="421">
        <v>0</v>
      </c>
      <c r="K107" s="421">
        <v>0</v>
      </c>
      <c r="L107" s="422">
        <v>0</v>
      </c>
    </row>
    <row r="108" spans="1:12" ht="20.25" customHeight="1" x14ac:dyDescent="0.15">
      <c r="A108" s="8" t="s">
        <v>55</v>
      </c>
      <c r="B108" s="287" t="s">
        <v>25</v>
      </c>
      <c r="C108" s="13">
        <v>68</v>
      </c>
      <c r="D108" s="421">
        <v>0</v>
      </c>
      <c r="E108" s="421">
        <v>0</v>
      </c>
      <c r="F108" s="421">
        <v>0</v>
      </c>
      <c r="G108" s="421">
        <v>0</v>
      </c>
      <c r="H108" s="421">
        <v>0</v>
      </c>
      <c r="I108" s="421">
        <v>0</v>
      </c>
      <c r="J108" s="421">
        <v>0</v>
      </c>
      <c r="K108" s="421">
        <v>0</v>
      </c>
      <c r="L108" s="422">
        <v>0</v>
      </c>
    </row>
    <row r="109" spans="1:12" ht="20.25" customHeight="1" x14ac:dyDescent="0.15">
      <c r="A109" s="8" t="s">
        <v>55</v>
      </c>
      <c r="B109" s="287" t="s">
        <v>26</v>
      </c>
      <c r="C109" s="12" t="s">
        <v>27</v>
      </c>
      <c r="D109" s="421">
        <v>0</v>
      </c>
      <c r="E109" s="421">
        <v>0</v>
      </c>
      <c r="F109" s="421">
        <v>0</v>
      </c>
      <c r="G109" s="421">
        <v>0</v>
      </c>
      <c r="H109" s="421">
        <v>0</v>
      </c>
      <c r="I109" s="421">
        <v>0</v>
      </c>
      <c r="J109" s="421">
        <v>0</v>
      </c>
      <c r="K109" s="421">
        <v>0</v>
      </c>
      <c r="L109" s="422">
        <v>0</v>
      </c>
    </row>
    <row r="110" spans="1:12" ht="20.25" customHeight="1" x14ac:dyDescent="0.15">
      <c r="A110" s="8" t="s">
        <v>55</v>
      </c>
      <c r="B110" s="287" t="s">
        <v>28</v>
      </c>
      <c r="C110" s="13">
        <v>77</v>
      </c>
      <c r="D110" s="421">
        <v>0</v>
      </c>
      <c r="E110" s="421">
        <v>0</v>
      </c>
      <c r="F110" s="421">
        <v>0</v>
      </c>
      <c r="G110" s="421">
        <v>0</v>
      </c>
      <c r="H110" s="421">
        <v>0</v>
      </c>
      <c r="I110" s="421">
        <v>0</v>
      </c>
      <c r="J110" s="421">
        <v>0</v>
      </c>
      <c r="K110" s="421">
        <v>0</v>
      </c>
      <c r="L110" s="422">
        <v>0</v>
      </c>
    </row>
    <row r="111" spans="1:12" ht="20.25" customHeight="1" x14ac:dyDescent="0.15">
      <c r="A111" s="8" t="s">
        <v>55</v>
      </c>
      <c r="B111" s="287" t="s">
        <v>29</v>
      </c>
      <c r="C111" s="12" t="s">
        <v>30</v>
      </c>
      <c r="D111" s="421">
        <v>0</v>
      </c>
      <c r="E111" s="421">
        <v>0</v>
      </c>
      <c r="F111" s="421">
        <v>0</v>
      </c>
      <c r="G111" s="421">
        <v>0</v>
      </c>
      <c r="H111" s="421">
        <v>0</v>
      </c>
      <c r="I111" s="421">
        <v>0</v>
      </c>
      <c r="J111" s="421">
        <v>0</v>
      </c>
      <c r="K111" s="421">
        <v>0</v>
      </c>
      <c r="L111" s="422">
        <v>0</v>
      </c>
    </row>
    <row r="112" spans="1:12" ht="20.25" customHeight="1" x14ac:dyDescent="0.15">
      <c r="A112" s="289" t="s">
        <v>55</v>
      </c>
      <c r="B112" s="290" t="s">
        <v>8</v>
      </c>
      <c r="C112" s="291" t="s">
        <v>32</v>
      </c>
      <c r="D112" s="507">
        <v>0</v>
      </c>
      <c r="E112" s="507">
        <v>0</v>
      </c>
      <c r="F112" s="507">
        <v>362</v>
      </c>
      <c r="G112" s="507">
        <v>0</v>
      </c>
      <c r="H112" s="507">
        <v>0</v>
      </c>
      <c r="I112" s="507">
        <v>0</v>
      </c>
      <c r="J112" s="507">
        <v>0</v>
      </c>
      <c r="K112" s="507">
        <v>0</v>
      </c>
      <c r="L112" s="508">
        <v>362</v>
      </c>
    </row>
    <row r="113" spans="1:12" ht="20.5" customHeight="1" x14ac:dyDescent="0.15">
      <c r="A113" s="294"/>
      <c r="B113" s="295"/>
      <c r="C113" s="296"/>
      <c r="D113" s="427"/>
      <c r="E113" s="427"/>
      <c r="F113" s="427"/>
      <c r="G113" s="427"/>
      <c r="H113" s="427"/>
      <c r="I113" s="427"/>
      <c r="J113" s="427"/>
      <c r="K113" s="427"/>
      <c r="L113" s="428"/>
    </row>
    <row r="114" spans="1:12" ht="20.25" customHeight="1" x14ac:dyDescent="0.15">
      <c r="A114" s="1035" t="s">
        <v>69</v>
      </c>
      <c r="B114" s="1043" t="s">
        <v>1</v>
      </c>
      <c r="C114" s="1043" t="s">
        <v>2</v>
      </c>
      <c r="D114" s="1022" t="s">
        <v>4</v>
      </c>
      <c r="E114" s="1040"/>
      <c r="F114" s="1022" t="s">
        <v>5</v>
      </c>
      <c r="G114" s="1040"/>
      <c r="H114" s="1022" t="s">
        <v>6</v>
      </c>
      <c r="I114" s="1040"/>
      <c r="J114" s="1022" t="s">
        <v>7</v>
      </c>
      <c r="K114" s="1040"/>
      <c r="L114" s="1097" t="s">
        <v>8</v>
      </c>
    </row>
    <row r="115" spans="1:12" ht="35.75" customHeight="1" x14ac:dyDescent="0.15">
      <c r="A115" s="1037"/>
      <c r="B115" s="1045"/>
      <c r="C115" s="1045"/>
      <c r="D115" s="245" t="s">
        <v>9</v>
      </c>
      <c r="E115" s="245" t="s">
        <v>10</v>
      </c>
      <c r="F115" s="245" t="s">
        <v>9</v>
      </c>
      <c r="G115" s="245" t="s">
        <v>10</v>
      </c>
      <c r="H115" s="245" t="s">
        <v>9</v>
      </c>
      <c r="I115" s="245" t="s">
        <v>10</v>
      </c>
      <c r="J115" s="245" t="s">
        <v>9</v>
      </c>
      <c r="K115" s="245" t="s">
        <v>10</v>
      </c>
      <c r="L115" s="1117"/>
    </row>
    <row r="116" spans="1:12" ht="20.25" customHeight="1" x14ac:dyDescent="0.15">
      <c r="A116" s="8" t="s">
        <v>56</v>
      </c>
      <c r="B116" s="287" t="s">
        <v>13</v>
      </c>
      <c r="C116" s="12" t="s">
        <v>14</v>
      </c>
      <c r="D116" s="421">
        <v>0</v>
      </c>
      <c r="E116" s="421">
        <v>0</v>
      </c>
      <c r="F116" s="421">
        <v>0</v>
      </c>
      <c r="G116" s="421">
        <v>0</v>
      </c>
      <c r="H116" s="421">
        <v>0</v>
      </c>
      <c r="I116" s="421">
        <v>0</v>
      </c>
      <c r="J116" s="421">
        <v>0</v>
      </c>
      <c r="K116" s="421">
        <v>0</v>
      </c>
      <c r="L116" s="422">
        <v>0</v>
      </c>
    </row>
    <row r="117" spans="1:12" ht="20.25" customHeight="1" x14ac:dyDescent="0.15">
      <c r="A117" s="8" t="s">
        <v>56</v>
      </c>
      <c r="B117" s="287" t="s">
        <v>15</v>
      </c>
      <c r="C117" s="12" t="s">
        <v>16</v>
      </c>
      <c r="D117" s="421">
        <v>0</v>
      </c>
      <c r="E117" s="421">
        <v>0</v>
      </c>
      <c r="F117" s="421">
        <v>0</v>
      </c>
      <c r="G117" s="421">
        <v>0</v>
      </c>
      <c r="H117" s="421">
        <v>0</v>
      </c>
      <c r="I117" s="421">
        <v>0</v>
      </c>
      <c r="J117" s="421">
        <v>0</v>
      </c>
      <c r="K117" s="421">
        <v>0</v>
      </c>
      <c r="L117" s="422">
        <v>0</v>
      </c>
    </row>
    <row r="118" spans="1:12" ht="20.25" customHeight="1" x14ac:dyDescent="0.15">
      <c r="A118" s="8" t="s">
        <v>56</v>
      </c>
      <c r="B118" s="287" t="s">
        <v>17</v>
      </c>
      <c r="C118" s="12" t="s">
        <v>18</v>
      </c>
      <c r="D118" s="421">
        <v>0</v>
      </c>
      <c r="E118" s="421">
        <v>0</v>
      </c>
      <c r="F118" s="421">
        <v>0</v>
      </c>
      <c r="G118" s="421">
        <v>0</v>
      </c>
      <c r="H118" s="421">
        <v>0</v>
      </c>
      <c r="I118" s="421">
        <v>0</v>
      </c>
      <c r="J118" s="421">
        <v>0</v>
      </c>
      <c r="K118" s="421">
        <v>0</v>
      </c>
      <c r="L118" s="422">
        <v>0</v>
      </c>
    </row>
    <row r="119" spans="1:12" ht="20.25" customHeight="1" x14ac:dyDescent="0.15">
      <c r="A119" s="8" t="s">
        <v>56</v>
      </c>
      <c r="B119" s="287" t="s">
        <v>19</v>
      </c>
      <c r="C119" s="12" t="s">
        <v>20</v>
      </c>
      <c r="D119" s="421">
        <v>0</v>
      </c>
      <c r="E119" s="421">
        <v>0</v>
      </c>
      <c r="F119" s="421">
        <v>400</v>
      </c>
      <c r="G119" s="421">
        <v>0</v>
      </c>
      <c r="H119" s="421">
        <v>0</v>
      </c>
      <c r="I119" s="421">
        <v>0</v>
      </c>
      <c r="J119" s="421">
        <v>0</v>
      </c>
      <c r="K119" s="421">
        <v>1</v>
      </c>
      <c r="L119" s="422">
        <v>401</v>
      </c>
    </row>
    <row r="120" spans="1:12" ht="20.25" customHeight="1" x14ac:dyDescent="0.15">
      <c r="A120" s="8" t="s">
        <v>56</v>
      </c>
      <c r="B120" s="287" t="s">
        <v>21</v>
      </c>
      <c r="C120" s="12" t="s">
        <v>22</v>
      </c>
      <c r="D120" s="421">
        <v>0</v>
      </c>
      <c r="E120" s="421">
        <v>0</v>
      </c>
      <c r="F120" s="421">
        <v>0</v>
      </c>
      <c r="G120" s="421">
        <v>0</v>
      </c>
      <c r="H120" s="421">
        <v>0</v>
      </c>
      <c r="I120" s="421">
        <v>0</v>
      </c>
      <c r="J120" s="421">
        <v>0</v>
      </c>
      <c r="K120" s="421">
        <v>0</v>
      </c>
      <c r="L120" s="422">
        <v>0</v>
      </c>
    </row>
    <row r="121" spans="1:12" ht="20.25" customHeight="1" x14ac:dyDescent="0.15">
      <c r="A121" s="8" t="s">
        <v>56</v>
      </c>
      <c r="B121" s="287" t="s">
        <v>23</v>
      </c>
      <c r="C121" s="12" t="s">
        <v>24</v>
      </c>
      <c r="D121" s="421">
        <v>0</v>
      </c>
      <c r="E121" s="421">
        <v>0</v>
      </c>
      <c r="F121" s="421">
        <v>0</v>
      </c>
      <c r="G121" s="421">
        <v>0</v>
      </c>
      <c r="H121" s="421">
        <v>0</v>
      </c>
      <c r="I121" s="421">
        <v>0</v>
      </c>
      <c r="J121" s="421">
        <v>0</v>
      </c>
      <c r="K121" s="421">
        <v>0</v>
      </c>
      <c r="L121" s="422">
        <v>0</v>
      </c>
    </row>
    <row r="122" spans="1:12" ht="20.25" customHeight="1" x14ac:dyDescent="0.15">
      <c r="A122" s="8" t="s">
        <v>56</v>
      </c>
      <c r="B122" s="287" t="s">
        <v>25</v>
      </c>
      <c r="C122" s="13">
        <v>68</v>
      </c>
      <c r="D122" s="421">
        <v>0</v>
      </c>
      <c r="E122" s="421">
        <v>0</v>
      </c>
      <c r="F122" s="421">
        <v>0</v>
      </c>
      <c r="G122" s="421">
        <v>0</v>
      </c>
      <c r="H122" s="421">
        <v>0</v>
      </c>
      <c r="I122" s="421">
        <v>0</v>
      </c>
      <c r="J122" s="421">
        <v>0</v>
      </c>
      <c r="K122" s="421">
        <v>0</v>
      </c>
      <c r="L122" s="422">
        <v>0</v>
      </c>
    </row>
    <row r="123" spans="1:12" ht="20.25" customHeight="1" x14ac:dyDescent="0.15">
      <c r="A123" s="8" t="s">
        <v>56</v>
      </c>
      <c r="B123" s="287" t="s">
        <v>26</v>
      </c>
      <c r="C123" s="12" t="s">
        <v>27</v>
      </c>
      <c r="D123" s="421">
        <v>0</v>
      </c>
      <c r="E123" s="421">
        <v>0</v>
      </c>
      <c r="F123" s="421">
        <v>0</v>
      </c>
      <c r="G123" s="421">
        <v>0</v>
      </c>
      <c r="H123" s="421">
        <v>0</v>
      </c>
      <c r="I123" s="421">
        <v>0</v>
      </c>
      <c r="J123" s="421">
        <v>0</v>
      </c>
      <c r="K123" s="421">
        <v>0</v>
      </c>
      <c r="L123" s="422">
        <v>0</v>
      </c>
    </row>
    <row r="124" spans="1:12" ht="20.25" customHeight="1" x14ac:dyDescent="0.15">
      <c r="A124" s="8" t="s">
        <v>56</v>
      </c>
      <c r="B124" s="287" t="s">
        <v>28</v>
      </c>
      <c r="C124" s="13">
        <v>77</v>
      </c>
      <c r="D124" s="421">
        <v>0</v>
      </c>
      <c r="E124" s="421">
        <v>0</v>
      </c>
      <c r="F124" s="421">
        <v>0</v>
      </c>
      <c r="G124" s="421">
        <v>0</v>
      </c>
      <c r="H124" s="421">
        <v>0</v>
      </c>
      <c r="I124" s="421">
        <v>0</v>
      </c>
      <c r="J124" s="421">
        <v>0</v>
      </c>
      <c r="K124" s="421">
        <v>0</v>
      </c>
      <c r="L124" s="422">
        <v>0</v>
      </c>
    </row>
    <row r="125" spans="1:12" ht="20.25" customHeight="1" x14ac:dyDescent="0.15">
      <c r="A125" s="8" t="s">
        <v>56</v>
      </c>
      <c r="B125" s="287" t="s">
        <v>29</v>
      </c>
      <c r="C125" s="12" t="s">
        <v>30</v>
      </c>
      <c r="D125" s="421">
        <v>0</v>
      </c>
      <c r="E125" s="421">
        <v>0</v>
      </c>
      <c r="F125" s="421">
        <v>0</v>
      </c>
      <c r="G125" s="421">
        <v>0</v>
      </c>
      <c r="H125" s="421">
        <v>0</v>
      </c>
      <c r="I125" s="421">
        <v>0</v>
      </c>
      <c r="J125" s="421">
        <v>0</v>
      </c>
      <c r="K125" s="421">
        <v>0</v>
      </c>
      <c r="L125" s="422">
        <v>0</v>
      </c>
    </row>
    <row r="126" spans="1:12" ht="20.25" customHeight="1" x14ac:dyDescent="0.15">
      <c r="A126" s="289" t="s">
        <v>56</v>
      </c>
      <c r="B126" s="290" t="s">
        <v>8</v>
      </c>
      <c r="C126" s="291" t="s">
        <v>32</v>
      </c>
      <c r="D126" s="507">
        <v>0</v>
      </c>
      <c r="E126" s="507">
        <v>0</v>
      </c>
      <c r="F126" s="507">
        <v>400</v>
      </c>
      <c r="G126" s="507">
        <v>0</v>
      </c>
      <c r="H126" s="507">
        <v>0</v>
      </c>
      <c r="I126" s="507">
        <v>0</v>
      </c>
      <c r="J126" s="507">
        <v>0</v>
      </c>
      <c r="K126" s="507">
        <v>1</v>
      </c>
      <c r="L126" s="508">
        <v>401</v>
      </c>
    </row>
    <row r="127" spans="1:12" ht="20.5" customHeight="1" x14ac:dyDescent="0.15">
      <c r="A127" s="294"/>
      <c r="B127" s="295"/>
      <c r="C127" s="296"/>
      <c r="D127" s="427"/>
      <c r="E127" s="427"/>
      <c r="F127" s="427"/>
      <c r="G127" s="427"/>
      <c r="H127" s="427"/>
      <c r="I127" s="427"/>
      <c r="J127" s="427"/>
      <c r="K127" s="427"/>
      <c r="L127" s="428"/>
    </row>
    <row r="128" spans="1:12" ht="20.25" customHeight="1" x14ac:dyDescent="0.15">
      <c r="A128" s="1035" t="s">
        <v>69</v>
      </c>
      <c r="B128" s="1043" t="s">
        <v>1</v>
      </c>
      <c r="C128" s="1043" t="s">
        <v>2</v>
      </c>
      <c r="D128" s="1022" t="s">
        <v>4</v>
      </c>
      <c r="E128" s="1040"/>
      <c r="F128" s="1022" t="s">
        <v>5</v>
      </c>
      <c r="G128" s="1040"/>
      <c r="H128" s="1022" t="s">
        <v>6</v>
      </c>
      <c r="I128" s="1040"/>
      <c r="J128" s="1022" t="s">
        <v>7</v>
      </c>
      <c r="K128" s="1040"/>
      <c r="L128" s="1097" t="s">
        <v>8</v>
      </c>
    </row>
    <row r="129" spans="1:12" ht="35.75" customHeight="1" x14ac:dyDescent="0.15">
      <c r="A129" s="1037"/>
      <c r="B129" s="1045"/>
      <c r="C129" s="1045"/>
      <c r="D129" s="245" t="s">
        <v>9</v>
      </c>
      <c r="E129" s="245" t="s">
        <v>10</v>
      </c>
      <c r="F129" s="245" t="s">
        <v>9</v>
      </c>
      <c r="G129" s="245" t="s">
        <v>10</v>
      </c>
      <c r="H129" s="245" t="s">
        <v>9</v>
      </c>
      <c r="I129" s="245" t="s">
        <v>10</v>
      </c>
      <c r="J129" s="245" t="s">
        <v>9</v>
      </c>
      <c r="K129" s="245" t="s">
        <v>10</v>
      </c>
      <c r="L129" s="1117"/>
    </row>
    <row r="130" spans="1:12" ht="20.25" customHeight="1" x14ac:dyDescent="0.15">
      <c r="A130" s="8" t="s">
        <v>57</v>
      </c>
      <c r="B130" s="287" t="s">
        <v>13</v>
      </c>
      <c r="C130" s="12" t="s">
        <v>14</v>
      </c>
      <c r="D130" s="421">
        <v>0</v>
      </c>
      <c r="E130" s="421">
        <v>0</v>
      </c>
      <c r="F130" s="421">
        <v>0</v>
      </c>
      <c r="G130" s="421">
        <v>0</v>
      </c>
      <c r="H130" s="421">
        <v>0</v>
      </c>
      <c r="I130" s="421">
        <v>0</v>
      </c>
      <c r="J130" s="421">
        <v>0</v>
      </c>
      <c r="K130" s="421">
        <v>0</v>
      </c>
      <c r="L130" s="422">
        <v>0</v>
      </c>
    </row>
    <row r="131" spans="1:12" ht="20.25" customHeight="1" x14ac:dyDescent="0.15">
      <c r="A131" s="8" t="s">
        <v>57</v>
      </c>
      <c r="B131" s="287" t="s">
        <v>15</v>
      </c>
      <c r="C131" s="12" t="s">
        <v>16</v>
      </c>
      <c r="D131" s="421">
        <v>0</v>
      </c>
      <c r="E131" s="421">
        <v>0</v>
      </c>
      <c r="F131" s="421">
        <v>0</v>
      </c>
      <c r="G131" s="421">
        <v>0</v>
      </c>
      <c r="H131" s="421">
        <v>0</v>
      </c>
      <c r="I131" s="421">
        <v>0</v>
      </c>
      <c r="J131" s="421">
        <v>0</v>
      </c>
      <c r="K131" s="421">
        <v>0</v>
      </c>
      <c r="L131" s="422">
        <v>0</v>
      </c>
    </row>
    <row r="132" spans="1:12" ht="20.25" customHeight="1" x14ac:dyDescent="0.15">
      <c r="A132" s="8" t="s">
        <v>57</v>
      </c>
      <c r="B132" s="287" t="s">
        <v>17</v>
      </c>
      <c r="C132" s="12" t="s">
        <v>18</v>
      </c>
      <c r="D132" s="421">
        <v>0</v>
      </c>
      <c r="E132" s="421">
        <v>0</v>
      </c>
      <c r="F132" s="421">
        <v>0</v>
      </c>
      <c r="G132" s="421">
        <v>0</v>
      </c>
      <c r="H132" s="421">
        <v>0</v>
      </c>
      <c r="I132" s="421">
        <v>0</v>
      </c>
      <c r="J132" s="421">
        <v>0</v>
      </c>
      <c r="K132" s="421">
        <v>0</v>
      </c>
      <c r="L132" s="422">
        <v>0</v>
      </c>
    </row>
    <row r="133" spans="1:12" ht="20.25" customHeight="1" x14ac:dyDescent="0.15">
      <c r="A133" s="8" t="s">
        <v>57</v>
      </c>
      <c r="B133" s="287" t="s">
        <v>19</v>
      </c>
      <c r="C133" s="12" t="s">
        <v>20</v>
      </c>
      <c r="D133" s="421">
        <v>0</v>
      </c>
      <c r="E133" s="421">
        <v>0</v>
      </c>
      <c r="F133" s="421">
        <v>404</v>
      </c>
      <c r="G133" s="421">
        <v>0</v>
      </c>
      <c r="H133" s="421">
        <v>0</v>
      </c>
      <c r="I133" s="421">
        <v>0</v>
      </c>
      <c r="J133" s="421">
        <v>0</v>
      </c>
      <c r="K133" s="421">
        <v>1</v>
      </c>
      <c r="L133" s="422">
        <v>405</v>
      </c>
    </row>
    <row r="134" spans="1:12" ht="20.25" customHeight="1" x14ac:dyDescent="0.15">
      <c r="A134" s="8" t="s">
        <v>57</v>
      </c>
      <c r="B134" s="287" t="s">
        <v>21</v>
      </c>
      <c r="C134" s="12" t="s">
        <v>22</v>
      </c>
      <c r="D134" s="421">
        <v>0</v>
      </c>
      <c r="E134" s="421">
        <v>0</v>
      </c>
      <c r="F134" s="421">
        <v>0</v>
      </c>
      <c r="G134" s="421">
        <v>0</v>
      </c>
      <c r="H134" s="421">
        <v>0</v>
      </c>
      <c r="I134" s="421">
        <v>0</v>
      </c>
      <c r="J134" s="421">
        <v>0</v>
      </c>
      <c r="K134" s="421">
        <v>0</v>
      </c>
      <c r="L134" s="422">
        <v>0</v>
      </c>
    </row>
    <row r="135" spans="1:12" ht="20.25" customHeight="1" x14ac:dyDescent="0.15">
      <c r="A135" s="8" t="s">
        <v>57</v>
      </c>
      <c r="B135" s="287" t="s">
        <v>23</v>
      </c>
      <c r="C135" s="12" t="s">
        <v>24</v>
      </c>
      <c r="D135" s="421">
        <v>0</v>
      </c>
      <c r="E135" s="421">
        <v>0</v>
      </c>
      <c r="F135" s="421">
        <v>0</v>
      </c>
      <c r="G135" s="421">
        <v>0</v>
      </c>
      <c r="H135" s="421">
        <v>0</v>
      </c>
      <c r="I135" s="421">
        <v>0</v>
      </c>
      <c r="J135" s="421">
        <v>0</v>
      </c>
      <c r="K135" s="421">
        <v>0</v>
      </c>
      <c r="L135" s="422">
        <v>0</v>
      </c>
    </row>
    <row r="136" spans="1:12" ht="20.25" customHeight="1" x14ac:dyDescent="0.15">
      <c r="A136" s="8" t="s">
        <v>57</v>
      </c>
      <c r="B136" s="287" t="s">
        <v>25</v>
      </c>
      <c r="C136" s="13">
        <v>68</v>
      </c>
      <c r="D136" s="421">
        <v>0</v>
      </c>
      <c r="E136" s="421">
        <v>0</v>
      </c>
      <c r="F136" s="421">
        <v>0</v>
      </c>
      <c r="G136" s="421">
        <v>0</v>
      </c>
      <c r="H136" s="421">
        <v>0</v>
      </c>
      <c r="I136" s="421">
        <v>0</v>
      </c>
      <c r="J136" s="421">
        <v>0</v>
      </c>
      <c r="K136" s="421">
        <v>0</v>
      </c>
      <c r="L136" s="422">
        <v>0</v>
      </c>
    </row>
    <row r="137" spans="1:12" ht="20.25" customHeight="1" x14ac:dyDescent="0.15">
      <c r="A137" s="8" t="s">
        <v>57</v>
      </c>
      <c r="B137" s="287" t="s">
        <v>26</v>
      </c>
      <c r="C137" s="12" t="s">
        <v>27</v>
      </c>
      <c r="D137" s="421">
        <v>0</v>
      </c>
      <c r="E137" s="421">
        <v>0</v>
      </c>
      <c r="F137" s="421">
        <v>0</v>
      </c>
      <c r="G137" s="421">
        <v>0</v>
      </c>
      <c r="H137" s="421">
        <v>0</v>
      </c>
      <c r="I137" s="421">
        <v>0</v>
      </c>
      <c r="J137" s="421">
        <v>0</v>
      </c>
      <c r="K137" s="421">
        <v>0</v>
      </c>
      <c r="L137" s="422">
        <v>0</v>
      </c>
    </row>
    <row r="138" spans="1:12" ht="20.25" customHeight="1" x14ac:dyDescent="0.15">
      <c r="A138" s="8" t="s">
        <v>57</v>
      </c>
      <c r="B138" s="287" t="s">
        <v>28</v>
      </c>
      <c r="C138" s="13">
        <v>77</v>
      </c>
      <c r="D138" s="421">
        <v>0</v>
      </c>
      <c r="E138" s="421">
        <v>0</v>
      </c>
      <c r="F138" s="421">
        <v>0</v>
      </c>
      <c r="G138" s="421">
        <v>0</v>
      </c>
      <c r="H138" s="421">
        <v>0</v>
      </c>
      <c r="I138" s="421">
        <v>0</v>
      </c>
      <c r="J138" s="421">
        <v>0</v>
      </c>
      <c r="K138" s="421">
        <v>0</v>
      </c>
      <c r="L138" s="422">
        <v>0</v>
      </c>
    </row>
    <row r="139" spans="1:12" ht="20.25" customHeight="1" x14ac:dyDescent="0.15">
      <c r="A139" s="8" t="s">
        <v>57</v>
      </c>
      <c r="B139" s="287" t="s">
        <v>29</v>
      </c>
      <c r="C139" s="12" t="s">
        <v>30</v>
      </c>
      <c r="D139" s="421">
        <v>0</v>
      </c>
      <c r="E139" s="421">
        <v>0</v>
      </c>
      <c r="F139" s="421">
        <v>0</v>
      </c>
      <c r="G139" s="421">
        <v>0</v>
      </c>
      <c r="H139" s="421">
        <v>0</v>
      </c>
      <c r="I139" s="421">
        <v>0</v>
      </c>
      <c r="J139" s="421">
        <v>0</v>
      </c>
      <c r="K139" s="421">
        <v>0</v>
      </c>
      <c r="L139" s="422">
        <v>0</v>
      </c>
    </row>
    <row r="140" spans="1:12" ht="20.25" customHeight="1" x14ac:dyDescent="0.15">
      <c r="A140" s="289" t="s">
        <v>57</v>
      </c>
      <c r="B140" s="290" t="s">
        <v>8</v>
      </c>
      <c r="C140" s="291" t="s">
        <v>32</v>
      </c>
      <c r="D140" s="507">
        <v>0</v>
      </c>
      <c r="E140" s="507">
        <v>0</v>
      </c>
      <c r="F140" s="507">
        <v>404</v>
      </c>
      <c r="G140" s="507">
        <v>0</v>
      </c>
      <c r="H140" s="507">
        <v>0</v>
      </c>
      <c r="I140" s="507">
        <v>0</v>
      </c>
      <c r="J140" s="507">
        <v>0</v>
      </c>
      <c r="K140" s="507">
        <v>1</v>
      </c>
      <c r="L140" s="508">
        <v>405</v>
      </c>
    </row>
    <row r="141" spans="1:12" ht="20.5" customHeight="1" x14ac:dyDescent="0.15">
      <c r="A141" s="294"/>
      <c r="B141" s="295"/>
      <c r="C141" s="296"/>
      <c r="D141" s="427"/>
      <c r="E141" s="427"/>
      <c r="F141" s="427"/>
      <c r="G141" s="427"/>
      <c r="H141" s="427"/>
      <c r="I141" s="427"/>
      <c r="J141" s="427"/>
      <c r="K141" s="427"/>
      <c r="L141" s="428"/>
    </row>
    <row r="142" spans="1:12" ht="20.25" customHeight="1" x14ac:dyDescent="0.15">
      <c r="A142" s="1035" t="s">
        <v>69</v>
      </c>
      <c r="B142" s="1043" t="s">
        <v>1</v>
      </c>
      <c r="C142" s="1043" t="s">
        <v>2</v>
      </c>
      <c r="D142" s="1022" t="s">
        <v>4</v>
      </c>
      <c r="E142" s="1040"/>
      <c r="F142" s="1022" t="s">
        <v>5</v>
      </c>
      <c r="G142" s="1040"/>
      <c r="H142" s="1022" t="s">
        <v>6</v>
      </c>
      <c r="I142" s="1040"/>
      <c r="J142" s="1022" t="s">
        <v>7</v>
      </c>
      <c r="K142" s="1040"/>
      <c r="L142" s="1097" t="s">
        <v>8</v>
      </c>
    </row>
    <row r="143" spans="1:12" ht="35.75" customHeight="1" x14ac:dyDescent="0.15">
      <c r="A143" s="1037"/>
      <c r="B143" s="1045"/>
      <c r="C143" s="1045"/>
      <c r="D143" s="245" t="s">
        <v>9</v>
      </c>
      <c r="E143" s="245" t="s">
        <v>10</v>
      </c>
      <c r="F143" s="245" t="s">
        <v>9</v>
      </c>
      <c r="G143" s="245" t="s">
        <v>10</v>
      </c>
      <c r="H143" s="245" t="s">
        <v>9</v>
      </c>
      <c r="I143" s="245" t="s">
        <v>10</v>
      </c>
      <c r="J143" s="245" t="s">
        <v>9</v>
      </c>
      <c r="K143" s="245" t="s">
        <v>10</v>
      </c>
      <c r="L143" s="1117"/>
    </row>
    <row r="144" spans="1:12" ht="20.25" customHeight="1" x14ac:dyDescent="0.15">
      <c r="A144" s="8" t="s">
        <v>58</v>
      </c>
      <c r="B144" s="287" t="s">
        <v>13</v>
      </c>
      <c r="C144" s="12" t="s">
        <v>14</v>
      </c>
      <c r="D144" s="421">
        <v>0</v>
      </c>
      <c r="E144" s="421">
        <v>0</v>
      </c>
      <c r="F144" s="421">
        <v>0</v>
      </c>
      <c r="G144" s="421">
        <v>0</v>
      </c>
      <c r="H144" s="421">
        <v>0</v>
      </c>
      <c r="I144" s="421">
        <v>0</v>
      </c>
      <c r="J144" s="421">
        <v>0</v>
      </c>
      <c r="K144" s="421">
        <v>0</v>
      </c>
      <c r="L144" s="422">
        <v>0</v>
      </c>
    </row>
    <row r="145" spans="1:12" ht="20.25" customHeight="1" x14ac:dyDescent="0.15">
      <c r="A145" s="8" t="s">
        <v>58</v>
      </c>
      <c r="B145" s="287" t="s">
        <v>15</v>
      </c>
      <c r="C145" s="12" t="s">
        <v>16</v>
      </c>
      <c r="D145" s="421">
        <v>0</v>
      </c>
      <c r="E145" s="421">
        <v>0</v>
      </c>
      <c r="F145" s="421">
        <v>0</v>
      </c>
      <c r="G145" s="421">
        <v>0</v>
      </c>
      <c r="H145" s="421">
        <v>0</v>
      </c>
      <c r="I145" s="421">
        <v>0</v>
      </c>
      <c r="J145" s="421">
        <v>0</v>
      </c>
      <c r="K145" s="421">
        <v>0</v>
      </c>
      <c r="L145" s="422">
        <v>0</v>
      </c>
    </row>
    <row r="146" spans="1:12" ht="20.25" customHeight="1" x14ac:dyDescent="0.15">
      <c r="A146" s="8" t="s">
        <v>58</v>
      </c>
      <c r="B146" s="287" t="s">
        <v>17</v>
      </c>
      <c r="C146" s="12" t="s">
        <v>18</v>
      </c>
      <c r="D146" s="421">
        <v>0</v>
      </c>
      <c r="E146" s="421">
        <v>0</v>
      </c>
      <c r="F146" s="421">
        <v>0</v>
      </c>
      <c r="G146" s="421">
        <v>0</v>
      </c>
      <c r="H146" s="421">
        <v>0</v>
      </c>
      <c r="I146" s="421">
        <v>0</v>
      </c>
      <c r="J146" s="421">
        <v>0</v>
      </c>
      <c r="K146" s="421">
        <v>0</v>
      </c>
      <c r="L146" s="422">
        <v>0</v>
      </c>
    </row>
    <row r="147" spans="1:12" ht="20.25" customHeight="1" x14ac:dyDescent="0.15">
      <c r="A147" s="8" t="s">
        <v>58</v>
      </c>
      <c r="B147" s="287" t="s">
        <v>19</v>
      </c>
      <c r="C147" s="12" t="s">
        <v>20</v>
      </c>
      <c r="D147" s="421">
        <v>0</v>
      </c>
      <c r="E147" s="421">
        <v>0</v>
      </c>
      <c r="F147" s="421">
        <v>64</v>
      </c>
      <c r="G147" s="421">
        <v>0</v>
      </c>
      <c r="H147" s="421">
        <v>0</v>
      </c>
      <c r="I147" s="421">
        <v>0</v>
      </c>
      <c r="J147" s="421">
        <v>1</v>
      </c>
      <c r="K147" s="421">
        <v>0</v>
      </c>
      <c r="L147" s="422">
        <v>65</v>
      </c>
    </row>
    <row r="148" spans="1:12" ht="20.25" customHeight="1" x14ac:dyDescent="0.15">
      <c r="A148" s="8" t="s">
        <v>58</v>
      </c>
      <c r="B148" s="287" t="s">
        <v>21</v>
      </c>
      <c r="C148" s="12" t="s">
        <v>22</v>
      </c>
      <c r="D148" s="421">
        <v>0</v>
      </c>
      <c r="E148" s="421">
        <v>0</v>
      </c>
      <c r="F148" s="421">
        <v>0</v>
      </c>
      <c r="G148" s="421">
        <v>0</v>
      </c>
      <c r="H148" s="421">
        <v>0</v>
      </c>
      <c r="I148" s="421">
        <v>0</v>
      </c>
      <c r="J148" s="421">
        <v>0</v>
      </c>
      <c r="K148" s="421">
        <v>0</v>
      </c>
      <c r="L148" s="422">
        <v>0</v>
      </c>
    </row>
    <row r="149" spans="1:12" ht="20.25" customHeight="1" x14ac:dyDescent="0.15">
      <c r="A149" s="8" t="s">
        <v>58</v>
      </c>
      <c r="B149" s="287" t="s">
        <v>23</v>
      </c>
      <c r="C149" s="12" t="s">
        <v>24</v>
      </c>
      <c r="D149" s="421">
        <v>0</v>
      </c>
      <c r="E149" s="421">
        <v>0</v>
      </c>
      <c r="F149" s="421">
        <v>0</v>
      </c>
      <c r="G149" s="421">
        <v>0</v>
      </c>
      <c r="H149" s="421">
        <v>0</v>
      </c>
      <c r="I149" s="421">
        <v>0</v>
      </c>
      <c r="J149" s="421">
        <v>0</v>
      </c>
      <c r="K149" s="421">
        <v>0</v>
      </c>
      <c r="L149" s="422">
        <v>0</v>
      </c>
    </row>
    <row r="150" spans="1:12" ht="20.25" customHeight="1" x14ac:dyDescent="0.15">
      <c r="A150" s="8" t="s">
        <v>58</v>
      </c>
      <c r="B150" s="287" t="s">
        <v>25</v>
      </c>
      <c r="C150" s="13">
        <v>68</v>
      </c>
      <c r="D150" s="421">
        <v>0</v>
      </c>
      <c r="E150" s="421">
        <v>0</v>
      </c>
      <c r="F150" s="421">
        <v>0</v>
      </c>
      <c r="G150" s="421">
        <v>0</v>
      </c>
      <c r="H150" s="421">
        <v>0</v>
      </c>
      <c r="I150" s="421">
        <v>0</v>
      </c>
      <c r="J150" s="421">
        <v>0</v>
      </c>
      <c r="K150" s="421">
        <v>0</v>
      </c>
      <c r="L150" s="422">
        <v>0</v>
      </c>
    </row>
    <row r="151" spans="1:12" ht="20.25" customHeight="1" x14ac:dyDescent="0.15">
      <c r="A151" s="8" t="s">
        <v>58</v>
      </c>
      <c r="B151" s="287" t="s">
        <v>26</v>
      </c>
      <c r="C151" s="12" t="s">
        <v>27</v>
      </c>
      <c r="D151" s="421">
        <v>0</v>
      </c>
      <c r="E151" s="421">
        <v>0</v>
      </c>
      <c r="F151" s="421">
        <v>0</v>
      </c>
      <c r="G151" s="421">
        <v>0</v>
      </c>
      <c r="H151" s="421">
        <v>0</v>
      </c>
      <c r="I151" s="421">
        <v>0</v>
      </c>
      <c r="J151" s="421">
        <v>0</v>
      </c>
      <c r="K151" s="421">
        <v>0</v>
      </c>
      <c r="L151" s="422">
        <v>0</v>
      </c>
    </row>
    <row r="152" spans="1:12" ht="20.25" customHeight="1" x14ac:dyDescent="0.15">
      <c r="A152" s="8" t="s">
        <v>58</v>
      </c>
      <c r="B152" s="287" t="s">
        <v>28</v>
      </c>
      <c r="C152" s="13">
        <v>77</v>
      </c>
      <c r="D152" s="421">
        <v>0</v>
      </c>
      <c r="E152" s="421">
        <v>0</v>
      </c>
      <c r="F152" s="421">
        <v>0</v>
      </c>
      <c r="G152" s="421">
        <v>0</v>
      </c>
      <c r="H152" s="421">
        <v>0</v>
      </c>
      <c r="I152" s="421">
        <v>0</v>
      </c>
      <c r="J152" s="421">
        <v>0</v>
      </c>
      <c r="K152" s="421">
        <v>0</v>
      </c>
      <c r="L152" s="422">
        <v>0</v>
      </c>
    </row>
    <row r="153" spans="1:12" ht="20.25" customHeight="1" x14ac:dyDescent="0.15">
      <c r="A153" s="8" t="s">
        <v>58</v>
      </c>
      <c r="B153" s="287" t="s">
        <v>29</v>
      </c>
      <c r="C153" s="12" t="s">
        <v>30</v>
      </c>
      <c r="D153" s="421">
        <v>0</v>
      </c>
      <c r="E153" s="421">
        <v>0</v>
      </c>
      <c r="F153" s="421">
        <v>0</v>
      </c>
      <c r="G153" s="421">
        <v>0</v>
      </c>
      <c r="H153" s="421">
        <v>0</v>
      </c>
      <c r="I153" s="421">
        <v>0</v>
      </c>
      <c r="J153" s="421">
        <v>0</v>
      </c>
      <c r="K153" s="421">
        <v>0</v>
      </c>
      <c r="L153" s="422">
        <v>0</v>
      </c>
    </row>
    <row r="154" spans="1:12" ht="20.25" customHeight="1" x14ac:dyDescent="0.15">
      <c r="A154" s="289" t="s">
        <v>58</v>
      </c>
      <c r="B154" s="290" t="s">
        <v>8</v>
      </c>
      <c r="C154" s="291" t="s">
        <v>32</v>
      </c>
      <c r="D154" s="507">
        <v>0</v>
      </c>
      <c r="E154" s="507">
        <v>0</v>
      </c>
      <c r="F154" s="507">
        <v>64</v>
      </c>
      <c r="G154" s="507">
        <v>0</v>
      </c>
      <c r="H154" s="507">
        <v>0</v>
      </c>
      <c r="I154" s="507">
        <v>0</v>
      </c>
      <c r="J154" s="507">
        <v>1</v>
      </c>
      <c r="K154" s="507">
        <v>0</v>
      </c>
      <c r="L154" s="508">
        <v>65</v>
      </c>
    </row>
    <row r="155" spans="1:12" ht="20.5" customHeight="1" x14ac:dyDescent="0.15">
      <c r="A155" s="294"/>
      <c r="B155" s="295"/>
      <c r="C155" s="296"/>
      <c r="D155" s="427"/>
      <c r="E155" s="427"/>
      <c r="F155" s="427"/>
      <c r="G155" s="427"/>
      <c r="H155" s="427"/>
      <c r="I155" s="427"/>
      <c r="J155" s="427"/>
      <c r="K155" s="427"/>
      <c r="L155" s="428"/>
    </row>
    <row r="156" spans="1:12" ht="20.25" customHeight="1" x14ac:dyDescent="0.15">
      <c r="A156" s="1035" t="s">
        <v>69</v>
      </c>
      <c r="B156" s="1043" t="s">
        <v>1</v>
      </c>
      <c r="C156" s="1043" t="s">
        <v>2</v>
      </c>
      <c r="D156" s="1022" t="s">
        <v>4</v>
      </c>
      <c r="E156" s="1040"/>
      <c r="F156" s="1022" t="s">
        <v>5</v>
      </c>
      <c r="G156" s="1040"/>
      <c r="H156" s="1022" t="s">
        <v>6</v>
      </c>
      <c r="I156" s="1040"/>
      <c r="J156" s="1022" t="s">
        <v>7</v>
      </c>
      <c r="K156" s="1040"/>
      <c r="L156" s="1097" t="s">
        <v>8</v>
      </c>
    </row>
    <row r="157" spans="1:12" ht="35.75" customHeight="1" x14ac:dyDescent="0.15">
      <c r="A157" s="1037"/>
      <c r="B157" s="1045"/>
      <c r="C157" s="1045"/>
      <c r="D157" s="245" t="s">
        <v>9</v>
      </c>
      <c r="E157" s="245" t="s">
        <v>10</v>
      </c>
      <c r="F157" s="245" t="s">
        <v>9</v>
      </c>
      <c r="G157" s="245" t="s">
        <v>10</v>
      </c>
      <c r="H157" s="245" t="s">
        <v>9</v>
      </c>
      <c r="I157" s="245" t="s">
        <v>10</v>
      </c>
      <c r="J157" s="245" t="s">
        <v>9</v>
      </c>
      <c r="K157" s="245" t="s">
        <v>10</v>
      </c>
      <c r="L157" s="1117"/>
    </row>
    <row r="158" spans="1:12" ht="20.25" customHeight="1" x14ac:dyDescent="0.15">
      <c r="A158" s="8" t="s">
        <v>59</v>
      </c>
      <c r="B158" s="287" t="s">
        <v>13</v>
      </c>
      <c r="C158" s="12" t="s">
        <v>14</v>
      </c>
      <c r="D158" s="421">
        <v>0</v>
      </c>
      <c r="E158" s="421">
        <v>0</v>
      </c>
      <c r="F158" s="421">
        <v>0</v>
      </c>
      <c r="G158" s="421">
        <v>0</v>
      </c>
      <c r="H158" s="421">
        <v>0</v>
      </c>
      <c r="I158" s="421">
        <v>0</v>
      </c>
      <c r="J158" s="421">
        <v>0</v>
      </c>
      <c r="K158" s="421">
        <v>0</v>
      </c>
      <c r="L158" s="422">
        <v>0</v>
      </c>
    </row>
    <row r="159" spans="1:12" ht="20.25" customHeight="1" x14ac:dyDescent="0.15">
      <c r="A159" s="8" t="s">
        <v>59</v>
      </c>
      <c r="B159" s="287" t="s">
        <v>15</v>
      </c>
      <c r="C159" s="12" t="s">
        <v>16</v>
      </c>
      <c r="D159" s="421">
        <v>0</v>
      </c>
      <c r="E159" s="421">
        <v>0</v>
      </c>
      <c r="F159" s="421">
        <v>0</v>
      </c>
      <c r="G159" s="421">
        <v>0</v>
      </c>
      <c r="H159" s="421">
        <v>0</v>
      </c>
      <c r="I159" s="421">
        <v>0</v>
      </c>
      <c r="J159" s="421">
        <v>0</v>
      </c>
      <c r="K159" s="421">
        <v>0</v>
      </c>
      <c r="L159" s="422">
        <v>0</v>
      </c>
    </row>
    <row r="160" spans="1:12" ht="20.25" customHeight="1" x14ac:dyDescent="0.15">
      <c r="A160" s="8" t="s">
        <v>59</v>
      </c>
      <c r="B160" s="287" t="s">
        <v>17</v>
      </c>
      <c r="C160" s="12" t="s">
        <v>18</v>
      </c>
      <c r="D160" s="421">
        <v>0</v>
      </c>
      <c r="E160" s="421">
        <v>0</v>
      </c>
      <c r="F160" s="421">
        <v>0</v>
      </c>
      <c r="G160" s="421">
        <v>0</v>
      </c>
      <c r="H160" s="421">
        <v>0</v>
      </c>
      <c r="I160" s="421">
        <v>0</v>
      </c>
      <c r="J160" s="421">
        <v>0</v>
      </c>
      <c r="K160" s="421">
        <v>0</v>
      </c>
      <c r="L160" s="422">
        <v>0</v>
      </c>
    </row>
    <row r="161" spans="1:12" ht="20.25" customHeight="1" x14ac:dyDescent="0.15">
      <c r="A161" s="8" t="s">
        <v>59</v>
      </c>
      <c r="B161" s="287" t="s">
        <v>19</v>
      </c>
      <c r="C161" s="12" t="s">
        <v>20</v>
      </c>
      <c r="D161" s="421">
        <v>0</v>
      </c>
      <c r="E161" s="421">
        <v>0</v>
      </c>
      <c r="F161" s="421">
        <v>0</v>
      </c>
      <c r="G161" s="421">
        <v>0</v>
      </c>
      <c r="H161" s="421">
        <v>0</v>
      </c>
      <c r="I161" s="421">
        <v>0</v>
      </c>
      <c r="J161" s="421">
        <v>0</v>
      </c>
      <c r="K161" s="421">
        <v>0</v>
      </c>
      <c r="L161" s="422">
        <v>0</v>
      </c>
    </row>
    <row r="162" spans="1:12" ht="20.25" customHeight="1" x14ac:dyDescent="0.15">
      <c r="A162" s="8" t="s">
        <v>59</v>
      </c>
      <c r="B162" s="287" t="s">
        <v>21</v>
      </c>
      <c r="C162" s="12" t="s">
        <v>22</v>
      </c>
      <c r="D162" s="421">
        <v>0</v>
      </c>
      <c r="E162" s="421">
        <v>0</v>
      </c>
      <c r="F162" s="421">
        <v>0</v>
      </c>
      <c r="G162" s="421">
        <v>0</v>
      </c>
      <c r="H162" s="421">
        <v>17</v>
      </c>
      <c r="I162" s="421">
        <v>0</v>
      </c>
      <c r="J162" s="421">
        <v>3</v>
      </c>
      <c r="K162" s="421">
        <v>3</v>
      </c>
      <c r="L162" s="422">
        <v>23</v>
      </c>
    </row>
    <row r="163" spans="1:12" ht="20.25" customHeight="1" x14ac:dyDescent="0.15">
      <c r="A163" s="8" t="s">
        <v>59</v>
      </c>
      <c r="B163" s="287" t="s">
        <v>23</v>
      </c>
      <c r="C163" s="12" t="s">
        <v>24</v>
      </c>
      <c r="D163" s="421">
        <v>0</v>
      </c>
      <c r="E163" s="421">
        <v>0</v>
      </c>
      <c r="F163" s="421">
        <v>0</v>
      </c>
      <c r="G163" s="421">
        <v>0</v>
      </c>
      <c r="H163" s="421">
        <v>0</v>
      </c>
      <c r="I163" s="421">
        <v>0</v>
      </c>
      <c r="J163" s="421">
        <v>0</v>
      </c>
      <c r="K163" s="421">
        <v>0</v>
      </c>
      <c r="L163" s="422">
        <v>0</v>
      </c>
    </row>
    <row r="164" spans="1:12" ht="20.25" customHeight="1" x14ac:dyDescent="0.15">
      <c r="A164" s="8" t="s">
        <v>59</v>
      </c>
      <c r="B164" s="287" t="s">
        <v>25</v>
      </c>
      <c r="C164" s="13">
        <v>68</v>
      </c>
      <c r="D164" s="421">
        <v>0</v>
      </c>
      <c r="E164" s="421">
        <v>0</v>
      </c>
      <c r="F164" s="421">
        <v>0</v>
      </c>
      <c r="G164" s="421">
        <v>0</v>
      </c>
      <c r="H164" s="421">
        <v>0</v>
      </c>
      <c r="I164" s="421">
        <v>0</v>
      </c>
      <c r="J164" s="421">
        <v>0</v>
      </c>
      <c r="K164" s="421">
        <v>0</v>
      </c>
      <c r="L164" s="422">
        <v>0</v>
      </c>
    </row>
    <row r="165" spans="1:12" ht="20.25" customHeight="1" x14ac:dyDescent="0.15">
      <c r="A165" s="8" t="s">
        <v>59</v>
      </c>
      <c r="B165" s="287" t="s">
        <v>26</v>
      </c>
      <c r="C165" s="12" t="s">
        <v>27</v>
      </c>
      <c r="D165" s="421">
        <v>0</v>
      </c>
      <c r="E165" s="421">
        <v>0</v>
      </c>
      <c r="F165" s="421">
        <v>0</v>
      </c>
      <c r="G165" s="421">
        <v>0</v>
      </c>
      <c r="H165" s="421">
        <v>0</v>
      </c>
      <c r="I165" s="421">
        <v>0</v>
      </c>
      <c r="J165" s="421">
        <v>0</v>
      </c>
      <c r="K165" s="421">
        <v>0</v>
      </c>
      <c r="L165" s="422">
        <v>0</v>
      </c>
    </row>
    <row r="166" spans="1:12" ht="20.25" customHeight="1" x14ac:dyDescent="0.15">
      <c r="A166" s="8" t="s">
        <v>59</v>
      </c>
      <c r="B166" s="287" t="s">
        <v>28</v>
      </c>
      <c r="C166" s="13">
        <v>77</v>
      </c>
      <c r="D166" s="421">
        <v>0</v>
      </c>
      <c r="E166" s="421">
        <v>0</v>
      </c>
      <c r="F166" s="421">
        <v>0</v>
      </c>
      <c r="G166" s="421">
        <v>0</v>
      </c>
      <c r="H166" s="421">
        <v>0</v>
      </c>
      <c r="I166" s="421">
        <v>0</v>
      </c>
      <c r="J166" s="421">
        <v>0</v>
      </c>
      <c r="K166" s="421">
        <v>0</v>
      </c>
      <c r="L166" s="422">
        <v>0</v>
      </c>
    </row>
    <row r="167" spans="1:12" ht="20.25" customHeight="1" x14ac:dyDescent="0.15">
      <c r="A167" s="8" t="s">
        <v>59</v>
      </c>
      <c r="B167" s="287" t="s">
        <v>29</v>
      </c>
      <c r="C167" s="12" t="s">
        <v>30</v>
      </c>
      <c r="D167" s="421">
        <v>0</v>
      </c>
      <c r="E167" s="421">
        <v>0</v>
      </c>
      <c r="F167" s="421">
        <v>0</v>
      </c>
      <c r="G167" s="421">
        <v>0</v>
      </c>
      <c r="H167" s="421">
        <v>0</v>
      </c>
      <c r="I167" s="421">
        <v>0</v>
      </c>
      <c r="J167" s="421">
        <v>0</v>
      </c>
      <c r="K167" s="421">
        <v>0</v>
      </c>
      <c r="L167" s="422">
        <v>0</v>
      </c>
    </row>
    <row r="168" spans="1:12" ht="20.25" customHeight="1" x14ac:dyDescent="0.15">
      <c r="A168" s="289" t="s">
        <v>59</v>
      </c>
      <c r="B168" s="290" t="s">
        <v>8</v>
      </c>
      <c r="C168" s="291" t="s">
        <v>32</v>
      </c>
      <c r="D168" s="507">
        <v>0</v>
      </c>
      <c r="E168" s="507">
        <v>0</v>
      </c>
      <c r="F168" s="507">
        <v>0</v>
      </c>
      <c r="G168" s="507">
        <v>0</v>
      </c>
      <c r="H168" s="507">
        <v>17</v>
      </c>
      <c r="I168" s="507">
        <v>0</v>
      </c>
      <c r="J168" s="507">
        <v>3</v>
      </c>
      <c r="K168" s="507">
        <v>3</v>
      </c>
      <c r="L168" s="508">
        <v>23</v>
      </c>
    </row>
    <row r="169" spans="1:12" ht="20.5" customHeight="1" x14ac:dyDescent="0.15">
      <c r="A169" s="294"/>
      <c r="B169" s="295"/>
      <c r="C169" s="296"/>
      <c r="D169" s="427"/>
      <c r="E169" s="427"/>
      <c r="F169" s="427"/>
      <c r="G169" s="427"/>
      <c r="H169" s="427"/>
      <c r="I169" s="427"/>
      <c r="J169" s="427"/>
      <c r="K169" s="427"/>
      <c r="L169" s="428"/>
    </row>
    <row r="170" spans="1:12" ht="20.25" customHeight="1" x14ac:dyDescent="0.15">
      <c r="A170" s="1035" t="s">
        <v>69</v>
      </c>
      <c r="B170" s="1043" t="s">
        <v>1</v>
      </c>
      <c r="C170" s="1043" t="s">
        <v>2</v>
      </c>
      <c r="D170" s="1022" t="s">
        <v>4</v>
      </c>
      <c r="E170" s="1040"/>
      <c r="F170" s="1022" t="s">
        <v>5</v>
      </c>
      <c r="G170" s="1040"/>
      <c r="H170" s="1022" t="s">
        <v>6</v>
      </c>
      <c r="I170" s="1040"/>
      <c r="J170" s="1022" t="s">
        <v>7</v>
      </c>
      <c r="K170" s="1040"/>
      <c r="L170" s="1097" t="s">
        <v>8</v>
      </c>
    </row>
    <row r="171" spans="1:12" ht="35.75" customHeight="1" x14ac:dyDescent="0.15">
      <c r="A171" s="1037"/>
      <c r="B171" s="1045"/>
      <c r="C171" s="1045"/>
      <c r="D171" s="245" t="s">
        <v>9</v>
      </c>
      <c r="E171" s="245" t="s">
        <v>10</v>
      </c>
      <c r="F171" s="245" t="s">
        <v>9</v>
      </c>
      <c r="G171" s="245" t="s">
        <v>10</v>
      </c>
      <c r="H171" s="245" t="s">
        <v>9</v>
      </c>
      <c r="I171" s="245" t="s">
        <v>10</v>
      </c>
      <c r="J171" s="245" t="s">
        <v>9</v>
      </c>
      <c r="K171" s="245" t="s">
        <v>10</v>
      </c>
      <c r="L171" s="1117"/>
    </row>
    <row r="172" spans="1:12" ht="20.25" customHeight="1" x14ac:dyDescent="0.15">
      <c r="A172" s="8" t="s">
        <v>60</v>
      </c>
      <c r="B172" s="287" t="s">
        <v>13</v>
      </c>
      <c r="C172" s="12" t="s">
        <v>14</v>
      </c>
      <c r="D172" s="421">
        <v>0</v>
      </c>
      <c r="E172" s="421">
        <v>0</v>
      </c>
      <c r="F172" s="421">
        <v>0</v>
      </c>
      <c r="G172" s="421">
        <v>0</v>
      </c>
      <c r="H172" s="421">
        <v>0</v>
      </c>
      <c r="I172" s="421">
        <v>0</v>
      </c>
      <c r="J172" s="421">
        <v>0</v>
      </c>
      <c r="K172" s="421">
        <v>3</v>
      </c>
      <c r="L172" s="422">
        <v>3</v>
      </c>
    </row>
    <row r="173" spans="1:12" ht="20.25" customHeight="1" x14ac:dyDescent="0.15">
      <c r="A173" s="8" t="s">
        <v>60</v>
      </c>
      <c r="B173" s="287" t="s">
        <v>15</v>
      </c>
      <c r="C173" s="12" t="s">
        <v>16</v>
      </c>
      <c r="D173" s="421">
        <v>0</v>
      </c>
      <c r="E173" s="421">
        <v>0</v>
      </c>
      <c r="F173" s="421">
        <v>0</v>
      </c>
      <c r="G173" s="421">
        <v>0</v>
      </c>
      <c r="H173" s="421">
        <v>0</v>
      </c>
      <c r="I173" s="421">
        <v>0</v>
      </c>
      <c r="J173" s="421">
        <v>0</v>
      </c>
      <c r="K173" s="421">
        <v>0</v>
      </c>
      <c r="L173" s="422">
        <v>0</v>
      </c>
    </row>
    <row r="174" spans="1:12" ht="20.25" customHeight="1" x14ac:dyDescent="0.15">
      <c r="A174" s="8" t="s">
        <v>60</v>
      </c>
      <c r="B174" s="287" t="s">
        <v>17</v>
      </c>
      <c r="C174" s="12" t="s">
        <v>18</v>
      </c>
      <c r="D174" s="421">
        <v>0</v>
      </c>
      <c r="E174" s="421">
        <v>0</v>
      </c>
      <c r="F174" s="421">
        <v>0</v>
      </c>
      <c r="G174" s="421">
        <v>0</v>
      </c>
      <c r="H174" s="421">
        <v>0</v>
      </c>
      <c r="I174" s="421">
        <v>0</v>
      </c>
      <c r="J174" s="421">
        <v>0</v>
      </c>
      <c r="K174" s="421">
        <v>0</v>
      </c>
      <c r="L174" s="422">
        <v>0</v>
      </c>
    </row>
    <row r="175" spans="1:12" ht="20.25" customHeight="1" x14ac:dyDescent="0.15">
      <c r="A175" s="8" t="s">
        <v>60</v>
      </c>
      <c r="B175" s="287" t="s">
        <v>19</v>
      </c>
      <c r="C175" s="12" t="s">
        <v>20</v>
      </c>
      <c r="D175" s="421">
        <v>0</v>
      </c>
      <c r="E175" s="421">
        <v>0</v>
      </c>
      <c r="F175" s="421">
        <v>0</v>
      </c>
      <c r="G175" s="421">
        <v>0</v>
      </c>
      <c r="H175" s="421">
        <v>0</v>
      </c>
      <c r="I175" s="421">
        <v>0</v>
      </c>
      <c r="J175" s="421">
        <v>0</v>
      </c>
      <c r="K175" s="421">
        <v>0</v>
      </c>
      <c r="L175" s="422">
        <v>0</v>
      </c>
    </row>
    <row r="176" spans="1:12" ht="20.25" customHeight="1" x14ac:dyDescent="0.15">
      <c r="A176" s="8" t="s">
        <v>60</v>
      </c>
      <c r="B176" s="287" t="s">
        <v>21</v>
      </c>
      <c r="C176" s="12" t="s">
        <v>22</v>
      </c>
      <c r="D176" s="421">
        <v>0</v>
      </c>
      <c r="E176" s="421">
        <v>0</v>
      </c>
      <c r="F176" s="421">
        <v>0</v>
      </c>
      <c r="G176" s="421">
        <v>0</v>
      </c>
      <c r="H176" s="421">
        <v>0</v>
      </c>
      <c r="I176" s="421">
        <v>0</v>
      </c>
      <c r="J176" s="421">
        <v>0</v>
      </c>
      <c r="K176" s="421">
        <v>0</v>
      </c>
      <c r="L176" s="422">
        <v>0</v>
      </c>
    </row>
    <row r="177" spans="1:12" ht="20.25" customHeight="1" x14ac:dyDescent="0.15">
      <c r="A177" s="8" t="s">
        <v>60</v>
      </c>
      <c r="B177" s="287" t="s">
        <v>23</v>
      </c>
      <c r="C177" s="12" t="s">
        <v>24</v>
      </c>
      <c r="D177" s="421">
        <v>0</v>
      </c>
      <c r="E177" s="421">
        <v>0</v>
      </c>
      <c r="F177" s="421">
        <v>0</v>
      </c>
      <c r="G177" s="421">
        <v>0</v>
      </c>
      <c r="H177" s="421">
        <v>0</v>
      </c>
      <c r="I177" s="421">
        <v>0</v>
      </c>
      <c r="J177" s="421">
        <v>0</v>
      </c>
      <c r="K177" s="421">
        <v>0</v>
      </c>
      <c r="L177" s="422">
        <v>0</v>
      </c>
    </row>
    <row r="178" spans="1:12" ht="20.25" customHeight="1" x14ac:dyDescent="0.15">
      <c r="A178" s="8" t="s">
        <v>60</v>
      </c>
      <c r="B178" s="287" t="s">
        <v>25</v>
      </c>
      <c r="C178" s="13">
        <v>68</v>
      </c>
      <c r="D178" s="421">
        <v>0</v>
      </c>
      <c r="E178" s="421">
        <v>0</v>
      </c>
      <c r="F178" s="421">
        <v>0</v>
      </c>
      <c r="G178" s="421">
        <v>0</v>
      </c>
      <c r="H178" s="421">
        <v>0</v>
      </c>
      <c r="I178" s="421">
        <v>0</v>
      </c>
      <c r="J178" s="421">
        <v>0</v>
      </c>
      <c r="K178" s="421">
        <v>0</v>
      </c>
      <c r="L178" s="422">
        <v>0</v>
      </c>
    </row>
    <row r="179" spans="1:12" ht="20.25" customHeight="1" x14ac:dyDescent="0.15">
      <c r="A179" s="8" t="s">
        <v>60</v>
      </c>
      <c r="B179" s="287" t="s">
        <v>26</v>
      </c>
      <c r="C179" s="12" t="s">
        <v>27</v>
      </c>
      <c r="D179" s="421">
        <v>0</v>
      </c>
      <c r="E179" s="421">
        <v>0</v>
      </c>
      <c r="F179" s="421">
        <v>0</v>
      </c>
      <c r="G179" s="421">
        <v>0</v>
      </c>
      <c r="H179" s="421">
        <v>0</v>
      </c>
      <c r="I179" s="421">
        <v>0</v>
      </c>
      <c r="J179" s="421">
        <v>0</v>
      </c>
      <c r="K179" s="421">
        <v>0</v>
      </c>
      <c r="L179" s="422">
        <v>0</v>
      </c>
    </row>
    <row r="180" spans="1:12" ht="20.25" customHeight="1" x14ac:dyDescent="0.15">
      <c r="A180" s="8" t="s">
        <v>60</v>
      </c>
      <c r="B180" s="287" t="s">
        <v>28</v>
      </c>
      <c r="C180" s="13">
        <v>77</v>
      </c>
      <c r="D180" s="421">
        <v>0</v>
      </c>
      <c r="E180" s="421">
        <v>0</v>
      </c>
      <c r="F180" s="421">
        <v>0</v>
      </c>
      <c r="G180" s="421">
        <v>0</v>
      </c>
      <c r="H180" s="421">
        <v>0</v>
      </c>
      <c r="I180" s="421">
        <v>0</v>
      </c>
      <c r="J180" s="421">
        <v>0</v>
      </c>
      <c r="K180" s="421">
        <v>0</v>
      </c>
      <c r="L180" s="422">
        <v>0</v>
      </c>
    </row>
    <row r="181" spans="1:12" ht="20.25" customHeight="1" x14ac:dyDescent="0.15">
      <c r="A181" s="8" t="s">
        <v>60</v>
      </c>
      <c r="B181" s="287" t="s">
        <v>29</v>
      </c>
      <c r="C181" s="12" t="s">
        <v>30</v>
      </c>
      <c r="D181" s="421">
        <v>0</v>
      </c>
      <c r="E181" s="421">
        <v>0</v>
      </c>
      <c r="F181" s="421">
        <v>0</v>
      </c>
      <c r="G181" s="421">
        <v>0</v>
      </c>
      <c r="H181" s="421">
        <v>0</v>
      </c>
      <c r="I181" s="421">
        <v>0</v>
      </c>
      <c r="J181" s="421">
        <v>0</v>
      </c>
      <c r="K181" s="421">
        <v>0</v>
      </c>
      <c r="L181" s="422">
        <v>0</v>
      </c>
    </row>
    <row r="182" spans="1:12" ht="20.25" customHeight="1" x14ac:dyDescent="0.15">
      <c r="A182" s="289" t="s">
        <v>60</v>
      </c>
      <c r="B182" s="290" t="s">
        <v>8</v>
      </c>
      <c r="C182" s="291" t="s">
        <v>32</v>
      </c>
      <c r="D182" s="507">
        <v>0</v>
      </c>
      <c r="E182" s="507">
        <v>0</v>
      </c>
      <c r="F182" s="507">
        <v>0</v>
      </c>
      <c r="G182" s="507">
        <v>0</v>
      </c>
      <c r="H182" s="507">
        <v>0</v>
      </c>
      <c r="I182" s="507">
        <v>0</v>
      </c>
      <c r="J182" s="507">
        <v>0</v>
      </c>
      <c r="K182" s="507">
        <v>3</v>
      </c>
      <c r="L182" s="508">
        <v>3</v>
      </c>
    </row>
    <row r="183" spans="1:12" ht="20.5" customHeight="1" x14ac:dyDescent="0.15">
      <c r="A183" s="294"/>
      <c r="B183" s="295"/>
      <c r="C183" s="296"/>
      <c r="D183" s="427"/>
      <c r="E183" s="427"/>
      <c r="F183" s="427"/>
      <c r="G183" s="427"/>
      <c r="H183" s="427"/>
      <c r="I183" s="427"/>
      <c r="J183" s="427"/>
      <c r="K183" s="427"/>
      <c r="L183" s="428"/>
    </row>
    <row r="184" spans="1:12" ht="20.25" customHeight="1" x14ac:dyDescent="0.15">
      <c r="A184" s="1035" t="s">
        <v>69</v>
      </c>
      <c r="B184" s="1043" t="s">
        <v>1</v>
      </c>
      <c r="C184" s="1043" t="s">
        <v>2</v>
      </c>
      <c r="D184" s="1022" t="s">
        <v>4</v>
      </c>
      <c r="E184" s="1040"/>
      <c r="F184" s="1022" t="s">
        <v>5</v>
      </c>
      <c r="G184" s="1040"/>
      <c r="H184" s="1022" t="s">
        <v>6</v>
      </c>
      <c r="I184" s="1040"/>
      <c r="J184" s="1022" t="s">
        <v>7</v>
      </c>
      <c r="K184" s="1040"/>
      <c r="L184" s="1097" t="s">
        <v>8</v>
      </c>
    </row>
    <row r="185" spans="1:12" ht="35.75" customHeight="1" x14ac:dyDescent="0.15">
      <c r="A185" s="1037"/>
      <c r="B185" s="1045"/>
      <c r="C185" s="1045"/>
      <c r="D185" s="245" t="s">
        <v>9</v>
      </c>
      <c r="E185" s="245" t="s">
        <v>10</v>
      </c>
      <c r="F185" s="245" t="s">
        <v>9</v>
      </c>
      <c r="G185" s="245" t="s">
        <v>10</v>
      </c>
      <c r="H185" s="245" t="s">
        <v>9</v>
      </c>
      <c r="I185" s="245" t="s">
        <v>10</v>
      </c>
      <c r="J185" s="245" t="s">
        <v>9</v>
      </c>
      <c r="K185" s="245" t="s">
        <v>10</v>
      </c>
      <c r="L185" s="1117"/>
    </row>
    <row r="186" spans="1:12" ht="20.25" customHeight="1" x14ac:dyDescent="0.15">
      <c r="A186" s="8" t="s">
        <v>61</v>
      </c>
      <c r="B186" s="287" t="s">
        <v>13</v>
      </c>
      <c r="C186" s="12" t="s">
        <v>14</v>
      </c>
      <c r="D186" s="421">
        <v>24</v>
      </c>
      <c r="E186" s="421">
        <v>0</v>
      </c>
      <c r="F186" s="421">
        <v>0</v>
      </c>
      <c r="G186" s="421">
        <v>0</v>
      </c>
      <c r="H186" s="421">
        <v>19</v>
      </c>
      <c r="I186" s="421">
        <v>0</v>
      </c>
      <c r="J186" s="421">
        <v>1</v>
      </c>
      <c r="K186" s="421">
        <v>0</v>
      </c>
      <c r="L186" s="422">
        <v>44</v>
      </c>
    </row>
    <row r="187" spans="1:12" ht="20.25" customHeight="1" x14ac:dyDescent="0.15">
      <c r="A187" s="8" t="s">
        <v>61</v>
      </c>
      <c r="B187" s="287" t="s">
        <v>15</v>
      </c>
      <c r="C187" s="12" t="s">
        <v>16</v>
      </c>
      <c r="D187" s="421">
        <v>0</v>
      </c>
      <c r="E187" s="421">
        <v>0</v>
      </c>
      <c r="F187" s="421">
        <v>0</v>
      </c>
      <c r="G187" s="421">
        <v>0</v>
      </c>
      <c r="H187" s="421">
        <v>0</v>
      </c>
      <c r="I187" s="421">
        <v>0</v>
      </c>
      <c r="J187" s="421">
        <v>0</v>
      </c>
      <c r="K187" s="421">
        <v>0</v>
      </c>
      <c r="L187" s="422">
        <v>0</v>
      </c>
    </row>
    <row r="188" spans="1:12" ht="20.25" customHeight="1" x14ac:dyDescent="0.15">
      <c r="A188" s="8" t="s">
        <v>61</v>
      </c>
      <c r="B188" s="287" t="s">
        <v>17</v>
      </c>
      <c r="C188" s="12" t="s">
        <v>18</v>
      </c>
      <c r="D188" s="421">
        <v>0</v>
      </c>
      <c r="E188" s="421">
        <v>0</v>
      </c>
      <c r="F188" s="421">
        <v>0</v>
      </c>
      <c r="G188" s="421">
        <v>0</v>
      </c>
      <c r="H188" s="421">
        <v>0</v>
      </c>
      <c r="I188" s="421">
        <v>0</v>
      </c>
      <c r="J188" s="421">
        <v>0</v>
      </c>
      <c r="K188" s="421">
        <v>0</v>
      </c>
      <c r="L188" s="422">
        <v>0</v>
      </c>
    </row>
    <row r="189" spans="1:12" ht="20.25" customHeight="1" x14ac:dyDescent="0.15">
      <c r="A189" s="8" t="s">
        <v>61</v>
      </c>
      <c r="B189" s="287" t="s">
        <v>19</v>
      </c>
      <c r="C189" s="12" t="s">
        <v>20</v>
      </c>
      <c r="D189" s="421">
        <v>0</v>
      </c>
      <c r="E189" s="421">
        <v>0</v>
      </c>
      <c r="F189" s="421">
        <v>0</v>
      </c>
      <c r="G189" s="421">
        <v>0</v>
      </c>
      <c r="H189" s="421">
        <v>0</v>
      </c>
      <c r="I189" s="421">
        <v>0</v>
      </c>
      <c r="J189" s="421">
        <v>0</v>
      </c>
      <c r="K189" s="421">
        <v>0</v>
      </c>
      <c r="L189" s="422">
        <v>0</v>
      </c>
    </row>
    <row r="190" spans="1:12" ht="20.25" customHeight="1" x14ac:dyDescent="0.15">
      <c r="A190" s="8" t="s">
        <v>61</v>
      </c>
      <c r="B190" s="287" t="s">
        <v>21</v>
      </c>
      <c r="C190" s="12" t="s">
        <v>22</v>
      </c>
      <c r="D190" s="421">
        <v>0</v>
      </c>
      <c r="E190" s="421">
        <v>0</v>
      </c>
      <c r="F190" s="421">
        <v>0</v>
      </c>
      <c r="G190" s="421">
        <v>0</v>
      </c>
      <c r="H190" s="421">
        <v>0</v>
      </c>
      <c r="I190" s="421">
        <v>0</v>
      </c>
      <c r="J190" s="421">
        <v>0</v>
      </c>
      <c r="K190" s="421">
        <v>0</v>
      </c>
      <c r="L190" s="422">
        <v>0</v>
      </c>
    </row>
    <row r="191" spans="1:12" ht="20.25" customHeight="1" x14ac:dyDescent="0.15">
      <c r="A191" s="8" t="s">
        <v>61</v>
      </c>
      <c r="B191" s="287" t="s">
        <v>23</v>
      </c>
      <c r="C191" s="12" t="s">
        <v>24</v>
      </c>
      <c r="D191" s="421">
        <v>0</v>
      </c>
      <c r="E191" s="421">
        <v>0</v>
      </c>
      <c r="F191" s="421">
        <v>0</v>
      </c>
      <c r="G191" s="421">
        <v>0</v>
      </c>
      <c r="H191" s="421">
        <v>0</v>
      </c>
      <c r="I191" s="421">
        <v>0</v>
      </c>
      <c r="J191" s="421">
        <v>0</v>
      </c>
      <c r="K191" s="421">
        <v>0</v>
      </c>
      <c r="L191" s="422">
        <v>0</v>
      </c>
    </row>
    <row r="192" spans="1:12" ht="20.25" customHeight="1" x14ac:dyDescent="0.15">
      <c r="A192" s="8" t="s">
        <v>61</v>
      </c>
      <c r="B192" s="287" t="s">
        <v>25</v>
      </c>
      <c r="C192" s="13">
        <v>68</v>
      </c>
      <c r="D192" s="421">
        <v>0</v>
      </c>
      <c r="E192" s="421">
        <v>0</v>
      </c>
      <c r="F192" s="421">
        <v>0</v>
      </c>
      <c r="G192" s="421">
        <v>0</v>
      </c>
      <c r="H192" s="421">
        <v>0</v>
      </c>
      <c r="I192" s="421">
        <v>0</v>
      </c>
      <c r="J192" s="421">
        <v>0</v>
      </c>
      <c r="K192" s="421">
        <v>0</v>
      </c>
      <c r="L192" s="422">
        <v>0</v>
      </c>
    </row>
    <row r="193" spans="1:12" ht="20.25" customHeight="1" x14ac:dyDescent="0.15">
      <c r="A193" s="8" t="s">
        <v>61</v>
      </c>
      <c r="B193" s="287" t="s">
        <v>26</v>
      </c>
      <c r="C193" s="12" t="s">
        <v>27</v>
      </c>
      <c r="D193" s="421">
        <v>0</v>
      </c>
      <c r="E193" s="421">
        <v>0</v>
      </c>
      <c r="F193" s="421">
        <v>0</v>
      </c>
      <c r="G193" s="421">
        <v>0</v>
      </c>
      <c r="H193" s="421">
        <v>0</v>
      </c>
      <c r="I193" s="421">
        <v>0</v>
      </c>
      <c r="J193" s="421">
        <v>0</v>
      </c>
      <c r="K193" s="421">
        <v>0</v>
      </c>
      <c r="L193" s="422">
        <v>0</v>
      </c>
    </row>
    <row r="194" spans="1:12" ht="20.25" customHeight="1" x14ac:dyDescent="0.15">
      <c r="A194" s="8" t="s">
        <v>61</v>
      </c>
      <c r="B194" s="287" t="s">
        <v>28</v>
      </c>
      <c r="C194" s="13">
        <v>77</v>
      </c>
      <c r="D194" s="421">
        <v>0</v>
      </c>
      <c r="E194" s="421">
        <v>0</v>
      </c>
      <c r="F194" s="421">
        <v>0</v>
      </c>
      <c r="G194" s="421">
        <v>0</v>
      </c>
      <c r="H194" s="421">
        <v>0</v>
      </c>
      <c r="I194" s="421">
        <v>0</v>
      </c>
      <c r="J194" s="421">
        <v>0</v>
      </c>
      <c r="K194" s="421">
        <v>0</v>
      </c>
      <c r="L194" s="422">
        <v>0</v>
      </c>
    </row>
    <row r="195" spans="1:12" ht="20.25" customHeight="1" x14ac:dyDescent="0.15">
      <c r="A195" s="8" t="s">
        <v>61</v>
      </c>
      <c r="B195" s="287" t="s">
        <v>29</v>
      </c>
      <c r="C195" s="12" t="s">
        <v>30</v>
      </c>
      <c r="D195" s="421">
        <v>0</v>
      </c>
      <c r="E195" s="421">
        <v>0</v>
      </c>
      <c r="F195" s="421">
        <v>0</v>
      </c>
      <c r="G195" s="421">
        <v>0</v>
      </c>
      <c r="H195" s="421">
        <v>0</v>
      </c>
      <c r="I195" s="421">
        <v>0</v>
      </c>
      <c r="J195" s="421">
        <v>0</v>
      </c>
      <c r="K195" s="421">
        <v>0</v>
      </c>
      <c r="L195" s="422">
        <v>0</v>
      </c>
    </row>
    <row r="196" spans="1:12" ht="20.25" customHeight="1" x14ac:dyDescent="0.15">
      <c r="A196" s="289" t="s">
        <v>61</v>
      </c>
      <c r="B196" s="290" t="s">
        <v>8</v>
      </c>
      <c r="C196" s="291" t="s">
        <v>32</v>
      </c>
      <c r="D196" s="507">
        <v>24</v>
      </c>
      <c r="E196" s="507">
        <v>0</v>
      </c>
      <c r="F196" s="507">
        <v>0</v>
      </c>
      <c r="G196" s="507">
        <v>0</v>
      </c>
      <c r="H196" s="507">
        <v>19</v>
      </c>
      <c r="I196" s="507">
        <v>0</v>
      </c>
      <c r="J196" s="507">
        <v>1</v>
      </c>
      <c r="K196" s="507">
        <v>0</v>
      </c>
      <c r="L196" s="508">
        <v>44</v>
      </c>
    </row>
    <row r="197" spans="1:12" ht="20.5" customHeight="1" x14ac:dyDescent="0.15">
      <c r="A197" s="294"/>
      <c r="B197" s="295"/>
      <c r="C197" s="296"/>
      <c r="D197" s="427"/>
      <c r="E197" s="427"/>
      <c r="F197" s="427"/>
      <c r="G197" s="427"/>
      <c r="H197" s="427"/>
      <c r="I197" s="427"/>
      <c r="J197" s="427"/>
      <c r="K197" s="427"/>
      <c r="L197" s="428"/>
    </row>
    <row r="198" spans="1:12" ht="20.25" customHeight="1" x14ac:dyDescent="0.15">
      <c r="A198" s="1035" t="s">
        <v>69</v>
      </c>
      <c r="B198" s="1043" t="s">
        <v>1</v>
      </c>
      <c r="C198" s="1043" t="s">
        <v>2</v>
      </c>
      <c r="D198" s="1022" t="s">
        <v>4</v>
      </c>
      <c r="E198" s="1040"/>
      <c r="F198" s="1022" t="s">
        <v>5</v>
      </c>
      <c r="G198" s="1040"/>
      <c r="H198" s="1022" t="s">
        <v>6</v>
      </c>
      <c r="I198" s="1040"/>
      <c r="J198" s="1022" t="s">
        <v>7</v>
      </c>
      <c r="K198" s="1040"/>
      <c r="L198" s="1097" t="s">
        <v>8</v>
      </c>
    </row>
    <row r="199" spans="1:12" ht="35.75" customHeight="1" x14ac:dyDescent="0.15">
      <c r="A199" s="1037"/>
      <c r="B199" s="1045"/>
      <c r="C199" s="1045"/>
      <c r="D199" s="245" t="s">
        <v>9</v>
      </c>
      <c r="E199" s="245" t="s">
        <v>10</v>
      </c>
      <c r="F199" s="245" t="s">
        <v>9</v>
      </c>
      <c r="G199" s="245" t="s">
        <v>10</v>
      </c>
      <c r="H199" s="245" t="s">
        <v>9</v>
      </c>
      <c r="I199" s="245" t="s">
        <v>10</v>
      </c>
      <c r="J199" s="245" t="s">
        <v>9</v>
      </c>
      <c r="K199" s="245" t="s">
        <v>10</v>
      </c>
      <c r="L199" s="1117"/>
    </row>
    <row r="200" spans="1:12" ht="20.25" customHeight="1" x14ac:dyDescent="0.15">
      <c r="A200" s="8" t="s">
        <v>62</v>
      </c>
      <c r="B200" s="287" t="s">
        <v>13</v>
      </c>
      <c r="C200" s="12" t="s">
        <v>14</v>
      </c>
      <c r="D200" s="421">
        <v>0</v>
      </c>
      <c r="E200" s="421">
        <v>0</v>
      </c>
      <c r="F200" s="421">
        <v>0</v>
      </c>
      <c r="G200" s="421">
        <v>0</v>
      </c>
      <c r="H200" s="421">
        <v>0</v>
      </c>
      <c r="I200" s="421">
        <v>0</v>
      </c>
      <c r="J200" s="421">
        <v>0</v>
      </c>
      <c r="K200" s="421">
        <v>0</v>
      </c>
      <c r="L200" s="422">
        <v>0</v>
      </c>
    </row>
    <row r="201" spans="1:12" ht="20.25" customHeight="1" x14ac:dyDescent="0.15">
      <c r="A201" s="8" t="s">
        <v>62</v>
      </c>
      <c r="B201" s="287" t="s">
        <v>15</v>
      </c>
      <c r="C201" s="12" t="s">
        <v>16</v>
      </c>
      <c r="D201" s="421">
        <v>0</v>
      </c>
      <c r="E201" s="421">
        <v>0</v>
      </c>
      <c r="F201" s="421">
        <v>0</v>
      </c>
      <c r="G201" s="421">
        <v>0</v>
      </c>
      <c r="H201" s="421">
        <v>0</v>
      </c>
      <c r="I201" s="421">
        <v>0</v>
      </c>
      <c r="J201" s="421">
        <v>0</v>
      </c>
      <c r="K201" s="421">
        <v>0</v>
      </c>
      <c r="L201" s="422">
        <v>0</v>
      </c>
    </row>
    <row r="202" spans="1:12" ht="20.25" customHeight="1" x14ac:dyDescent="0.15">
      <c r="A202" s="8" t="s">
        <v>62</v>
      </c>
      <c r="B202" s="287" t="s">
        <v>17</v>
      </c>
      <c r="C202" s="12" t="s">
        <v>18</v>
      </c>
      <c r="D202" s="421">
        <v>0</v>
      </c>
      <c r="E202" s="421">
        <v>0</v>
      </c>
      <c r="F202" s="421">
        <v>0</v>
      </c>
      <c r="G202" s="421">
        <v>0</v>
      </c>
      <c r="H202" s="421">
        <v>0</v>
      </c>
      <c r="I202" s="421">
        <v>0</v>
      </c>
      <c r="J202" s="421">
        <v>0</v>
      </c>
      <c r="K202" s="421">
        <v>0</v>
      </c>
      <c r="L202" s="422">
        <v>0</v>
      </c>
    </row>
    <row r="203" spans="1:12" ht="20.25" customHeight="1" x14ac:dyDescent="0.15">
      <c r="A203" s="8" t="s">
        <v>62</v>
      </c>
      <c r="B203" s="287" t="s">
        <v>19</v>
      </c>
      <c r="C203" s="12" t="s">
        <v>20</v>
      </c>
      <c r="D203" s="421">
        <v>0</v>
      </c>
      <c r="E203" s="421">
        <v>0</v>
      </c>
      <c r="F203" s="421">
        <v>0</v>
      </c>
      <c r="G203" s="421">
        <v>0</v>
      </c>
      <c r="H203" s="421">
        <v>0</v>
      </c>
      <c r="I203" s="421">
        <v>0</v>
      </c>
      <c r="J203" s="421">
        <v>0</v>
      </c>
      <c r="K203" s="421">
        <v>0</v>
      </c>
      <c r="L203" s="422">
        <v>0</v>
      </c>
    </row>
    <row r="204" spans="1:12" ht="20.25" customHeight="1" x14ac:dyDescent="0.15">
      <c r="A204" s="8" t="s">
        <v>62</v>
      </c>
      <c r="B204" s="287" t="s">
        <v>21</v>
      </c>
      <c r="C204" s="12" t="s">
        <v>22</v>
      </c>
      <c r="D204" s="421">
        <v>0</v>
      </c>
      <c r="E204" s="421">
        <v>0</v>
      </c>
      <c r="F204" s="421">
        <v>0</v>
      </c>
      <c r="G204" s="421">
        <v>0</v>
      </c>
      <c r="H204" s="421">
        <v>0</v>
      </c>
      <c r="I204" s="421">
        <v>0</v>
      </c>
      <c r="J204" s="421">
        <v>0</v>
      </c>
      <c r="K204" s="421">
        <v>0</v>
      </c>
      <c r="L204" s="422">
        <v>0</v>
      </c>
    </row>
    <row r="205" spans="1:12" ht="20.25" customHeight="1" x14ac:dyDescent="0.15">
      <c r="A205" s="8" t="s">
        <v>62</v>
      </c>
      <c r="B205" s="287" t="s">
        <v>23</v>
      </c>
      <c r="C205" s="12" t="s">
        <v>24</v>
      </c>
      <c r="D205" s="421">
        <v>0</v>
      </c>
      <c r="E205" s="421">
        <v>0</v>
      </c>
      <c r="F205" s="421">
        <v>0</v>
      </c>
      <c r="G205" s="421">
        <v>0</v>
      </c>
      <c r="H205" s="421">
        <v>0</v>
      </c>
      <c r="I205" s="421">
        <v>0</v>
      </c>
      <c r="J205" s="421">
        <v>0</v>
      </c>
      <c r="K205" s="421">
        <v>0</v>
      </c>
      <c r="L205" s="422">
        <v>0</v>
      </c>
    </row>
    <row r="206" spans="1:12" ht="20.25" customHeight="1" x14ac:dyDescent="0.15">
      <c r="A206" s="8" t="s">
        <v>62</v>
      </c>
      <c r="B206" s="287" t="s">
        <v>25</v>
      </c>
      <c r="C206" s="13">
        <v>68</v>
      </c>
      <c r="D206" s="421">
        <v>0</v>
      </c>
      <c r="E206" s="421">
        <v>0</v>
      </c>
      <c r="F206" s="421">
        <v>0</v>
      </c>
      <c r="G206" s="421">
        <v>0</v>
      </c>
      <c r="H206" s="421">
        <v>0</v>
      </c>
      <c r="I206" s="421">
        <v>0</v>
      </c>
      <c r="J206" s="421">
        <v>0</v>
      </c>
      <c r="K206" s="421">
        <v>0</v>
      </c>
      <c r="L206" s="422">
        <v>0</v>
      </c>
    </row>
    <row r="207" spans="1:12" ht="20.25" customHeight="1" x14ac:dyDescent="0.15">
      <c r="A207" s="8" t="s">
        <v>62</v>
      </c>
      <c r="B207" s="287" t="s">
        <v>26</v>
      </c>
      <c r="C207" s="12" t="s">
        <v>27</v>
      </c>
      <c r="D207" s="421">
        <v>3</v>
      </c>
      <c r="E207" s="421">
        <v>0</v>
      </c>
      <c r="F207" s="421">
        <v>0</v>
      </c>
      <c r="G207" s="421">
        <v>0</v>
      </c>
      <c r="H207" s="421">
        <v>20</v>
      </c>
      <c r="I207" s="421">
        <v>0</v>
      </c>
      <c r="J207" s="421">
        <v>0</v>
      </c>
      <c r="K207" s="421">
        <v>2</v>
      </c>
      <c r="L207" s="422">
        <v>25</v>
      </c>
    </row>
    <row r="208" spans="1:12" ht="20.25" customHeight="1" x14ac:dyDescent="0.15">
      <c r="A208" s="8" t="s">
        <v>62</v>
      </c>
      <c r="B208" s="287" t="s">
        <v>28</v>
      </c>
      <c r="C208" s="13">
        <v>77</v>
      </c>
      <c r="D208" s="421">
        <v>0</v>
      </c>
      <c r="E208" s="421">
        <v>0</v>
      </c>
      <c r="F208" s="421">
        <v>0</v>
      </c>
      <c r="G208" s="421">
        <v>0</v>
      </c>
      <c r="H208" s="421">
        <v>0</v>
      </c>
      <c r="I208" s="421">
        <v>0</v>
      </c>
      <c r="J208" s="421">
        <v>0</v>
      </c>
      <c r="K208" s="421">
        <v>0</v>
      </c>
      <c r="L208" s="422">
        <v>0</v>
      </c>
    </row>
    <row r="209" spans="1:12" ht="20.25" customHeight="1" x14ac:dyDescent="0.15">
      <c r="A209" s="8" t="s">
        <v>62</v>
      </c>
      <c r="B209" s="287" t="s">
        <v>29</v>
      </c>
      <c r="C209" s="12" t="s">
        <v>30</v>
      </c>
      <c r="D209" s="421">
        <v>0</v>
      </c>
      <c r="E209" s="421">
        <v>0</v>
      </c>
      <c r="F209" s="421">
        <v>0</v>
      </c>
      <c r="G209" s="421">
        <v>0</v>
      </c>
      <c r="H209" s="421">
        <v>0</v>
      </c>
      <c r="I209" s="421">
        <v>0</v>
      </c>
      <c r="J209" s="421">
        <v>0</v>
      </c>
      <c r="K209" s="421">
        <v>0</v>
      </c>
      <c r="L209" s="422">
        <v>0</v>
      </c>
    </row>
    <row r="210" spans="1:12" ht="20.25" customHeight="1" x14ac:dyDescent="0.15">
      <c r="A210" s="289" t="s">
        <v>62</v>
      </c>
      <c r="B210" s="290" t="s">
        <v>8</v>
      </c>
      <c r="C210" s="291" t="s">
        <v>32</v>
      </c>
      <c r="D210" s="507">
        <v>3</v>
      </c>
      <c r="E210" s="507">
        <v>0</v>
      </c>
      <c r="F210" s="507">
        <v>0</v>
      </c>
      <c r="G210" s="507">
        <v>0</v>
      </c>
      <c r="H210" s="507">
        <v>20</v>
      </c>
      <c r="I210" s="507">
        <v>0</v>
      </c>
      <c r="J210" s="507">
        <v>0</v>
      </c>
      <c r="K210" s="507">
        <v>2</v>
      </c>
      <c r="L210" s="508">
        <v>25</v>
      </c>
    </row>
    <row r="211" spans="1:12" ht="20.5" customHeight="1" x14ac:dyDescent="0.15">
      <c r="A211" s="294"/>
      <c r="B211" s="295"/>
      <c r="C211" s="296"/>
      <c r="D211" s="427"/>
      <c r="E211" s="427"/>
      <c r="F211" s="427"/>
      <c r="G211" s="427"/>
      <c r="H211" s="427"/>
      <c r="I211" s="427"/>
      <c r="J211" s="427"/>
      <c r="K211" s="427"/>
      <c r="L211" s="428"/>
    </row>
    <row r="212" spans="1:12" ht="20.25" customHeight="1" x14ac:dyDescent="0.15">
      <c r="A212" s="1035" t="s">
        <v>69</v>
      </c>
      <c r="B212" s="1043" t="s">
        <v>1</v>
      </c>
      <c r="C212" s="1043" t="s">
        <v>2</v>
      </c>
      <c r="D212" s="1022" t="s">
        <v>4</v>
      </c>
      <c r="E212" s="1040"/>
      <c r="F212" s="1022" t="s">
        <v>5</v>
      </c>
      <c r="G212" s="1040"/>
      <c r="H212" s="1022" t="s">
        <v>6</v>
      </c>
      <c r="I212" s="1040"/>
      <c r="J212" s="1022" t="s">
        <v>7</v>
      </c>
      <c r="K212" s="1040"/>
      <c r="L212" s="1097" t="s">
        <v>8</v>
      </c>
    </row>
    <row r="213" spans="1:12" ht="35.75" customHeight="1" x14ac:dyDescent="0.15">
      <c r="A213" s="1037"/>
      <c r="B213" s="1045"/>
      <c r="C213" s="1045"/>
      <c r="D213" s="245" t="s">
        <v>9</v>
      </c>
      <c r="E213" s="245" t="s">
        <v>10</v>
      </c>
      <c r="F213" s="245" t="s">
        <v>9</v>
      </c>
      <c r="G213" s="245" t="s">
        <v>10</v>
      </c>
      <c r="H213" s="245" t="s">
        <v>9</v>
      </c>
      <c r="I213" s="245" t="s">
        <v>10</v>
      </c>
      <c r="J213" s="245" t="s">
        <v>9</v>
      </c>
      <c r="K213" s="245" t="s">
        <v>10</v>
      </c>
      <c r="L213" s="1117"/>
    </row>
    <row r="214" spans="1:12" ht="20.25" customHeight="1" x14ac:dyDescent="0.15">
      <c r="A214" s="8" t="s">
        <v>63</v>
      </c>
      <c r="B214" s="287" t="s">
        <v>13</v>
      </c>
      <c r="C214" s="12" t="s">
        <v>14</v>
      </c>
      <c r="D214" s="421">
        <v>0</v>
      </c>
      <c r="E214" s="421">
        <v>0</v>
      </c>
      <c r="F214" s="421">
        <v>0</v>
      </c>
      <c r="G214" s="421">
        <v>0</v>
      </c>
      <c r="H214" s="421">
        <v>0</v>
      </c>
      <c r="I214" s="421">
        <v>0</v>
      </c>
      <c r="J214" s="421">
        <v>0</v>
      </c>
      <c r="K214" s="421">
        <v>0</v>
      </c>
      <c r="L214" s="422">
        <v>0</v>
      </c>
    </row>
    <row r="215" spans="1:12" ht="20.25" customHeight="1" x14ac:dyDescent="0.15">
      <c r="A215" s="8" t="s">
        <v>63</v>
      </c>
      <c r="B215" s="287" t="s">
        <v>15</v>
      </c>
      <c r="C215" s="12" t="s">
        <v>16</v>
      </c>
      <c r="D215" s="421">
        <v>0</v>
      </c>
      <c r="E215" s="421">
        <v>0</v>
      </c>
      <c r="F215" s="421">
        <v>0</v>
      </c>
      <c r="G215" s="421">
        <v>0</v>
      </c>
      <c r="H215" s="421">
        <v>0</v>
      </c>
      <c r="I215" s="421">
        <v>0</v>
      </c>
      <c r="J215" s="421">
        <v>0</v>
      </c>
      <c r="K215" s="421">
        <v>0</v>
      </c>
      <c r="L215" s="422">
        <v>0</v>
      </c>
    </row>
    <row r="216" spans="1:12" ht="20.25" customHeight="1" x14ac:dyDescent="0.15">
      <c r="A216" s="8" t="s">
        <v>63</v>
      </c>
      <c r="B216" s="287" t="s">
        <v>17</v>
      </c>
      <c r="C216" s="12" t="s">
        <v>18</v>
      </c>
      <c r="D216" s="421">
        <v>0</v>
      </c>
      <c r="E216" s="421">
        <v>0</v>
      </c>
      <c r="F216" s="421">
        <v>0</v>
      </c>
      <c r="G216" s="421">
        <v>0</v>
      </c>
      <c r="H216" s="421">
        <v>0</v>
      </c>
      <c r="I216" s="421">
        <v>0</v>
      </c>
      <c r="J216" s="421">
        <v>0</v>
      </c>
      <c r="K216" s="421">
        <v>0</v>
      </c>
      <c r="L216" s="422">
        <v>0</v>
      </c>
    </row>
    <row r="217" spans="1:12" ht="20.25" customHeight="1" x14ac:dyDescent="0.15">
      <c r="A217" s="8" t="s">
        <v>63</v>
      </c>
      <c r="B217" s="287" t="s">
        <v>19</v>
      </c>
      <c r="C217" s="12" t="s">
        <v>20</v>
      </c>
      <c r="D217" s="421">
        <v>0</v>
      </c>
      <c r="E217" s="421">
        <v>0</v>
      </c>
      <c r="F217" s="421">
        <v>0</v>
      </c>
      <c r="G217" s="421">
        <v>0</v>
      </c>
      <c r="H217" s="421">
        <v>0</v>
      </c>
      <c r="I217" s="421">
        <v>0</v>
      </c>
      <c r="J217" s="421">
        <v>0</v>
      </c>
      <c r="K217" s="421">
        <v>0</v>
      </c>
      <c r="L217" s="422">
        <v>0</v>
      </c>
    </row>
    <row r="218" spans="1:12" ht="20.25" customHeight="1" x14ac:dyDescent="0.15">
      <c r="A218" s="8" t="s">
        <v>63</v>
      </c>
      <c r="B218" s="287" t="s">
        <v>21</v>
      </c>
      <c r="C218" s="12" t="s">
        <v>22</v>
      </c>
      <c r="D218" s="421">
        <v>0</v>
      </c>
      <c r="E218" s="421">
        <v>0</v>
      </c>
      <c r="F218" s="421">
        <v>0</v>
      </c>
      <c r="G218" s="421">
        <v>0</v>
      </c>
      <c r="H218" s="421">
        <v>225</v>
      </c>
      <c r="I218" s="421">
        <v>2</v>
      </c>
      <c r="J218" s="421">
        <v>9</v>
      </c>
      <c r="K218" s="421">
        <v>4</v>
      </c>
      <c r="L218" s="422">
        <v>240</v>
      </c>
    </row>
    <row r="219" spans="1:12" ht="20.25" customHeight="1" x14ac:dyDescent="0.15">
      <c r="A219" s="8" t="s">
        <v>63</v>
      </c>
      <c r="B219" s="287" t="s">
        <v>23</v>
      </c>
      <c r="C219" s="12" t="s">
        <v>24</v>
      </c>
      <c r="D219" s="421">
        <v>25</v>
      </c>
      <c r="E219" s="421">
        <v>0</v>
      </c>
      <c r="F219" s="421">
        <v>0</v>
      </c>
      <c r="G219" s="421">
        <v>0</v>
      </c>
      <c r="H219" s="421">
        <v>39</v>
      </c>
      <c r="I219" s="421">
        <v>0</v>
      </c>
      <c r="J219" s="421">
        <v>12</v>
      </c>
      <c r="K219" s="421">
        <v>2</v>
      </c>
      <c r="L219" s="422">
        <v>78</v>
      </c>
    </row>
    <row r="220" spans="1:12" ht="20.25" customHeight="1" x14ac:dyDescent="0.15">
      <c r="A220" s="8" t="s">
        <v>63</v>
      </c>
      <c r="B220" s="287" t="s">
        <v>25</v>
      </c>
      <c r="C220" s="13">
        <v>68</v>
      </c>
      <c r="D220" s="421">
        <v>0</v>
      </c>
      <c r="E220" s="421">
        <v>0</v>
      </c>
      <c r="F220" s="421">
        <v>0</v>
      </c>
      <c r="G220" s="421">
        <v>0</v>
      </c>
      <c r="H220" s="421">
        <v>0</v>
      </c>
      <c r="I220" s="421">
        <v>0</v>
      </c>
      <c r="J220" s="421">
        <v>0</v>
      </c>
      <c r="K220" s="421">
        <v>0</v>
      </c>
      <c r="L220" s="422">
        <v>0</v>
      </c>
    </row>
    <row r="221" spans="1:12" ht="20.25" customHeight="1" x14ac:dyDescent="0.15">
      <c r="A221" s="8" t="s">
        <v>63</v>
      </c>
      <c r="B221" s="287" t="s">
        <v>26</v>
      </c>
      <c r="C221" s="12" t="s">
        <v>27</v>
      </c>
      <c r="D221" s="421">
        <v>0</v>
      </c>
      <c r="E221" s="421">
        <v>0</v>
      </c>
      <c r="F221" s="421">
        <v>0</v>
      </c>
      <c r="G221" s="421">
        <v>0</v>
      </c>
      <c r="H221" s="421">
        <v>0</v>
      </c>
      <c r="I221" s="421">
        <v>0</v>
      </c>
      <c r="J221" s="421">
        <v>0</v>
      </c>
      <c r="K221" s="421">
        <v>0</v>
      </c>
      <c r="L221" s="422">
        <v>0</v>
      </c>
    </row>
    <row r="222" spans="1:12" ht="20.25" customHeight="1" x14ac:dyDescent="0.15">
      <c r="A222" s="8" t="s">
        <v>63</v>
      </c>
      <c r="B222" s="287" t="s">
        <v>28</v>
      </c>
      <c r="C222" s="13">
        <v>77</v>
      </c>
      <c r="D222" s="421">
        <v>0</v>
      </c>
      <c r="E222" s="421">
        <v>0</v>
      </c>
      <c r="F222" s="421">
        <v>0</v>
      </c>
      <c r="G222" s="421">
        <v>0</v>
      </c>
      <c r="H222" s="421">
        <v>0</v>
      </c>
      <c r="I222" s="421">
        <v>0</v>
      </c>
      <c r="J222" s="421">
        <v>0</v>
      </c>
      <c r="K222" s="421">
        <v>0</v>
      </c>
      <c r="L222" s="422">
        <v>0</v>
      </c>
    </row>
    <row r="223" spans="1:12" ht="20.25" customHeight="1" x14ac:dyDescent="0.15">
      <c r="A223" s="8" t="s">
        <v>63</v>
      </c>
      <c r="B223" s="287" t="s">
        <v>29</v>
      </c>
      <c r="C223" s="12" t="s">
        <v>30</v>
      </c>
      <c r="D223" s="421">
        <v>0</v>
      </c>
      <c r="E223" s="421">
        <v>0</v>
      </c>
      <c r="F223" s="421">
        <v>0</v>
      </c>
      <c r="G223" s="421">
        <v>0</v>
      </c>
      <c r="H223" s="421">
        <v>0</v>
      </c>
      <c r="I223" s="421">
        <v>0</v>
      </c>
      <c r="J223" s="421">
        <v>0</v>
      </c>
      <c r="K223" s="421">
        <v>0</v>
      </c>
      <c r="L223" s="422">
        <v>0</v>
      </c>
    </row>
    <row r="224" spans="1:12" ht="20.25" customHeight="1" x14ac:dyDescent="0.15">
      <c r="A224" s="289" t="s">
        <v>63</v>
      </c>
      <c r="B224" s="290" t="s">
        <v>8</v>
      </c>
      <c r="C224" s="291" t="s">
        <v>32</v>
      </c>
      <c r="D224" s="507">
        <v>25</v>
      </c>
      <c r="E224" s="507">
        <v>0</v>
      </c>
      <c r="F224" s="507">
        <v>0</v>
      </c>
      <c r="G224" s="507">
        <v>0</v>
      </c>
      <c r="H224" s="507">
        <v>264</v>
      </c>
      <c r="I224" s="507">
        <v>2</v>
      </c>
      <c r="J224" s="507">
        <v>21</v>
      </c>
      <c r="K224" s="507">
        <v>6</v>
      </c>
      <c r="L224" s="508">
        <v>318</v>
      </c>
    </row>
    <row r="225" spans="1:12" ht="20.5" customHeight="1" x14ac:dyDescent="0.15">
      <c r="A225" s="294"/>
      <c r="B225" s="295"/>
      <c r="C225" s="296"/>
      <c r="D225" s="427"/>
      <c r="E225" s="427"/>
      <c r="F225" s="427"/>
      <c r="G225" s="427"/>
      <c r="H225" s="427"/>
      <c r="I225" s="427"/>
      <c r="J225" s="427"/>
      <c r="K225" s="427"/>
      <c r="L225" s="428"/>
    </row>
    <row r="226" spans="1:12" ht="20.25" customHeight="1" x14ac:dyDescent="0.15">
      <c r="A226" s="1035" t="s">
        <v>69</v>
      </c>
      <c r="B226" s="1043" t="s">
        <v>1</v>
      </c>
      <c r="C226" s="1043" t="s">
        <v>2</v>
      </c>
      <c r="D226" s="1022" t="s">
        <v>4</v>
      </c>
      <c r="E226" s="1040"/>
      <c r="F226" s="1022" t="s">
        <v>5</v>
      </c>
      <c r="G226" s="1040"/>
      <c r="H226" s="1022" t="s">
        <v>6</v>
      </c>
      <c r="I226" s="1040"/>
      <c r="J226" s="1022" t="s">
        <v>7</v>
      </c>
      <c r="K226" s="1040"/>
      <c r="L226" s="1097" t="s">
        <v>8</v>
      </c>
    </row>
    <row r="227" spans="1:12" ht="35.75" customHeight="1" x14ac:dyDescent="0.15">
      <c r="A227" s="1037"/>
      <c r="B227" s="1045"/>
      <c r="C227" s="1045"/>
      <c r="D227" s="245" t="s">
        <v>9</v>
      </c>
      <c r="E227" s="245" t="s">
        <v>10</v>
      </c>
      <c r="F227" s="245" t="s">
        <v>9</v>
      </c>
      <c r="G227" s="245" t="s">
        <v>10</v>
      </c>
      <c r="H227" s="245" t="s">
        <v>9</v>
      </c>
      <c r="I227" s="245" t="s">
        <v>10</v>
      </c>
      <c r="J227" s="245" t="s">
        <v>9</v>
      </c>
      <c r="K227" s="245" t="s">
        <v>10</v>
      </c>
      <c r="L227" s="1117"/>
    </row>
    <row r="228" spans="1:12" ht="20.25" customHeight="1" x14ac:dyDescent="0.15">
      <c r="A228" s="8" t="s">
        <v>64</v>
      </c>
      <c r="B228" s="287" t="s">
        <v>13</v>
      </c>
      <c r="C228" s="12" t="s">
        <v>14</v>
      </c>
      <c r="D228" s="421">
        <v>0</v>
      </c>
      <c r="E228" s="421">
        <v>0</v>
      </c>
      <c r="F228" s="421">
        <v>0</v>
      </c>
      <c r="G228" s="421">
        <v>0</v>
      </c>
      <c r="H228" s="421">
        <v>0</v>
      </c>
      <c r="I228" s="421">
        <v>0</v>
      </c>
      <c r="J228" s="421">
        <v>0</v>
      </c>
      <c r="K228" s="421">
        <v>0</v>
      </c>
      <c r="L228" s="422">
        <v>0</v>
      </c>
    </row>
    <row r="229" spans="1:12" ht="20.25" customHeight="1" x14ac:dyDescent="0.15">
      <c r="A229" s="8" t="s">
        <v>64</v>
      </c>
      <c r="B229" s="287" t="s">
        <v>15</v>
      </c>
      <c r="C229" s="12" t="s">
        <v>16</v>
      </c>
      <c r="D229" s="421">
        <v>0</v>
      </c>
      <c r="E229" s="421">
        <v>0</v>
      </c>
      <c r="F229" s="421">
        <v>0</v>
      </c>
      <c r="G229" s="421">
        <v>0</v>
      </c>
      <c r="H229" s="421">
        <v>0</v>
      </c>
      <c r="I229" s="421">
        <v>0</v>
      </c>
      <c r="J229" s="421">
        <v>0</v>
      </c>
      <c r="K229" s="421">
        <v>0</v>
      </c>
      <c r="L229" s="422">
        <v>0</v>
      </c>
    </row>
    <row r="230" spans="1:12" ht="20.25" customHeight="1" x14ac:dyDescent="0.15">
      <c r="A230" s="8" t="s">
        <v>64</v>
      </c>
      <c r="B230" s="287" t="s">
        <v>17</v>
      </c>
      <c r="C230" s="12" t="s">
        <v>18</v>
      </c>
      <c r="D230" s="421">
        <v>0</v>
      </c>
      <c r="E230" s="421">
        <v>0</v>
      </c>
      <c r="F230" s="421">
        <v>0</v>
      </c>
      <c r="G230" s="421">
        <v>0</v>
      </c>
      <c r="H230" s="421">
        <v>0</v>
      </c>
      <c r="I230" s="421">
        <v>0</v>
      </c>
      <c r="J230" s="421">
        <v>0</v>
      </c>
      <c r="K230" s="421">
        <v>0</v>
      </c>
      <c r="L230" s="422">
        <v>0</v>
      </c>
    </row>
    <row r="231" spans="1:12" ht="20.25" customHeight="1" x14ac:dyDescent="0.15">
      <c r="A231" s="8" t="s">
        <v>64</v>
      </c>
      <c r="B231" s="287" t="s">
        <v>19</v>
      </c>
      <c r="C231" s="12" t="s">
        <v>20</v>
      </c>
      <c r="D231" s="421">
        <v>50</v>
      </c>
      <c r="E231" s="421">
        <v>0</v>
      </c>
      <c r="F231" s="421">
        <v>0</v>
      </c>
      <c r="G231" s="421">
        <v>0</v>
      </c>
      <c r="H231" s="421">
        <v>11</v>
      </c>
      <c r="I231" s="421">
        <v>0</v>
      </c>
      <c r="J231" s="421">
        <v>0</v>
      </c>
      <c r="K231" s="421">
        <v>0</v>
      </c>
      <c r="L231" s="422">
        <v>61</v>
      </c>
    </row>
    <row r="232" spans="1:12" ht="20.25" customHeight="1" x14ac:dyDescent="0.15">
      <c r="A232" s="8" t="s">
        <v>64</v>
      </c>
      <c r="B232" s="287" t="s">
        <v>21</v>
      </c>
      <c r="C232" s="12" t="s">
        <v>22</v>
      </c>
      <c r="D232" s="421">
        <v>0</v>
      </c>
      <c r="E232" s="421">
        <v>0</v>
      </c>
      <c r="F232" s="421">
        <v>0</v>
      </c>
      <c r="G232" s="421">
        <v>0</v>
      </c>
      <c r="H232" s="421">
        <v>0</v>
      </c>
      <c r="I232" s="421">
        <v>0</v>
      </c>
      <c r="J232" s="421">
        <v>0</v>
      </c>
      <c r="K232" s="421">
        <v>0</v>
      </c>
      <c r="L232" s="422">
        <v>0</v>
      </c>
    </row>
    <row r="233" spans="1:12" ht="20.25" customHeight="1" x14ac:dyDescent="0.15">
      <c r="A233" s="8" t="s">
        <v>64</v>
      </c>
      <c r="B233" s="287" t="s">
        <v>23</v>
      </c>
      <c r="C233" s="12" t="s">
        <v>24</v>
      </c>
      <c r="D233" s="421">
        <v>0</v>
      </c>
      <c r="E233" s="421">
        <v>0</v>
      </c>
      <c r="F233" s="421">
        <v>0</v>
      </c>
      <c r="G233" s="421">
        <v>0</v>
      </c>
      <c r="H233" s="421">
        <v>0</v>
      </c>
      <c r="I233" s="421">
        <v>0</v>
      </c>
      <c r="J233" s="421">
        <v>0</v>
      </c>
      <c r="K233" s="421">
        <v>0</v>
      </c>
      <c r="L233" s="422">
        <v>0</v>
      </c>
    </row>
    <row r="234" spans="1:12" ht="20.25" customHeight="1" x14ac:dyDescent="0.15">
      <c r="A234" s="8" t="s">
        <v>64</v>
      </c>
      <c r="B234" s="287" t="s">
        <v>25</v>
      </c>
      <c r="C234" s="13">
        <v>68</v>
      </c>
      <c r="D234" s="421">
        <v>0</v>
      </c>
      <c r="E234" s="421">
        <v>0</v>
      </c>
      <c r="F234" s="421">
        <v>0</v>
      </c>
      <c r="G234" s="421">
        <v>0</v>
      </c>
      <c r="H234" s="421">
        <v>0</v>
      </c>
      <c r="I234" s="421">
        <v>0</v>
      </c>
      <c r="J234" s="421">
        <v>0</v>
      </c>
      <c r="K234" s="421">
        <v>0</v>
      </c>
      <c r="L234" s="422">
        <v>0</v>
      </c>
    </row>
    <row r="235" spans="1:12" ht="20.25" customHeight="1" x14ac:dyDescent="0.15">
      <c r="A235" s="8" t="s">
        <v>64</v>
      </c>
      <c r="B235" s="287" t="s">
        <v>26</v>
      </c>
      <c r="C235" s="12" t="s">
        <v>27</v>
      </c>
      <c r="D235" s="421">
        <v>7</v>
      </c>
      <c r="E235" s="421">
        <v>0</v>
      </c>
      <c r="F235" s="421">
        <v>0</v>
      </c>
      <c r="G235" s="421">
        <v>0</v>
      </c>
      <c r="H235" s="421">
        <v>0</v>
      </c>
      <c r="I235" s="421">
        <v>0</v>
      </c>
      <c r="J235" s="421">
        <v>0</v>
      </c>
      <c r="K235" s="421">
        <v>2</v>
      </c>
      <c r="L235" s="422">
        <v>9</v>
      </c>
    </row>
    <row r="236" spans="1:12" ht="20.25" customHeight="1" x14ac:dyDescent="0.15">
      <c r="A236" s="8" t="s">
        <v>64</v>
      </c>
      <c r="B236" s="287" t="s">
        <v>28</v>
      </c>
      <c r="C236" s="13">
        <v>77</v>
      </c>
      <c r="D236" s="421">
        <v>0</v>
      </c>
      <c r="E236" s="421">
        <v>0</v>
      </c>
      <c r="F236" s="421">
        <v>0</v>
      </c>
      <c r="G236" s="421">
        <v>0</v>
      </c>
      <c r="H236" s="421">
        <v>0</v>
      </c>
      <c r="I236" s="421">
        <v>0</v>
      </c>
      <c r="J236" s="421">
        <v>0</v>
      </c>
      <c r="K236" s="421">
        <v>0</v>
      </c>
      <c r="L236" s="422">
        <v>0</v>
      </c>
    </row>
    <row r="237" spans="1:12" ht="20.25" customHeight="1" x14ac:dyDescent="0.15">
      <c r="A237" s="8" t="s">
        <v>64</v>
      </c>
      <c r="B237" s="287" t="s">
        <v>29</v>
      </c>
      <c r="C237" s="12" t="s">
        <v>30</v>
      </c>
      <c r="D237" s="421">
        <v>0</v>
      </c>
      <c r="E237" s="421">
        <v>0</v>
      </c>
      <c r="F237" s="421">
        <v>0</v>
      </c>
      <c r="G237" s="421">
        <v>0</v>
      </c>
      <c r="H237" s="421">
        <v>0</v>
      </c>
      <c r="I237" s="421">
        <v>0</v>
      </c>
      <c r="J237" s="421">
        <v>0</v>
      </c>
      <c r="K237" s="421">
        <v>0</v>
      </c>
      <c r="L237" s="422">
        <v>0</v>
      </c>
    </row>
    <row r="238" spans="1:12" ht="20.25" customHeight="1" x14ac:dyDescent="0.15">
      <c r="A238" s="289" t="s">
        <v>64</v>
      </c>
      <c r="B238" s="290" t="s">
        <v>8</v>
      </c>
      <c r="C238" s="291" t="s">
        <v>32</v>
      </c>
      <c r="D238" s="507">
        <v>57</v>
      </c>
      <c r="E238" s="507">
        <v>0</v>
      </c>
      <c r="F238" s="507">
        <v>0</v>
      </c>
      <c r="G238" s="507">
        <v>0</v>
      </c>
      <c r="H238" s="507">
        <v>11</v>
      </c>
      <c r="I238" s="507">
        <v>0</v>
      </c>
      <c r="J238" s="507">
        <v>0</v>
      </c>
      <c r="K238" s="507">
        <v>2</v>
      </c>
      <c r="L238" s="508">
        <v>70</v>
      </c>
    </row>
    <row r="239" spans="1:12" ht="20.5" customHeight="1" x14ac:dyDescent="0.15">
      <c r="A239" s="294"/>
      <c r="B239" s="295"/>
      <c r="C239" s="296"/>
      <c r="D239" s="427"/>
      <c r="E239" s="427"/>
      <c r="F239" s="427"/>
      <c r="G239" s="427"/>
      <c r="H239" s="427"/>
      <c r="I239" s="427"/>
      <c r="J239" s="427"/>
      <c r="K239" s="427"/>
      <c r="L239" s="428"/>
    </row>
    <row r="240" spans="1:12" ht="20.25" customHeight="1" x14ac:dyDescent="0.15">
      <c r="A240" s="1035" t="s">
        <v>69</v>
      </c>
      <c r="B240" s="1043" t="s">
        <v>1</v>
      </c>
      <c r="C240" s="1043" t="s">
        <v>2</v>
      </c>
      <c r="D240" s="1022" t="s">
        <v>4</v>
      </c>
      <c r="E240" s="1040"/>
      <c r="F240" s="1022" t="s">
        <v>5</v>
      </c>
      <c r="G240" s="1040"/>
      <c r="H240" s="1022" t="s">
        <v>6</v>
      </c>
      <c r="I240" s="1040"/>
      <c r="J240" s="1022" t="s">
        <v>7</v>
      </c>
      <c r="K240" s="1040"/>
      <c r="L240" s="1097" t="s">
        <v>8</v>
      </c>
    </row>
    <row r="241" spans="1:12" ht="35.75" customHeight="1" x14ac:dyDescent="0.15">
      <c r="A241" s="1037"/>
      <c r="B241" s="1045"/>
      <c r="C241" s="1045"/>
      <c r="D241" s="245" t="s">
        <v>9</v>
      </c>
      <c r="E241" s="245" t="s">
        <v>10</v>
      </c>
      <c r="F241" s="245" t="s">
        <v>9</v>
      </c>
      <c r="G241" s="245" t="s">
        <v>10</v>
      </c>
      <c r="H241" s="245" t="s">
        <v>9</v>
      </c>
      <c r="I241" s="245" t="s">
        <v>10</v>
      </c>
      <c r="J241" s="245" t="s">
        <v>9</v>
      </c>
      <c r="K241" s="245" t="s">
        <v>10</v>
      </c>
      <c r="L241" s="1117"/>
    </row>
    <row r="242" spans="1:12" ht="20.25" customHeight="1" x14ac:dyDescent="0.15">
      <c r="A242" s="8" t="s">
        <v>65</v>
      </c>
      <c r="B242" s="287" t="s">
        <v>13</v>
      </c>
      <c r="C242" s="12" t="s">
        <v>14</v>
      </c>
      <c r="D242" s="421">
        <v>0</v>
      </c>
      <c r="E242" s="421">
        <v>0</v>
      </c>
      <c r="F242" s="421">
        <v>0</v>
      </c>
      <c r="G242" s="421">
        <v>0</v>
      </c>
      <c r="H242" s="421">
        <v>0</v>
      </c>
      <c r="I242" s="421">
        <v>0</v>
      </c>
      <c r="J242" s="421">
        <v>2</v>
      </c>
      <c r="K242" s="421">
        <v>1</v>
      </c>
      <c r="L242" s="422">
        <v>3</v>
      </c>
    </row>
    <row r="243" spans="1:12" ht="20.25" customHeight="1" x14ac:dyDescent="0.15">
      <c r="A243" s="8" t="s">
        <v>65</v>
      </c>
      <c r="B243" s="287" t="s">
        <v>15</v>
      </c>
      <c r="C243" s="12" t="s">
        <v>16</v>
      </c>
      <c r="D243" s="421">
        <v>0</v>
      </c>
      <c r="E243" s="421">
        <v>0</v>
      </c>
      <c r="F243" s="421">
        <v>0</v>
      </c>
      <c r="G243" s="421">
        <v>0</v>
      </c>
      <c r="H243" s="421">
        <v>0</v>
      </c>
      <c r="I243" s="421">
        <v>0</v>
      </c>
      <c r="J243" s="421">
        <v>0</v>
      </c>
      <c r="K243" s="421">
        <v>0</v>
      </c>
      <c r="L243" s="422">
        <v>0</v>
      </c>
    </row>
    <row r="244" spans="1:12" ht="20.25" customHeight="1" x14ac:dyDescent="0.15">
      <c r="A244" s="8" t="s">
        <v>65</v>
      </c>
      <c r="B244" s="287" t="s">
        <v>17</v>
      </c>
      <c r="C244" s="12" t="s">
        <v>18</v>
      </c>
      <c r="D244" s="421">
        <v>0</v>
      </c>
      <c r="E244" s="421">
        <v>0</v>
      </c>
      <c r="F244" s="421">
        <v>0</v>
      </c>
      <c r="G244" s="421">
        <v>0</v>
      </c>
      <c r="H244" s="421">
        <v>0</v>
      </c>
      <c r="I244" s="421">
        <v>0</v>
      </c>
      <c r="J244" s="421">
        <v>0</v>
      </c>
      <c r="K244" s="421">
        <v>0</v>
      </c>
      <c r="L244" s="422">
        <v>0</v>
      </c>
    </row>
    <row r="245" spans="1:12" ht="20.25" customHeight="1" x14ac:dyDescent="0.15">
      <c r="A245" s="8" t="s">
        <v>65</v>
      </c>
      <c r="B245" s="287" t="s">
        <v>19</v>
      </c>
      <c r="C245" s="12" t="s">
        <v>20</v>
      </c>
      <c r="D245" s="421">
        <v>0</v>
      </c>
      <c r="E245" s="421">
        <v>0</v>
      </c>
      <c r="F245" s="421">
        <v>0</v>
      </c>
      <c r="G245" s="421">
        <v>0</v>
      </c>
      <c r="H245" s="421">
        <v>0</v>
      </c>
      <c r="I245" s="421">
        <v>0</v>
      </c>
      <c r="J245" s="421">
        <v>0</v>
      </c>
      <c r="K245" s="421">
        <v>0</v>
      </c>
      <c r="L245" s="422">
        <v>0</v>
      </c>
    </row>
    <row r="246" spans="1:12" ht="20.25" customHeight="1" x14ac:dyDescent="0.15">
      <c r="A246" s="8" t="s">
        <v>65</v>
      </c>
      <c r="B246" s="287" t="s">
        <v>21</v>
      </c>
      <c r="C246" s="12" t="s">
        <v>22</v>
      </c>
      <c r="D246" s="421">
        <v>42</v>
      </c>
      <c r="E246" s="421">
        <v>0</v>
      </c>
      <c r="F246" s="421">
        <v>0</v>
      </c>
      <c r="G246" s="421">
        <v>0</v>
      </c>
      <c r="H246" s="421">
        <v>39</v>
      </c>
      <c r="I246" s="421">
        <v>3</v>
      </c>
      <c r="J246" s="421">
        <v>21</v>
      </c>
      <c r="K246" s="421">
        <v>6</v>
      </c>
      <c r="L246" s="422">
        <v>111</v>
      </c>
    </row>
    <row r="247" spans="1:12" ht="20.25" customHeight="1" x14ac:dyDescent="0.15">
      <c r="A247" s="8" t="s">
        <v>65</v>
      </c>
      <c r="B247" s="287" t="s">
        <v>23</v>
      </c>
      <c r="C247" s="12" t="s">
        <v>24</v>
      </c>
      <c r="D247" s="421">
        <v>0</v>
      </c>
      <c r="E247" s="421">
        <v>0</v>
      </c>
      <c r="F247" s="421">
        <v>0</v>
      </c>
      <c r="G247" s="421">
        <v>0</v>
      </c>
      <c r="H247" s="421">
        <v>0</v>
      </c>
      <c r="I247" s="421">
        <v>0</v>
      </c>
      <c r="J247" s="421">
        <v>0</v>
      </c>
      <c r="K247" s="421">
        <v>0</v>
      </c>
      <c r="L247" s="422">
        <v>0</v>
      </c>
    </row>
    <row r="248" spans="1:12" ht="20.25" customHeight="1" x14ac:dyDescent="0.15">
      <c r="A248" s="8" t="s">
        <v>65</v>
      </c>
      <c r="B248" s="287" t="s">
        <v>25</v>
      </c>
      <c r="C248" s="13">
        <v>68</v>
      </c>
      <c r="D248" s="421">
        <v>0</v>
      </c>
      <c r="E248" s="421">
        <v>0</v>
      </c>
      <c r="F248" s="421">
        <v>0</v>
      </c>
      <c r="G248" s="421">
        <v>0</v>
      </c>
      <c r="H248" s="421">
        <v>0</v>
      </c>
      <c r="I248" s="421">
        <v>0</v>
      </c>
      <c r="J248" s="421">
        <v>0</v>
      </c>
      <c r="K248" s="421">
        <v>0</v>
      </c>
      <c r="L248" s="422">
        <v>0</v>
      </c>
    </row>
    <row r="249" spans="1:12" ht="20.25" customHeight="1" x14ac:dyDescent="0.15">
      <c r="A249" s="8" t="s">
        <v>65</v>
      </c>
      <c r="B249" s="287" t="s">
        <v>26</v>
      </c>
      <c r="C249" s="12" t="s">
        <v>27</v>
      </c>
      <c r="D249" s="421">
        <v>0</v>
      </c>
      <c r="E249" s="421">
        <v>0</v>
      </c>
      <c r="F249" s="421">
        <v>0</v>
      </c>
      <c r="G249" s="421">
        <v>0</v>
      </c>
      <c r="H249" s="421">
        <v>0</v>
      </c>
      <c r="I249" s="421">
        <v>0</v>
      </c>
      <c r="J249" s="421">
        <v>0</v>
      </c>
      <c r="K249" s="421">
        <v>0</v>
      </c>
      <c r="L249" s="422">
        <v>0</v>
      </c>
    </row>
    <row r="250" spans="1:12" ht="20.25" customHeight="1" x14ac:dyDescent="0.15">
      <c r="A250" s="8" t="s">
        <v>65</v>
      </c>
      <c r="B250" s="287" t="s">
        <v>28</v>
      </c>
      <c r="C250" s="13">
        <v>77</v>
      </c>
      <c r="D250" s="421">
        <v>0</v>
      </c>
      <c r="E250" s="421">
        <v>0</v>
      </c>
      <c r="F250" s="421">
        <v>0</v>
      </c>
      <c r="G250" s="421">
        <v>0</v>
      </c>
      <c r="H250" s="421">
        <v>0</v>
      </c>
      <c r="I250" s="421">
        <v>0</v>
      </c>
      <c r="J250" s="421">
        <v>0</v>
      </c>
      <c r="K250" s="421">
        <v>0</v>
      </c>
      <c r="L250" s="422">
        <v>0</v>
      </c>
    </row>
    <row r="251" spans="1:12" ht="20.25" customHeight="1" x14ac:dyDescent="0.15">
      <c r="A251" s="8" t="s">
        <v>65</v>
      </c>
      <c r="B251" s="287" t="s">
        <v>29</v>
      </c>
      <c r="C251" s="12" t="s">
        <v>30</v>
      </c>
      <c r="D251" s="421">
        <v>0</v>
      </c>
      <c r="E251" s="421">
        <v>0</v>
      </c>
      <c r="F251" s="421">
        <v>0</v>
      </c>
      <c r="G251" s="421">
        <v>0</v>
      </c>
      <c r="H251" s="421">
        <v>0</v>
      </c>
      <c r="I251" s="421">
        <v>0</v>
      </c>
      <c r="J251" s="421">
        <v>0</v>
      </c>
      <c r="K251" s="421">
        <v>0</v>
      </c>
      <c r="L251" s="422">
        <v>0</v>
      </c>
    </row>
    <row r="252" spans="1:12" ht="21" customHeight="1" x14ac:dyDescent="0.15">
      <c r="A252" s="15" t="s">
        <v>65</v>
      </c>
      <c r="B252" s="509" t="s">
        <v>8</v>
      </c>
      <c r="C252" s="16" t="s">
        <v>32</v>
      </c>
      <c r="D252" s="481">
        <v>42</v>
      </c>
      <c r="E252" s="481">
        <v>0</v>
      </c>
      <c r="F252" s="481">
        <v>0</v>
      </c>
      <c r="G252" s="481">
        <v>0</v>
      </c>
      <c r="H252" s="481">
        <v>39</v>
      </c>
      <c r="I252" s="481">
        <v>3</v>
      </c>
      <c r="J252" s="481">
        <v>23</v>
      </c>
      <c r="K252" s="481">
        <v>7</v>
      </c>
      <c r="L252" s="482">
        <v>114</v>
      </c>
    </row>
    <row r="253" spans="1:12" ht="21" customHeight="1" x14ac:dyDescent="0.15">
      <c r="A253" s="431"/>
      <c r="B253" s="431"/>
      <c r="C253" s="431"/>
      <c r="D253" s="431"/>
      <c r="E253" s="431"/>
      <c r="F253" s="431"/>
      <c r="G253" s="431"/>
      <c r="H253" s="431"/>
      <c r="I253" s="431"/>
      <c r="J253" s="431"/>
      <c r="K253" s="431"/>
      <c r="L253" s="431"/>
    </row>
    <row r="254" spans="1:12" ht="20" customHeight="1" x14ac:dyDescent="0.15">
      <c r="A254" s="1102" t="s">
        <v>1291</v>
      </c>
      <c r="B254" s="977"/>
      <c r="C254" s="977"/>
      <c r="D254" s="977"/>
      <c r="E254" s="977"/>
      <c r="F254" s="977"/>
      <c r="G254" s="977"/>
      <c r="H254" s="977"/>
      <c r="I254" s="977"/>
      <c r="J254" s="977"/>
      <c r="K254" s="977"/>
      <c r="L254" s="977"/>
    </row>
    <row r="255" spans="1:12" ht="38" customHeight="1" x14ac:dyDescent="0.15">
      <c r="A255" s="1102" t="s">
        <v>1292</v>
      </c>
      <c r="B255" s="977"/>
      <c r="C255" s="977"/>
      <c r="D255" s="977"/>
      <c r="E255" s="977"/>
      <c r="F255" s="977"/>
      <c r="G255" s="977"/>
      <c r="H255" s="977"/>
      <c r="I255" s="977"/>
      <c r="J255" s="977"/>
      <c r="K255" s="977"/>
      <c r="L255" s="977"/>
    </row>
    <row r="256" spans="1:12" ht="20" customHeight="1" x14ac:dyDescent="0.15">
      <c r="A256" s="1102" t="s">
        <v>39</v>
      </c>
      <c r="B256" s="977"/>
      <c r="C256" s="977"/>
      <c r="D256" s="977"/>
      <c r="E256" s="977"/>
      <c r="F256" s="977"/>
      <c r="G256" s="977"/>
      <c r="H256" s="977"/>
      <c r="I256" s="977"/>
      <c r="J256" s="977"/>
      <c r="K256" s="977"/>
      <c r="L256" s="977"/>
    </row>
  </sheetData>
  <mergeCells count="148">
    <mergeCell ref="A254:L254"/>
    <mergeCell ref="L16:L17"/>
    <mergeCell ref="D2:E2"/>
    <mergeCell ref="D184:E184"/>
    <mergeCell ref="A2:A3"/>
    <mergeCell ref="H212:I212"/>
    <mergeCell ref="A240:A241"/>
    <mergeCell ref="L2:L3"/>
    <mergeCell ref="F198:G198"/>
    <mergeCell ref="C16:C17"/>
    <mergeCell ref="L198:L199"/>
    <mergeCell ref="B44:B45"/>
    <mergeCell ref="J16:K16"/>
    <mergeCell ref="L156:L157"/>
    <mergeCell ref="B2:B3"/>
    <mergeCell ref="F184:G184"/>
    <mergeCell ref="C2:C3"/>
    <mergeCell ref="F212:G212"/>
    <mergeCell ref="C30:C31"/>
    <mergeCell ref="J2:K2"/>
    <mergeCell ref="D212:E212"/>
    <mergeCell ref="H2:I2"/>
    <mergeCell ref="B212:B213"/>
    <mergeCell ref="F2:G2"/>
    <mergeCell ref="A16:A17"/>
    <mergeCell ref="D226:E226"/>
    <mergeCell ref="A44:A45"/>
    <mergeCell ref="H16:I16"/>
    <mergeCell ref="B226:B227"/>
    <mergeCell ref="F16:G16"/>
    <mergeCell ref="D16:E16"/>
    <mergeCell ref="F226:G226"/>
    <mergeCell ref="C44:C45"/>
    <mergeCell ref="A30:A31"/>
    <mergeCell ref="H226:I226"/>
    <mergeCell ref="C240:C241"/>
    <mergeCell ref="L240:L241"/>
    <mergeCell ref="J240:K240"/>
    <mergeCell ref="L212:L213"/>
    <mergeCell ref="A256:L256"/>
    <mergeCell ref="B58:B59"/>
    <mergeCell ref="L58:L59"/>
    <mergeCell ref="C86:C87"/>
    <mergeCell ref="J58:K58"/>
    <mergeCell ref="A86:A87"/>
    <mergeCell ref="H58:I58"/>
    <mergeCell ref="F58:G58"/>
    <mergeCell ref="D58:E58"/>
    <mergeCell ref="H240:I240"/>
    <mergeCell ref="C72:C73"/>
    <mergeCell ref="C58:C59"/>
    <mergeCell ref="F240:G240"/>
    <mergeCell ref="A72:A73"/>
    <mergeCell ref="A255:L255"/>
    <mergeCell ref="A58:A59"/>
    <mergeCell ref="D240:E240"/>
    <mergeCell ref="L184:L185"/>
    <mergeCell ref="B240:B241"/>
    <mergeCell ref="L170:L171"/>
    <mergeCell ref="C212:C213"/>
    <mergeCell ref="H184:I184"/>
    <mergeCell ref="A212:A213"/>
    <mergeCell ref="J198:K198"/>
    <mergeCell ref="C226:C227"/>
    <mergeCell ref="H198:I198"/>
    <mergeCell ref="A226:A227"/>
    <mergeCell ref="L226:L227"/>
    <mergeCell ref="J226:K226"/>
    <mergeCell ref="J212:K212"/>
    <mergeCell ref="D198:E198"/>
    <mergeCell ref="B184:B185"/>
    <mergeCell ref="J156:K156"/>
    <mergeCell ref="C184:C185"/>
    <mergeCell ref="H156:I156"/>
    <mergeCell ref="A184:A185"/>
    <mergeCell ref="B198:B199"/>
    <mergeCell ref="J170:K170"/>
    <mergeCell ref="C198:C199"/>
    <mergeCell ref="A1:L1"/>
    <mergeCell ref="H170:I170"/>
    <mergeCell ref="A198:A199"/>
    <mergeCell ref="J184:K184"/>
    <mergeCell ref="L44:L45"/>
    <mergeCell ref="L30:L31"/>
    <mergeCell ref="J44:K44"/>
    <mergeCell ref="J30:K30"/>
    <mergeCell ref="H44:I44"/>
    <mergeCell ref="H30:I30"/>
    <mergeCell ref="F44:G44"/>
    <mergeCell ref="D44:E44"/>
    <mergeCell ref="B30:B31"/>
    <mergeCell ref="F30:G30"/>
    <mergeCell ref="D30:E30"/>
    <mergeCell ref="B16:B17"/>
    <mergeCell ref="B156:B157"/>
    <mergeCell ref="J128:K128"/>
    <mergeCell ref="C156:C157"/>
    <mergeCell ref="H128:I128"/>
    <mergeCell ref="A156:A157"/>
    <mergeCell ref="F156:G156"/>
    <mergeCell ref="D156:E156"/>
    <mergeCell ref="B170:B171"/>
    <mergeCell ref="J142:K142"/>
    <mergeCell ref="C170:C171"/>
    <mergeCell ref="H142:I142"/>
    <mergeCell ref="A170:A171"/>
    <mergeCell ref="F170:G170"/>
    <mergeCell ref="D170:E170"/>
    <mergeCell ref="B128:B129"/>
    <mergeCell ref="J100:K100"/>
    <mergeCell ref="C128:C129"/>
    <mergeCell ref="H100:I100"/>
    <mergeCell ref="A128:A129"/>
    <mergeCell ref="L128:L129"/>
    <mergeCell ref="F128:G128"/>
    <mergeCell ref="D128:E128"/>
    <mergeCell ref="B142:B143"/>
    <mergeCell ref="J114:K114"/>
    <mergeCell ref="C142:C143"/>
    <mergeCell ref="H114:I114"/>
    <mergeCell ref="A142:A143"/>
    <mergeCell ref="L142:L143"/>
    <mergeCell ref="F142:G142"/>
    <mergeCell ref="D142:E142"/>
    <mergeCell ref="A100:A101"/>
    <mergeCell ref="L100:L101"/>
    <mergeCell ref="F100:G100"/>
    <mergeCell ref="D100:E100"/>
    <mergeCell ref="B114:B115"/>
    <mergeCell ref="J86:K86"/>
    <mergeCell ref="C114:C115"/>
    <mergeCell ref="H86:I86"/>
    <mergeCell ref="A114:A115"/>
    <mergeCell ref="L114:L115"/>
    <mergeCell ref="F114:G114"/>
    <mergeCell ref="D114:E114"/>
    <mergeCell ref="B72:B73"/>
    <mergeCell ref="L72:L73"/>
    <mergeCell ref="F72:G72"/>
    <mergeCell ref="D72:E72"/>
    <mergeCell ref="B86:B87"/>
    <mergeCell ref="L86:L87"/>
    <mergeCell ref="F86:G86"/>
    <mergeCell ref="D86:E86"/>
    <mergeCell ref="B100:B101"/>
    <mergeCell ref="J72:K72"/>
    <mergeCell ref="C100:C101"/>
    <mergeCell ref="H72:I72"/>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6"/>
  <sheetViews>
    <sheetView showGridLines="0" workbookViewId="0"/>
  </sheetViews>
  <sheetFormatPr baseColWidth="10" defaultColWidth="17.33203125" defaultRowHeight="15" customHeight="1" x14ac:dyDescent="0.15"/>
  <cols>
    <col min="1" max="1" width="13.6640625" style="510" customWidth="1"/>
    <col min="2" max="2" width="48" style="510" customWidth="1"/>
    <col min="3" max="3" width="16.1640625" style="510" customWidth="1"/>
    <col min="4" max="4" width="4.5" style="510" customWidth="1"/>
    <col min="5" max="5" width="6.33203125" style="510" customWidth="1"/>
    <col min="6" max="6" width="8.6640625" style="510" customWidth="1"/>
    <col min="7" max="7" width="5.5" style="510" customWidth="1"/>
    <col min="8" max="8" width="4.5" style="510" customWidth="1"/>
    <col min="9" max="9" width="8.6640625" style="510" customWidth="1"/>
    <col min="10" max="10" width="12.33203125" style="510" customWidth="1"/>
    <col min="11" max="11" width="4.5" style="510" customWidth="1"/>
    <col min="12" max="12" width="8.6640625" style="510" customWidth="1"/>
    <col min="13" max="13" width="6.6640625" style="510" customWidth="1"/>
    <col min="14" max="14" width="6.33203125" style="510" customWidth="1"/>
    <col min="15" max="16" width="8.6640625" style="510" customWidth="1"/>
    <col min="17" max="17" width="6.33203125" style="510" customWidth="1"/>
    <col min="18" max="18" width="8.6640625" style="510" customWidth="1"/>
    <col min="19" max="256" width="17.33203125" customWidth="1"/>
  </cols>
  <sheetData>
    <row r="1" spans="1:18" ht="26.5" customHeight="1" x14ac:dyDescent="0.15">
      <c r="A1" s="893" t="s">
        <v>1293</v>
      </c>
      <c r="B1" s="876"/>
      <c r="C1" s="876"/>
      <c r="D1" s="876"/>
      <c r="E1" s="876"/>
      <c r="F1" s="876"/>
      <c r="G1" s="876"/>
      <c r="H1" s="876"/>
      <c r="I1" s="876"/>
      <c r="J1" s="876"/>
      <c r="K1" s="876"/>
      <c r="L1" s="876"/>
      <c r="M1" s="876"/>
      <c r="N1" s="876"/>
      <c r="O1" s="876"/>
      <c r="P1" s="876"/>
      <c r="Q1" s="876"/>
      <c r="R1" s="877"/>
    </row>
    <row r="2" spans="1:18" ht="20.5" customHeight="1" x14ac:dyDescent="0.15">
      <c r="A2" s="890" t="s">
        <v>69</v>
      </c>
      <c r="B2" s="880" t="s">
        <v>1</v>
      </c>
      <c r="C2" s="880" t="s">
        <v>2</v>
      </c>
      <c r="D2" s="887" t="s">
        <v>4</v>
      </c>
      <c r="E2" s="888"/>
      <c r="F2" s="924"/>
      <c r="G2" s="887" t="s">
        <v>5</v>
      </c>
      <c r="H2" s="888"/>
      <c r="I2" s="924"/>
      <c r="J2" s="887" t="s">
        <v>6</v>
      </c>
      <c r="K2" s="888"/>
      <c r="L2" s="924"/>
      <c r="M2" s="887" t="s">
        <v>7</v>
      </c>
      <c r="N2" s="888"/>
      <c r="O2" s="924"/>
      <c r="P2" s="887" t="s">
        <v>8</v>
      </c>
      <c r="Q2" s="888"/>
      <c r="R2" s="889"/>
    </row>
    <row r="3" spans="1:18" ht="36" customHeight="1" x14ac:dyDescent="0.15">
      <c r="A3" s="892"/>
      <c r="B3" s="920"/>
      <c r="C3" s="1114"/>
      <c r="D3" s="2" t="s">
        <v>9</v>
      </c>
      <c r="E3" s="2" t="s">
        <v>10</v>
      </c>
      <c r="F3" s="2" t="s">
        <v>8</v>
      </c>
      <c r="G3" s="2" t="s">
        <v>9</v>
      </c>
      <c r="H3" s="2" t="s">
        <v>10</v>
      </c>
      <c r="I3" s="2" t="s">
        <v>8</v>
      </c>
      <c r="J3" s="2" t="s">
        <v>9</v>
      </c>
      <c r="K3" s="2" t="s">
        <v>10</v>
      </c>
      <c r="L3" s="2" t="s">
        <v>8</v>
      </c>
      <c r="M3" s="2" t="s">
        <v>9</v>
      </c>
      <c r="N3" s="2" t="s">
        <v>10</v>
      </c>
      <c r="O3" s="2" t="s">
        <v>8</v>
      </c>
      <c r="P3" s="2" t="s">
        <v>9</v>
      </c>
      <c r="Q3" s="2" t="s">
        <v>10</v>
      </c>
      <c r="R3" s="3" t="s">
        <v>8</v>
      </c>
    </row>
    <row r="4" spans="1:18" ht="20.5" customHeight="1" x14ac:dyDescent="0.15">
      <c r="A4" s="4" t="s">
        <v>1021</v>
      </c>
      <c r="B4" s="418" t="s">
        <v>13</v>
      </c>
      <c r="C4" s="385" t="s">
        <v>14</v>
      </c>
      <c r="D4" s="419">
        <v>24</v>
      </c>
      <c r="E4" s="419">
        <v>3</v>
      </c>
      <c r="F4" s="419">
        <v>27</v>
      </c>
      <c r="G4" s="419">
        <v>0</v>
      </c>
      <c r="H4" s="419">
        <v>0</v>
      </c>
      <c r="I4" s="419">
        <v>0</v>
      </c>
      <c r="J4" s="419">
        <v>54</v>
      </c>
      <c r="K4" s="419">
        <v>7</v>
      </c>
      <c r="L4" s="419">
        <v>61</v>
      </c>
      <c r="M4" s="419">
        <v>180</v>
      </c>
      <c r="N4" s="419">
        <v>698</v>
      </c>
      <c r="O4" s="419">
        <v>878</v>
      </c>
      <c r="P4" s="419">
        <v>258</v>
      </c>
      <c r="Q4" s="419">
        <v>708</v>
      </c>
      <c r="R4" s="420">
        <v>966</v>
      </c>
    </row>
    <row r="5" spans="1:18" ht="20.25" customHeight="1" x14ac:dyDescent="0.15">
      <c r="A5" s="8" t="s">
        <v>1021</v>
      </c>
      <c r="B5" s="287" t="s">
        <v>15</v>
      </c>
      <c r="C5" s="12" t="s">
        <v>16</v>
      </c>
      <c r="D5" s="421">
        <v>4</v>
      </c>
      <c r="E5" s="421">
        <v>0</v>
      </c>
      <c r="F5" s="421">
        <v>4</v>
      </c>
      <c r="G5" s="421">
        <v>0</v>
      </c>
      <c r="H5" s="421">
        <v>0</v>
      </c>
      <c r="I5" s="421">
        <v>0</v>
      </c>
      <c r="J5" s="421">
        <v>0</v>
      </c>
      <c r="K5" s="421">
        <v>0</v>
      </c>
      <c r="L5" s="421">
        <v>0</v>
      </c>
      <c r="M5" s="421">
        <v>9</v>
      </c>
      <c r="N5" s="421">
        <v>34</v>
      </c>
      <c r="O5" s="421">
        <v>43</v>
      </c>
      <c r="P5" s="421">
        <v>13</v>
      </c>
      <c r="Q5" s="421">
        <v>34</v>
      </c>
      <c r="R5" s="422">
        <v>47</v>
      </c>
    </row>
    <row r="6" spans="1:18" ht="20.25" customHeight="1" x14ac:dyDescent="0.15">
      <c r="A6" s="8" t="s">
        <v>1021</v>
      </c>
      <c r="B6" s="288" t="s">
        <v>17</v>
      </c>
      <c r="C6" s="9" t="s">
        <v>18</v>
      </c>
      <c r="D6" s="423">
        <v>0</v>
      </c>
      <c r="E6" s="423">
        <v>0</v>
      </c>
      <c r="F6" s="423">
        <v>0</v>
      </c>
      <c r="G6" s="423">
        <v>0</v>
      </c>
      <c r="H6" s="423">
        <v>0</v>
      </c>
      <c r="I6" s="423">
        <v>0</v>
      </c>
      <c r="J6" s="423">
        <v>0</v>
      </c>
      <c r="K6" s="423">
        <v>0</v>
      </c>
      <c r="L6" s="423">
        <v>0</v>
      </c>
      <c r="M6" s="423">
        <v>0</v>
      </c>
      <c r="N6" s="423">
        <v>0</v>
      </c>
      <c r="O6" s="423">
        <v>0</v>
      </c>
      <c r="P6" s="423">
        <v>0</v>
      </c>
      <c r="Q6" s="423">
        <v>0</v>
      </c>
      <c r="R6" s="424">
        <v>0</v>
      </c>
    </row>
    <row r="7" spans="1:18" ht="20.25" customHeight="1" x14ac:dyDescent="0.15">
      <c r="A7" s="8" t="s">
        <v>1021</v>
      </c>
      <c r="B7" s="287" t="s">
        <v>19</v>
      </c>
      <c r="C7" s="12" t="s">
        <v>20</v>
      </c>
      <c r="D7" s="421">
        <v>25</v>
      </c>
      <c r="E7" s="421">
        <v>307</v>
      </c>
      <c r="F7" s="421">
        <v>332</v>
      </c>
      <c r="G7" s="421">
        <v>238</v>
      </c>
      <c r="H7" s="421">
        <v>0</v>
      </c>
      <c r="I7" s="421">
        <v>238</v>
      </c>
      <c r="J7" s="421">
        <v>16</v>
      </c>
      <c r="K7" s="421">
        <v>115</v>
      </c>
      <c r="L7" s="421">
        <v>131</v>
      </c>
      <c r="M7" s="421">
        <v>135</v>
      </c>
      <c r="N7" s="421">
        <v>963</v>
      </c>
      <c r="O7" s="421">
        <v>1098</v>
      </c>
      <c r="P7" s="421">
        <v>414</v>
      </c>
      <c r="Q7" s="421">
        <v>1385</v>
      </c>
      <c r="R7" s="422">
        <v>1799</v>
      </c>
    </row>
    <row r="8" spans="1:18" ht="20.25" customHeight="1" x14ac:dyDescent="0.15">
      <c r="A8" s="8" t="s">
        <v>1021</v>
      </c>
      <c r="B8" s="288" t="s">
        <v>21</v>
      </c>
      <c r="C8" s="9" t="s">
        <v>22</v>
      </c>
      <c r="D8" s="423">
        <v>235</v>
      </c>
      <c r="E8" s="423">
        <v>476</v>
      </c>
      <c r="F8" s="423">
        <v>711</v>
      </c>
      <c r="G8" s="423">
        <v>33</v>
      </c>
      <c r="H8" s="423">
        <v>2</v>
      </c>
      <c r="I8" s="423">
        <v>35</v>
      </c>
      <c r="J8" s="423">
        <v>227</v>
      </c>
      <c r="K8" s="423">
        <v>372</v>
      </c>
      <c r="L8" s="423">
        <v>599</v>
      </c>
      <c r="M8" s="423">
        <v>308</v>
      </c>
      <c r="N8" s="423">
        <v>774</v>
      </c>
      <c r="O8" s="423">
        <v>1082</v>
      </c>
      <c r="P8" s="423">
        <v>803</v>
      </c>
      <c r="Q8" s="423">
        <v>1624</v>
      </c>
      <c r="R8" s="424">
        <v>2427</v>
      </c>
    </row>
    <row r="9" spans="1:18" ht="20.25" customHeight="1" x14ac:dyDescent="0.15">
      <c r="A9" s="8" t="s">
        <v>1021</v>
      </c>
      <c r="B9" s="287" t="s">
        <v>23</v>
      </c>
      <c r="C9" s="12" t="s">
        <v>24</v>
      </c>
      <c r="D9" s="421">
        <v>1</v>
      </c>
      <c r="E9" s="421">
        <v>0</v>
      </c>
      <c r="F9" s="421">
        <v>1</v>
      </c>
      <c r="G9" s="421">
        <v>0</v>
      </c>
      <c r="H9" s="421">
        <v>0</v>
      </c>
      <c r="I9" s="421">
        <v>0</v>
      </c>
      <c r="J9" s="421">
        <v>14</v>
      </c>
      <c r="K9" s="421">
        <v>0</v>
      </c>
      <c r="L9" s="421">
        <v>14</v>
      </c>
      <c r="M9" s="421">
        <v>21</v>
      </c>
      <c r="N9" s="421">
        <v>47</v>
      </c>
      <c r="O9" s="421">
        <v>68</v>
      </c>
      <c r="P9" s="421">
        <v>36</v>
      </c>
      <c r="Q9" s="421">
        <v>47</v>
      </c>
      <c r="R9" s="422">
        <v>83</v>
      </c>
    </row>
    <row r="10" spans="1:18" ht="20.25" customHeight="1" x14ac:dyDescent="0.15">
      <c r="A10" s="8" t="s">
        <v>1021</v>
      </c>
      <c r="B10" s="288" t="s">
        <v>25</v>
      </c>
      <c r="C10" s="10">
        <v>68</v>
      </c>
      <c r="D10" s="423">
        <v>0</v>
      </c>
      <c r="E10" s="423">
        <v>0</v>
      </c>
      <c r="F10" s="423">
        <v>0</v>
      </c>
      <c r="G10" s="423">
        <v>194</v>
      </c>
      <c r="H10" s="423">
        <v>0</v>
      </c>
      <c r="I10" s="423">
        <v>194</v>
      </c>
      <c r="J10" s="423">
        <v>0</v>
      </c>
      <c r="K10" s="423">
        <v>0</v>
      </c>
      <c r="L10" s="423">
        <v>0</v>
      </c>
      <c r="M10" s="423">
        <v>5</v>
      </c>
      <c r="N10" s="423">
        <v>314</v>
      </c>
      <c r="O10" s="423">
        <v>319</v>
      </c>
      <c r="P10" s="423">
        <v>199</v>
      </c>
      <c r="Q10" s="423">
        <v>314</v>
      </c>
      <c r="R10" s="424">
        <v>513</v>
      </c>
    </row>
    <row r="11" spans="1:18" ht="20.25" customHeight="1" x14ac:dyDescent="0.15">
      <c r="A11" s="8" t="s">
        <v>1021</v>
      </c>
      <c r="B11" s="287" t="s">
        <v>26</v>
      </c>
      <c r="C11" s="12" t="s">
        <v>27</v>
      </c>
      <c r="D11" s="421">
        <v>68</v>
      </c>
      <c r="E11" s="421">
        <v>783</v>
      </c>
      <c r="F11" s="421">
        <v>851</v>
      </c>
      <c r="G11" s="421">
        <v>5</v>
      </c>
      <c r="H11" s="421">
        <v>182</v>
      </c>
      <c r="I11" s="421">
        <v>187</v>
      </c>
      <c r="J11" s="421">
        <v>112</v>
      </c>
      <c r="K11" s="421">
        <v>392</v>
      </c>
      <c r="L11" s="421">
        <v>504</v>
      </c>
      <c r="M11" s="421">
        <v>65</v>
      </c>
      <c r="N11" s="421">
        <v>159</v>
      </c>
      <c r="O11" s="421">
        <v>224</v>
      </c>
      <c r="P11" s="421">
        <v>250</v>
      </c>
      <c r="Q11" s="421">
        <v>1516</v>
      </c>
      <c r="R11" s="422">
        <v>1766</v>
      </c>
    </row>
    <row r="12" spans="1:18" ht="20.25" customHeight="1" x14ac:dyDescent="0.15">
      <c r="A12" s="8" t="s">
        <v>1021</v>
      </c>
      <c r="B12" s="288" t="s">
        <v>28</v>
      </c>
      <c r="C12" s="10">
        <v>77</v>
      </c>
      <c r="D12" s="423">
        <v>20</v>
      </c>
      <c r="E12" s="423">
        <v>0</v>
      </c>
      <c r="F12" s="423">
        <v>20</v>
      </c>
      <c r="G12" s="423">
        <v>5</v>
      </c>
      <c r="H12" s="423">
        <v>5</v>
      </c>
      <c r="I12" s="423">
        <v>10</v>
      </c>
      <c r="J12" s="423">
        <v>15</v>
      </c>
      <c r="K12" s="423">
        <v>1</v>
      </c>
      <c r="L12" s="423">
        <v>16</v>
      </c>
      <c r="M12" s="423">
        <v>29</v>
      </c>
      <c r="N12" s="423">
        <v>111</v>
      </c>
      <c r="O12" s="423">
        <v>140</v>
      </c>
      <c r="P12" s="423">
        <v>69</v>
      </c>
      <c r="Q12" s="423">
        <v>117</v>
      </c>
      <c r="R12" s="424">
        <v>186</v>
      </c>
    </row>
    <row r="13" spans="1:18" ht="20.25" customHeight="1" x14ac:dyDescent="0.15">
      <c r="A13" s="8" t="s">
        <v>1021</v>
      </c>
      <c r="B13" s="287" t="s">
        <v>29</v>
      </c>
      <c r="C13" s="12" t="s">
        <v>30</v>
      </c>
      <c r="D13" s="421">
        <v>28</v>
      </c>
      <c r="E13" s="421">
        <v>0</v>
      </c>
      <c r="F13" s="421">
        <v>28</v>
      </c>
      <c r="G13" s="421">
        <v>1</v>
      </c>
      <c r="H13" s="421">
        <v>0</v>
      </c>
      <c r="I13" s="421">
        <v>1</v>
      </c>
      <c r="J13" s="421">
        <v>17</v>
      </c>
      <c r="K13" s="421">
        <v>0</v>
      </c>
      <c r="L13" s="421">
        <v>17</v>
      </c>
      <c r="M13" s="421">
        <v>26</v>
      </c>
      <c r="N13" s="421">
        <v>116</v>
      </c>
      <c r="O13" s="421">
        <v>142</v>
      </c>
      <c r="P13" s="421">
        <v>72</v>
      </c>
      <c r="Q13" s="421">
        <v>116</v>
      </c>
      <c r="R13" s="422">
        <v>188</v>
      </c>
    </row>
    <row r="14" spans="1:18" ht="20.25" customHeight="1" x14ac:dyDescent="0.15">
      <c r="A14" s="289" t="s">
        <v>1021</v>
      </c>
      <c r="B14" s="298" t="s">
        <v>8</v>
      </c>
      <c r="C14" s="299" t="s">
        <v>32</v>
      </c>
      <c r="D14" s="425">
        <v>405</v>
      </c>
      <c r="E14" s="425">
        <v>1569</v>
      </c>
      <c r="F14" s="425">
        <v>1974</v>
      </c>
      <c r="G14" s="425">
        <v>476</v>
      </c>
      <c r="H14" s="425">
        <v>189</v>
      </c>
      <c r="I14" s="425">
        <v>665</v>
      </c>
      <c r="J14" s="425">
        <v>455</v>
      </c>
      <c r="K14" s="425">
        <v>887</v>
      </c>
      <c r="L14" s="425">
        <v>1342</v>
      </c>
      <c r="M14" s="425">
        <v>778</v>
      </c>
      <c r="N14" s="425">
        <v>3216</v>
      </c>
      <c r="O14" s="425">
        <v>3994</v>
      </c>
      <c r="P14" s="425">
        <v>2114</v>
      </c>
      <c r="Q14" s="425">
        <v>5861</v>
      </c>
      <c r="R14" s="426">
        <v>7975</v>
      </c>
    </row>
    <row r="15" spans="1:18" ht="20.5" customHeight="1" x14ac:dyDescent="0.15">
      <c r="A15" s="294"/>
      <c r="B15" s="295"/>
      <c r="C15" s="296"/>
      <c r="D15" s="427"/>
      <c r="E15" s="427"/>
      <c r="F15" s="427"/>
      <c r="G15" s="427"/>
      <c r="H15" s="427"/>
      <c r="I15" s="427"/>
      <c r="J15" s="427"/>
      <c r="K15" s="427"/>
      <c r="L15" s="427"/>
      <c r="M15" s="427"/>
      <c r="N15" s="427"/>
      <c r="O15" s="427"/>
      <c r="P15" s="427"/>
      <c r="Q15" s="427"/>
      <c r="R15" s="428"/>
    </row>
    <row r="16" spans="1:18" ht="20.25" customHeight="1" x14ac:dyDescent="0.15">
      <c r="A16" s="1035" t="s">
        <v>69</v>
      </c>
      <c r="B16" s="1043" t="s">
        <v>1</v>
      </c>
      <c r="C16" s="1043" t="s">
        <v>2</v>
      </c>
      <c r="D16" s="1022" t="s">
        <v>4</v>
      </c>
      <c r="E16" s="1121"/>
      <c r="F16" s="1096"/>
      <c r="G16" s="1022" t="s">
        <v>5</v>
      </c>
      <c r="H16" s="1121"/>
      <c r="I16" s="1096"/>
      <c r="J16" s="1022" t="s">
        <v>6</v>
      </c>
      <c r="K16" s="1121"/>
      <c r="L16" s="1096"/>
      <c r="M16" s="1022" t="s">
        <v>7</v>
      </c>
      <c r="N16" s="1121"/>
      <c r="O16" s="1096"/>
      <c r="P16" s="1022" t="s">
        <v>8</v>
      </c>
      <c r="Q16" s="1121"/>
      <c r="R16" s="1122"/>
    </row>
    <row r="17" spans="1:18" ht="35.75" customHeight="1" x14ac:dyDescent="0.15">
      <c r="A17" s="1100"/>
      <c r="B17" s="1099"/>
      <c r="C17" s="1045"/>
      <c r="D17" s="245" t="s">
        <v>9</v>
      </c>
      <c r="E17" s="245" t="s">
        <v>10</v>
      </c>
      <c r="F17" s="245" t="s">
        <v>8</v>
      </c>
      <c r="G17" s="245" t="s">
        <v>9</v>
      </c>
      <c r="H17" s="245" t="s">
        <v>10</v>
      </c>
      <c r="I17" s="245" t="s">
        <v>8</v>
      </c>
      <c r="J17" s="245" t="s">
        <v>9</v>
      </c>
      <c r="K17" s="245" t="s">
        <v>10</v>
      </c>
      <c r="L17" s="245" t="s">
        <v>8</v>
      </c>
      <c r="M17" s="245" t="s">
        <v>9</v>
      </c>
      <c r="N17" s="245" t="s">
        <v>10</v>
      </c>
      <c r="O17" s="245" t="s">
        <v>8</v>
      </c>
      <c r="P17" s="245" t="s">
        <v>9</v>
      </c>
      <c r="Q17" s="245" t="s">
        <v>10</v>
      </c>
      <c r="R17" s="248" t="s">
        <v>8</v>
      </c>
    </row>
    <row r="18" spans="1:18" ht="20.25" customHeight="1" x14ac:dyDescent="0.15">
      <c r="A18" s="8" t="s">
        <v>50</v>
      </c>
      <c r="B18" s="288" t="s">
        <v>13</v>
      </c>
      <c r="C18" s="9" t="s">
        <v>14</v>
      </c>
      <c r="D18" s="423">
        <v>0</v>
      </c>
      <c r="E18" s="423">
        <v>0</v>
      </c>
      <c r="F18" s="423">
        <v>0</v>
      </c>
      <c r="G18" s="423">
        <v>0</v>
      </c>
      <c r="H18" s="423">
        <v>0</v>
      </c>
      <c r="I18" s="423">
        <v>0</v>
      </c>
      <c r="J18" s="423">
        <v>0</v>
      </c>
      <c r="K18" s="423">
        <v>0</v>
      </c>
      <c r="L18" s="423">
        <v>0</v>
      </c>
      <c r="M18" s="423">
        <v>0</v>
      </c>
      <c r="N18" s="423">
        <v>0</v>
      </c>
      <c r="O18" s="423">
        <v>0</v>
      </c>
      <c r="P18" s="423">
        <v>0</v>
      </c>
      <c r="Q18" s="423">
        <v>0</v>
      </c>
      <c r="R18" s="424">
        <v>0</v>
      </c>
    </row>
    <row r="19" spans="1:18" ht="20.25" customHeight="1" x14ac:dyDescent="0.15">
      <c r="A19" s="8" t="s">
        <v>50</v>
      </c>
      <c r="B19" s="287" t="s">
        <v>15</v>
      </c>
      <c r="C19" s="12" t="s">
        <v>16</v>
      </c>
      <c r="D19" s="421">
        <v>0</v>
      </c>
      <c r="E19" s="421">
        <v>0</v>
      </c>
      <c r="F19" s="421">
        <v>0</v>
      </c>
      <c r="G19" s="421">
        <v>0</v>
      </c>
      <c r="H19" s="421">
        <v>0</v>
      </c>
      <c r="I19" s="421">
        <v>0</v>
      </c>
      <c r="J19" s="421">
        <v>0</v>
      </c>
      <c r="K19" s="421">
        <v>0</v>
      </c>
      <c r="L19" s="421">
        <v>0</v>
      </c>
      <c r="M19" s="421">
        <v>0</v>
      </c>
      <c r="N19" s="421">
        <v>0</v>
      </c>
      <c r="O19" s="421">
        <v>0</v>
      </c>
      <c r="P19" s="421">
        <v>0</v>
      </c>
      <c r="Q19" s="421">
        <v>0</v>
      </c>
      <c r="R19" s="422">
        <v>0</v>
      </c>
    </row>
    <row r="20" spans="1:18" ht="20.25" customHeight="1" x14ac:dyDescent="0.15">
      <c r="A20" s="8" t="s">
        <v>50</v>
      </c>
      <c r="B20" s="288" t="s">
        <v>17</v>
      </c>
      <c r="C20" s="9" t="s">
        <v>18</v>
      </c>
      <c r="D20" s="423">
        <v>0</v>
      </c>
      <c r="E20" s="423">
        <v>0</v>
      </c>
      <c r="F20" s="423">
        <v>0</v>
      </c>
      <c r="G20" s="423">
        <v>0</v>
      </c>
      <c r="H20" s="423">
        <v>0</v>
      </c>
      <c r="I20" s="423">
        <v>0</v>
      </c>
      <c r="J20" s="423">
        <v>0</v>
      </c>
      <c r="K20" s="423">
        <v>0</v>
      </c>
      <c r="L20" s="423">
        <v>0</v>
      </c>
      <c r="M20" s="423">
        <v>0</v>
      </c>
      <c r="N20" s="423">
        <v>0</v>
      </c>
      <c r="O20" s="423">
        <v>0</v>
      </c>
      <c r="P20" s="423">
        <v>0</v>
      </c>
      <c r="Q20" s="423">
        <v>0</v>
      </c>
      <c r="R20" s="424">
        <v>0</v>
      </c>
    </row>
    <row r="21" spans="1:18" ht="20.25" customHeight="1" x14ac:dyDescent="0.15">
      <c r="A21" s="8" t="s">
        <v>50</v>
      </c>
      <c r="B21" s="287" t="s">
        <v>19</v>
      </c>
      <c r="C21" s="12" t="s">
        <v>20</v>
      </c>
      <c r="D21" s="421">
        <v>0</v>
      </c>
      <c r="E21" s="421">
        <v>0</v>
      </c>
      <c r="F21" s="421">
        <v>0</v>
      </c>
      <c r="G21" s="421">
        <v>0</v>
      </c>
      <c r="H21" s="421">
        <v>0</v>
      </c>
      <c r="I21" s="421">
        <v>0</v>
      </c>
      <c r="J21" s="421">
        <v>0</v>
      </c>
      <c r="K21" s="421">
        <v>0</v>
      </c>
      <c r="L21" s="421">
        <v>0</v>
      </c>
      <c r="M21" s="421">
        <v>0</v>
      </c>
      <c r="N21" s="421">
        <v>0</v>
      </c>
      <c r="O21" s="421">
        <v>0</v>
      </c>
      <c r="P21" s="421">
        <v>0</v>
      </c>
      <c r="Q21" s="421">
        <v>0</v>
      </c>
      <c r="R21" s="422">
        <v>0</v>
      </c>
    </row>
    <row r="22" spans="1:18" ht="20.25" customHeight="1" x14ac:dyDescent="0.15">
      <c r="A22" s="8" t="s">
        <v>50</v>
      </c>
      <c r="B22" s="288" t="s">
        <v>21</v>
      </c>
      <c r="C22" s="9" t="s">
        <v>22</v>
      </c>
      <c r="D22" s="423">
        <v>5</v>
      </c>
      <c r="E22" s="423">
        <v>147</v>
      </c>
      <c r="F22" s="423">
        <v>152</v>
      </c>
      <c r="G22" s="423">
        <v>25</v>
      </c>
      <c r="H22" s="423">
        <v>0</v>
      </c>
      <c r="I22" s="423">
        <v>25</v>
      </c>
      <c r="J22" s="423">
        <v>5</v>
      </c>
      <c r="K22" s="423">
        <v>81</v>
      </c>
      <c r="L22" s="423">
        <v>86</v>
      </c>
      <c r="M22" s="423">
        <v>10</v>
      </c>
      <c r="N22" s="423">
        <v>14</v>
      </c>
      <c r="O22" s="423">
        <v>24</v>
      </c>
      <c r="P22" s="423">
        <v>45</v>
      </c>
      <c r="Q22" s="423">
        <v>242</v>
      </c>
      <c r="R22" s="424">
        <v>287</v>
      </c>
    </row>
    <row r="23" spans="1:18" ht="20.25" customHeight="1" x14ac:dyDescent="0.15">
      <c r="A23" s="8" t="s">
        <v>50</v>
      </c>
      <c r="B23" s="287" t="s">
        <v>23</v>
      </c>
      <c r="C23" s="12" t="s">
        <v>24</v>
      </c>
      <c r="D23" s="421">
        <v>0</v>
      </c>
      <c r="E23" s="421">
        <v>0</v>
      </c>
      <c r="F23" s="421">
        <v>0</v>
      </c>
      <c r="G23" s="421">
        <v>0</v>
      </c>
      <c r="H23" s="421">
        <v>0</v>
      </c>
      <c r="I23" s="421">
        <v>0</v>
      </c>
      <c r="J23" s="421">
        <v>0</v>
      </c>
      <c r="K23" s="421">
        <v>0</v>
      </c>
      <c r="L23" s="421">
        <v>0</v>
      </c>
      <c r="M23" s="421">
        <v>0</v>
      </c>
      <c r="N23" s="421">
        <v>0</v>
      </c>
      <c r="O23" s="421">
        <v>0</v>
      </c>
      <c r="P23" s="421">
        <v>0</v>
      </c>
      <c r="Q23" s="421">
        <v>0</v>
      </c>
      <c r="R23" s="422">
        <v>0</v>
      </c>
    </row>
    <row r="24" spans="1:18" ht="20.25" customHeight="1" x14ac:dyDescent="0.15">
      <c r="A24" s="8" t="s">
        <v>50</v>
      </c>
      <c r="B24" s="288" t="s">
        <v>25</v>
      </c>
      <c r="C24" s="10">
        <v>68</v>
      </c>
      <c r="D24" s="423">
        <v>0</v>
      </c>
      <c r="E24" s="423">
        <v>0</v>
      </c>
      <c r="F24" s="423">
        <v>0</v>
      </c>
      <c r="G24" s="423">
        <v>0</v>
      </c>
      <c r="H24" s="423">
        <v>0</v>
      </c>
      <c r="I24" s="423">
        <v>0</v>
      </c>
      <c r="J24" s="423">
        <v>0</v>
      </c>
      <c r="K24" s="423">
        <v>0</v>
      </c>
      <c r="L24" s="423">
        <v>0</v>
      </c>
      <c r="M24" s="423">
        <v>0</v>
      </c>
      <c r="N24" s="423">
        <v>0</v>
      </c>
      <c r="O24" s="423">
        <v>0</v>
      </c>
      <c r="P24" s="423">
        <v>0</v>
      </c>
      <c r="Q24" s="423">
        <v>0</v>
      </c>
      <c r="R24" s="424">
        <v>0</v>
      </c>
    </row>
    <row r="25" spans="1:18" ht="20.25" customHeight="1" x14ac:dyDescent="0.15">
      <c r="A25" s="8" t="s">
        <v>50</v>
      </c>
      <c r="B25" s="287" t="s">
        <v>26</v>
      </c>
      <c r="C25" s="12" t="s">
        <v>27</v>
      </c>
      <c r="D25" s="421">
        <v>0</v>
      </c>
      <c r="E25" s="421">
        <v>0</v>
      </c>
      <c r="F25" s="421">
        <v>0</v>
      </c>
      <c r="G25" s="421">
        <v>0</v>
      </c>
      <c r="H25" s="421">
        <v>0</v>
      </c>
      <c r="I25" s="421">
        <v>0</v>
      </c>
      <c r="J25" s="421">
        <v>0</v>
      </c>
      <c r="K25" s="421">
        <v>0</v>
      </c>
      <c r="L25" s="421">
        <v>0</v>
      </c>
      <c r="M25" s="421">
        <v>0</v>
      </c>
      <c r="N25" s="421">
        <v>0</v>
      </c>
      <c r="O25" s="421">
        <v>0</v>
      </c>
      <c r="P25" s="421">
        <v>0</v>
      </c>
      <c r="Q25" s="421">
        <v>0</v>
      </c>
      <c r="R25" s="422">
        <v>0</v>
      </c>
    </row>
    <row r="26" spans="1:18" ht="20.25" customHeight="1" x14ac:dyDescent="0.15">
      <c r="A26" s="8" t="s">
        <v>50</v>
      </c>
      <c r="B26" s="288" t="s">
        <v>28</v>
      </c>
      <c r="C26" s="10">
        <v>77</v>
      </c>
      <c r="D26" s="423">
        <v>0</v>
      </c>
      <c r="E26" s="423">
        <v>0</v>
      </c>
      <c r="F26" s="423">
        <v>0</v>
      </c>
      <c r="G26" s="423">
        <v>0</v>
      </c>
      <c r="H26" s="423">
        <v>0</v>
      </c>
      <c r="I26" s="423">
        <v>0</v>
      </c>
      <c r="J26" s="423">
        <v>0</v>
      </c>
      <c r="K26" s="423">
        <v>0</v>
      </c>
      <c r="L26" s="423">
        <v>0</v>
      </c>
      <c r="M26" s="423">
        <v>0</v>
      </c>
      <c r="N26" s="423">
        <v>0</v>
      </c>
      <c r="O26" s="423">
        <v>0</v>
      </c>
      <c r="P26" s="423">
        <v>0</v>
      </c>
      <c r="Q26" s="423">
        <v>0</v>
      </c>
      <c r="R26" s="424">
        <v>0</v>
      </c>
    </row>
    <row r="27" spans="1:18" ht="20.25" customHeight="1" x14ac:dyDescent="0.15">
      <c r="A27" s="8" t="s">
        <v>50</v>
      </c>
      <c r="B27" s="287" t="s">
        <v>29</v>
      </c>
      <c r="C27" s="12" t="s">
        <v>30</v>
      </c>
      <c r="D27" s="421">
        <v>10</v>
      </c>
      <c r="E27" s="421">
        <v>0</v>
      </c>
      <c r="F27" s="421">
        <v>10</v>
      </c>
      <c r="G27" s="421">
        <v>0</v>
      </c>
      <c r="H27" s="421">
        <v>0</v>
      </c>
      <c r="I27" s="421">
        <v>0</v>
      </c>
      <c r="J27" s="421">
        <v>6</v>
      </c>
      <c r="K27" s="421">
        <v>0</v>
      </c>
      <c r="L27" s="421">
        <v>6</v>
      </c>
      <c r="M27" s="421">
        <v>2</v>
      </c>
      <c r="N27" s="421">
        <v>20</v>
      </c>
      <c r="O27" s="421">
        <v>22</v>
      </c>
      <c r="P27" s="421">
        <v>18</v>
      </c>
      <c r="Q27" s="421">
        <v>20</v>
      </c>
      <c r="R27" s="422">
        <v>38</v>
      </c>
    </row>
    <row r="28" spans="1:18" ht="20.25" customHeight="1" x14ac:dyDescent="0.15">
      <c r="A28" s="289" t="s">
        <v>50</v>
      </c>
      <c r="B28" s="298" t="s">
        <v>8</v>
      </c>
      <c r="C28" s="299" t="s">
        <v>32</v>
      </c>
      <c r="D28" s="425">
        <v>15</v>
      </c>
      <c r="E28" s="425">
        <v>147</v>
      </c>
      <c r="F28" s="425">
        <v>162</v>
      </c>
      <c r="G28" s="425">
        <v>25</v>
      </c>
      <c r="H28" s="425">
        <v>0</v>
      </c>
      <c r="I28" s="425">
        <v>25</v>
      </c>
      <c r="J28" s="425">
        <v>11</v>
      </c>
      <c r="K28" s="425">
        <v>81</v>
      </c>
      <c r="L28" s="425">
        <v>92</v>
      </c>
      <c r="M28" s="425">
        <v>12</v>
      </c>
      <c r="N28" s="425">
        <v>34</v>
      </c>
      <c r="O28" s="425">
        <v>46</v>
      </c>
      <c r="P28" s="425">
        <v>63</v>
      </c>
      <c r="Q28" s="425">
        <v>262</v>
      </c>
      <c r="R28" s="426">
        <v>325</v>
      </c>
    </row>
    <row r="29" spans="1:18" ht="20.5" customHeight="1" x14ac:dyDescent="0.15">
      <c r="A29" s="294"/>
      <c r="B29" s="295"/>
      <c r="C29" s="296"/>
      <c r="D29" s="427"/>
      <c r="E29" s="427"/>
      <c r="F29" s="427"/>
      <c r="G29" s="427"/>
      <c r="H29" s="427"/>
      <c r="I29" s="427"/>
      <c r="J29" s="427"/>
      <c r="K29" s="427"/>
      <c r="L29" s="427"/>
      <c r="M29" s="427"/>
      <c r="N29" s="427"/>
      <c r="O29" s="427"/>
      <c r="P29" s="427"/>
      <c r="Q29" s="427"/>
      <c r="R29" s="428"/>
    </row>
    <row r="30" spans="1:18" ht="20.25" customHeight="1" x14ac:dyDescent="0.15">
      <c r="A30" s="1035" t="s">
        <v>69</v>
      </c>
      <c r="B30" s="1043" t="s">
        <v>1</v>
      </c>
      <c r="C30" s="1043" t="s">
        <v>2</v>
      </c>
      <c r="D30" s="1022" t="s">
        <v>4</v>
      </c>
      <c r="E30" s="1121"/>
      <c r="F30" s="1096"/>
      <c r="G30" s="1022" t="s">
        <v>5</v>
      </c>
      <c r="H30" s="1121"/>
      <c r="I30" s="1096"/>
      <c r="J30" s="1022" t="s">
        <v>6</v>
      </c>
      <c r="K30" s="1121"/>
      <c r="L30" s="1096"/>
      <c r="M30" s="1022" t="s">
        <v>7</v>
      </c>
      <c r="N30" s="1121"/>
      <c r="O30" s="1096"/>
      <c r="P30" s="1022" t="s">
        <v>8</v>
      </c>
      <c r="Q30" s="1121"/>
      <c r="R30" s="1122"/>
    </row>
    <row r="31" spans="1:18" ht="35.75" customHeight="1" x14ac:dyDescent="0.15">
      <c r="A31" s="1100"/>
      <c r="B31" s="1099"/>
      <c r="C31" s="1045"/>
      <c r="D31" s="245" t="s">
        <v>9</v>
      </c>
      <c r="E31" s="245" t="s">
        <v>10</v>
      </c>
      <c r="F31" s="245" t="s">
        <v>8</v>
      </c>
      <c r="G31" s="245" t="s">
        <v>9</v>
      </c>
      <c r="H31" s="245" t="s">
        <v>10</v>
      </c>
      <c r="I31" s="245" t="s">
        <v>8</v>
      </c>
      <c r="J31" s="245" t="s">
        <v>9</v>
      </c>
      <c r="K31" s="245" t="s">
        <v>10</v>
      </c>
      <c r="L31" s="245" t="s">
        <v>8</v>
      </c>
      <c r="M31" s="245" t="s">
        <v>9</v>
      </c>
      <c r="N31" s="245" t="s">
        <v>10</v>
      </c>
      <c r="O31" s="245" t="s">
        <v>8</v>
      </c>
      <c r="P31" s="245" t="s">
        <v>9</v>
      </c>
      <c r="Q31" s="245" t="s">
        <v>10</v>
      </c>
      <c r="R31" s="248" t="s">
        <v>8</v>
      </c>
    </row>
    <row r="32" spans="1:18" ht="20.25" customHeight="1" x14ac:dyDescent="0.15">
      <c r="A32" s="8" t="s">
        <v>51</v>
      </c>
      <c r="B32" s="288" t="s">
        <v>13</v>
      </c>
      <c r="C32" s="9" t="s">
        <v>14</v>
      </c>
      <c r="D32" s="423">
        <v>0</v>
      </c>
      <c r="E32" s="423">
        <v>0</v>
      </c>
      <c r="F32" s="423">
        <v>0</v>
      </c>
      <c r="G32" s="423">
        <v>0</v>
      </c>
      <c r="H32" s="423">
        <v>0</v>
      </c>
      <c r="I32" s="423">
        <v>0</v>
      </c>
      <c r="J32" s="423">
        <v>0</v>
      </c>
      <c r="K32" s="423">
        <v>0</v>
      </c>
      <c r="L32" s="423">
        <v>0</v>
      </c>
      <c r="M32" s="423">
        <v>0</v>
      </c>
      <c r="N32" s="423">
        <v>0</v>
      </c>
      <c r="O32" s="423">
        <v>0</v>
      </c>
      <c r="P32" s="423">
        <v>0</v>
      </c>
      <c r="Q32" s="423">
        <v>0</v>
      </c>
      <c r="R32" s="424">
        <v>0</v>
      </c>
    </row>
    <row r="33" spans="1:18" ht="20.25" customHeight="1" x14ac:dyDescent="0.15">
      <c r="A33" s="8" t="s">
        <v>51</v>
      </c>
      <c r="B33" s="287" t="s">
        <v>15</v>
      </c>
      <c r="C33" s="12" t="s">
        <v>16</v>
      </c>
      <c r="D33" s="421">
        <v>0</v>
      </c>
      <c r="E33" s="421">
        <v>0</v>
      </c>
      <c r="F33" s="421">
        <v>0</v>
      </c>
      <c r="G33" s="421">
        <v>0</v>
      </c>
      <c r="H33" s="421">
        <v>0</v>
      </c>
      <c r="I33" s="421">
        <v>0</v>
      </c>
      <c r="J33" s="421">
        <v>0</v>
      </c>
      <c r="K33" s="421">
        <v>0</v>
      </c>
      <c r="L33" s="421">
        <v>0</v>
      </c>
      <c r="M33" s="421">
        <v>0</v>
      </c>
      <c r="N33" s="421">
        <v>0</v>
      </c>
      <c r="O33" s="421">
        <v>0</v>
      </c>
      <c r="P33" s="421">
        <v>0</v>
      </c>
      <c r="Q33" s="421">
        <v>0</v>
      </c>
      <c r="R33" s="422">
        <v>0</v>
      </c>
    </row>
    <row r="34" spans="1:18" ht="20.25" customHeight="1" x14ac:dyDescent="0.15">
      <c r="A34" s="8" t="s">
        <v>51</v>
      </c>
      <c r="B34" s="288" t="s">
        <v>17</v>
      </c>
      <c r="C34" s="9" t="s">
        <v>18</v>
      </c>
      <c r="D34" s="423">
        <v>0</v>
      </c>
      <c r="E34" s="423">
        <v>0</v>
      </c>
      <c r="F34" s="423">
        <v>0</v>
      </c>
      <c r="G34" s="423">
        <v>0</v>
      </c>
      <c r="H34" s="423">
        <v>0</v>
      </c>
      <c r="I34" s="423">
        <v>0</v>
      </c>
      <c r="J34" s="423">
        <v>0</v>
      </c>
      <c r="K34" s="423">
        <v>0</v>
      </c>
      <c r="L34" s="423">
        <v>0</v>
      </c>
      <c r="M34" s="423">
        <v>0</v>
      </c>
      <c r="N34" s="423">
        <v>0</v>
      </c>
      <c r="O34" s="423">
        <v>0</v>
      </c>
      <c r="P34" s="423">
        <v>0</v>
      </c>
      <c r="Q34" s="423">
        <v>0</v>
      </c>
      <c r="R34" s="424">
        <v>0</v>
      </c>
    </row>
    <row r="35" spans="1:18" ht="20.25" customHeight="1" x14ac:dyDescent="0.15">
      <c r="A35" s="8" t="s">
        <v>51</v>
      </c>
      <c r="B35" s="287" t="s">
        <v>19</v>
      </c>
      <c r="C35" s="12" t="s">
        <v>20</v>
      </c>
      <c r="D35" s="421">
        <v>0</v>
      </c>
      <c r="E35" s="421">
        <v>0</v>
      </c>
      <c r="F35" s="421">
        <v>0</v>
      </c>
      <c r="G35" s="421">
        <v>0</v>
      </c>
      <c r="H35" s="421">
        <v>0</v>
      </c>
      <c r="I35" s="421">
        <v>0</v>
      </c>
      <c r="J35" s="421">
        <v>0</v>
      </c>
      <c r="K35" s="421">
        <v>0</v>
      </c>
      <c r="L35" s="421">
        <v>0</v>
      </c>
      <c r="M35" s="421">
        <v>0</v>
      </c>
      <c r="N35" s="421">
        <v>0</v>
      </c>
      <c r="O35" s="421">
        <v>0</v>
      </c>
      <c r="P35" s="421">
        <v>0</v>
      </c>
      <c r="Q35" s="421">
        <v>0</v>
      </c>
      <c r="R35" s="422">
        <v>0</v>
      </c>
    </row>
    <row r="36" spans="1:18" ht="20.25" customHeight="1" x14ac:dyDescent="0.15">
      <c r="A36" s="8" t="s">
        <v>51</v>
      </c>
      <c r="B36" s="288" t="s">
        <v>21</v>
      </c>
      <c r="C36" s="9" t="s">
        <v>22</v>
      </c>
      <c r="D36" s="423">
        <v>24</v>
      </c>
      <c r="E36" s="423">
        <v>27</v>
      </c>
      <c r="F36" s="423">
        <v>51</v>
      </c>
      <c r="G36" s="423">
        <v>1</v>
      </c>
      <c r="H36" s="423">
        <v>2</v>
      </c>
      <c r="I36" s="423">
        <v>3</v>
      </c>
      <c r="J36" s="423">
        <v>1</v>
      </c>
      <c r="K36" s="423">
        <v>24</v>
      </c>
      <c r="L36" s="423">
        <v>25</v>
      </c>
      <c r="M36" s="423">
        <v>18</v>
      </c>
      <c r="N36" s="423">
        <v>26</v>
      </c>
      <c r="O36" s="423">
        <v>44</v>
      </c>
      <c r="P36" s="423">
        <v>44</v>
      </c>
      <c r="Q36" s="423">
        <v>79</v>
      </c>
      <c r="R36" s="424">
        <v>123</v>
      </c>
    </row>
    <row r="37" spans="1:18" ht="20.25" customHeight="1" x14ac:dyDescent="0.15">
      <c r="A37" s="8" t="s">
        <v>51</v>
      </c>
      <c r="B37" s="287" t="s">
        <v>23</v>
      </c>
      <c r="C37" s="12" t="s">
        <v>24</v>
      </c>
      <c r="D37" s="421">
        <v>0</v>
      </c>
      <c r="E37" s="421">
        <v>0</v>
      </c>
      <c r="F37" s="421">
        <v>0</v>
      </c>
      <c r="G37" s="421">
        <v>0</v>
      </c>
      <c r="H37" s="421">
        <v>0</v>
      </c>
      <c r="I37" s="421">
        <v>0</v>
      </c>
      <c r="J37" s="421">
        <v>0</v>
      </c>
      <c r="K37" s="421">
        <v>0</v>
      </c>
      <c r="L37" s="421">
        <v>0</v>
      </c>
      <c r="M37" s="421">
        <v>0</v>
      </c>
      <c r="N37" s="421">
        <v>0</v>
      </c>
      <c r="O37" s="421">
        <v>0</v>
      </c>
      <c r="P37" s="421">
        <v>0</v>
      </c>
      <c r="Q37" s="421">
        <v>0</v>
      </c>
      <c r="R37" s="422">
        <v>0</v>
      </c>
    </row>
    <row r="38" spans="1:18" ht="20.25" customHeight="1" x14ac:dyDescent="0.15">
      <c r="A38" s="8" t="s">
        <v>51</v>
      </c>
      <c r="B38" s="288" t="s">
        <v>25</v>
      </c>
      <c r="C38" s="10">
        <v>68</v>
      </c>
      <c r="D38" s="423">
        <v>0</v>
      </c>
      <c r="E38" s="423">
        <v>0</v>
      </c>
      <c r="F38" s="423">
        <v>0</v>
      </c>
      <c r="G38" s="423">
        <v>0</v>
      </c>
      <c r="H38" s="423">
        <v>0</v>
      </c>
      <c r="I38" s="423">
        <v>0</v>
      </c>
      <c r="J38" s="423">
        <v>0</v>
      </c>
      <c r="K38" s="423">
        <v>0</v>
      </c>
      <c r="L38" s="423">
        <v>0</v>
      </c>
      <c r="M38" s="423">
        <v>0</v>
      </c>
      <c r="N38" s="423">
        <v>0</v>
      </c>
      <c r="O38" s="423">
        <v>0</v>
      </c>
      <c r="P38" s="423">
        <v>0</v>
      </c>
      <c r="Q38" s="423">
        <v>0</v>
      </c>
      <c r="R38" s="424">
        <v>0</v>
      </c>
    </row>
    <row r="39" spans="1:18" ht="20.25" customHeight="1" x14ac:dyDescent="0.15">
      <c r="A39" s="8" t="s">
        <v>51</v>
      </c>
      <c r="B39" s="287" t="s">
        <v>26</v>
      </c>
      <c r="C39" s="12" t="s">
        <v>27</v>
      </c>
      <c r="D39" s="421">
        <v>6</v>
      </c>
      <c r="E39" s="421">
        <v>113</v>
      </c>
      <c r="F39" s="421">
        <v>119</v>
      </c>
      <c r="G39" s="421">
        <v>0</v>
      </c>
      <c r="H39" s="421">
        <v>0</v>
      </c>
      <c r="I39" s="421">
        <v>0</v>
      </c>
      <c r="J39" s="421">
        <v>0</v>
      </c>
      <c r="K39" s="421">
        <v>0</v>
      </c>
      <c r="L39" s="421">
        <v>0</v>
      </c>
      <c r="M39" s="421">
        <v>0</v>
      </c>
      <c r="N39" s="421">
        <v>0</v>
      </c>
      <c r="O39" s="421">
        <v>0</v>
      </c>
      <c r="P39" s="421">
        <v>6</v>
      </c>
      <c r="Q39" s="421">
        <v>113</v>
      </c>
      <c r="R39" s="422">
        <v>119</v>
      </c>
    </row>
    <row r="40" spans="1:18" ht="20.25" customHeight="1" x14ac:dyDescent="0.15">
      <c r="A40" s="8" t="s">
        <v>51</v>
      </c>
      <c r="B40" s="288" t="s">
        <v>28</v>
      </c>
      <c r="C40" s="10">
        <v>77</v>
      </c>
      <c r="D40" s="423">
        <v>0</v>
      </c>
      <c r="E40" s="423">
        <v>0</v>
      </c>
      <c r="F40" s="423">
        <v>0</v>
      </c>
      <c r="G40" s="423">
        <v>0</v>
      </c>
      <c r="H40" s="423">
        <v>0</v>
      </c>
      <c r="I40" s="423">
        <v>0</v>
      </c>
      <c r="J40" s="423">
        <v>0</v>
      </c>
      <c r="K40" s="423">
        <v>0</v>
      </c>
      <c r="L40" s="423">
        <v>0</v>
      </c>
      <c r="M40" s="423">
        <v>0</v>
      </c>
      <c r="N40" s="423">
        <v>0</v>
      </c>
      <c r="O40" s="423">
        <v>0</v>
      </c>
      <c r="P40" s="423">
        <v>0</v>
      </c>
      <c r="Q40" s="423">
        <v>0</v>
      </c>
      <c r="R40" s="424">
        <v>0</v>
      </c>
    </row>
    <row r="41" spans="1:18" ht="20.25" customHeight="1" x14ac:dyDescent="0.15">
      <c r="A41" s="8" t="s">
        <v>51</v>
      </c>
      <c r="B41" s="287" t="s">
        <v>29</v>
      </c>
      <c r="C41" s="12" t="s">
        <v>30</v>
      </c>
      <c r="D41" s="421">
        <v>0</v>
      </c>
      <c r="E41" s="421">
        <v>0</v>
      </c>
      <c r="F41" s="421">
        <v>0</v>
      </c>
      <c r="G41" s="421">
        <v>0</v>
      </c>
      <c r="H41" s="421">
        <v>0</v>
      </c>
      <c r="I41" s="421">
        <v>0</v>
      </c>
      <c r="J41" s="421">
        <v>0</v>
      </c>
      <c r="K41" s="421">
        <v>0</v>
      </c>
      <c r="L41" s="421">
        <v>0</v>
      </c>
      <c r="M41" s="421">
        <v>0</v>
      </c>
      <c r="N41" s="421">
        <v>0</v>
      </c>
      <c r="O41" s="421">
        <v>0</v>
      </c>
      <c r="P41" s="421">
        <v>0</v>
      </c>
      <c r="Q41" s="421">
        <v>0</v>
      </c>
      <c r="R41" s="422">
        <v>0</v>
      </c>
    </row>
    <row r="42" spans="1:18" ht="20.25" customHeight="1" x14ac:dyDescent="0.15">
      <c r="A42" s="289" t="s">
        <v>51</v>
      </c>
      <c r="B42" s="298" t="s">
        <v>8</v>
      </c>
      <c r="C42" s="299" t="s">
        <v>32</v>
      </c>
      <c r="D42" s="425">
        <v>30</v>
      </c>
      <c r="E42" s="425">
        <v>140</v>
      </c>
      <c r="F42" s="425">
        <v>170</v>
      </c>
      <c r="G42" s="425">
        <v>1</v>
      </c>
      <c r="H42" s="425">
        <v>2</v>
      </c>
      <c r="I42" s="425">
        <v>3</v>
      </c>
      <c r="J42" s="425">
        <v>1</v>
      </c>
      <c r="K42" s="425">
        <v>24</v>
      </c>
      <c r="L42" s="425">
        <v>25</v>
      </c>
      <c r="M42" s="425">
        <v>18</v>
      </c>
      <c r="N42" s="425">
        <v>26</v>
      </c>
      <c r="O42" s="425">
        <v>44</v>
      </c>
      <c r="P42" s="425">
        <v>50</v>
      </c>
      <c r="Q42" s="425">
        <v>192</v>
      </c>
      <c r="R42" s="426">
        <v>242</v>
      </c>
    </row>
    <row r="43" spans="1:18" ht="20.5" customHeight="1" x14ac:dyDescent="0.15">
      <c r="A43" s="294"/>
      <c r="B43" s="295"/>
      <c r="C43" s="296"/>
      <c r="D43" s="427"/>
      <c r="E43" s="427"/>
      <c r="F43" s="427"/>
      <c r="G43" s="427"/>
      <c r="H43" s="427"/>
      <c r="I43" s="427"/>
      <c r="J43" s="427"/>
      <c r="K43" s="427"/>
      <c r="L43" s="427"/>
      <c r="M43" s="427"/>
      <c r="N43" s="427"/>
      <c r="O43" s="427"/>
      <c r="P43" s="427"/>
      <c r="Q43" s="427"/>
      <c r="R43" s="428"/>
    </row>
    <row r="44" spans="1:18" ht="20.25" customHeight="1" x14ac:dyDescent="0.15">
      <c r="A44" s="1035" t="s">
        <v>69</v>
      </c>
      <c r="B44" s="1043" t="s">
        <v>1</v>
      </c>
      <c r="C44" s="1043" t="s">
        <v>2</v>
      </c>
      <c r="D44" s="1022" t="s">
        <v>4</v>
      </c>
      <c r="E44" s="1121"/>
      <c r="F44" s="1096"/>
      <c r="G44" s="1022" t="s">
        <v>5</v>
      </c>
      <c r="H44" s="1121"/>
      <c r="I44" s="1096"/>
      <c r="J44" s="1022" t="s">
        <v>6</v>
      </c>
      <c r="K44" s="1121"/>
      <c r="L44" s="1096"/>
      <c r="M44" s="1022" t="s">
        <v>7</v>
      </c>
      <c r="N44" s="1121"/>
      <c r="O44" s="1096"/>
      <c r="P44" s="1022" t="s">
        <v>8</v>
      </c>
      <c r="Q44" s="1121"/>
      <c r="R44" s="1122"/>
    </row>
    <row r="45" spans="1:18" ht="35.75" customHeight="1" x14ac:dyDescent="0.15">
      <c r="A45" s="1100"/>
      <c r="B45" s="1099"/>
      <c r="C45" s="1045"/>
      <c r="D45" s="245" t="s">
        <v>9</v>
      </c>
      <c r="E45" s="245" t="s">
        <v>10</v>
      </c>
      <c r="F45" s="245" t="s">
        <v>8</v>
      </c>
      <c r="G45" s="245" t="s">
        <v>9</v>
      </c>
      <c r="H45" s="245" t="s">
        <v>10</v>
      </c>
      <c r="I45" s="245" t="s">
        <v>8</v>
      </c>
      <c r="J45" s="245" t="s">
        <v>9</v>
      </c>
      <c r="K45" s="245" t="s">
        <v>10</v>
      </c>
      <c r="L45" s="245" t="s">
        <v>8</v>
      </c>
      <c r="M45" s="245" t="s">
        <v>9</v>
      </c>
      <c r="N45" s="245" t="s">
        <v>10</v>
      </c>
      <c r="O45" s="245" t="s">
        <v>8</v>
      </c>
      <c r="P45" s="245" t="s">
        <v>9</v>
      </c>
      <c r="Q45" s="245" t="s">
        <v>10</v>
      </c>
      <c r="R45" s="248" t="s">
        <v>8</v>
      </c>
    </row>
    <row r="46" spans="1:18" ht="20.25" customHeight="1" x14ac:dyDescent="0.15">
      <c r="A46" s="8" t="s">
        <v>52</v>
      </c>
      <c r="B46" s="288" t="s">
        <v>13</v>
      </c>
      <c r="C46" s="9" t="s">
        <v>14</v>
      </c>
      <c r="D46" s="423">
        <v>0</v>
      </c>
      <c r="E46" s="423">
        <v>0</v>
      </c>
      <c r="F46" s="423">
        <v>0</v>
      </c>
      <c r="G46" s="423">
        <v>0</v>
      </c>
      <c r="H46" s="423">
        <v>0</v>
      </c>
      <c r="I46" s="423">
        <v>0</v>
      </c>
      <c r="J46" s="423">
        <v>0</v>
      </c>
      <c r="K46" s="423">
        <v>0</v>
      </c>
      <c r="L46" s="423">
        <v>0</v>
      </c>
      <c r="M46" s="423">
        <v>0</v>
      </c>
      <c r="N46" s="423">
        <v>0</v>
      </c>
      <c r="O46" s="423">
        <v>0</v>
      </c>
      <c r="P46" s="423">
        <v>0</v>
      </c>
      <c r="Q46" s="423">
        <v>0</v>
      </c>
      <c r="R46" s="424">
        <v>0</v>
      </c>
    </row>
    <row r="47" spans="1:18" ht="20.25" customHeight="1" x14ac:dyDescent="0.15">
      <c r="A47" s="8" t="s">
        <v>52</v>
      </c>
      <c r="B47" s="287" t="s">
        <v>15</v>
      </c>
      <c r="C47" s="12" t="s">
        <v>16</v>
      </c>
      <c r="D47" s="421">
        <v>0</v>
      </c>
      <c r="E47" s="421">
        <v>0</v>
      </c>
      <c r="F47" s="421">
        <v>0</v>
      </c>
      <c r="G47" s="421">
        <v>0</v>
      </c>
      <c r="H47" s="421">
        <v>0</v>
      </c>
      <c r="I47" s="421">
        <v>0</v>
      </c>
      <c r="J47" s="421">
        <v>0</v>
      </c>
      <c r="K47" s="421">
        <v>0</v>
      </c>
      <c r="L47" s="421">
        <v>0</v>
      </c>
      <c r="M47" s="421">
        <v>0</v>
      </c>
      <c r="N47" s="421">
        <v>0</v>
      </c>
      <c r="O47" s="421">
        <v>0</v>
      </c>
      <c r="P47" s="421">
        <v>0</v>
      </c>
      <c r="Q47" s="421">
        <v>0</v>
      </c>
      <c r="R47" s="422">
        <v>0</v>
      </c>
    </row>
    <row r="48" spans="1:18" ht="20.25" customHeight="1" x14ac:dyDescent="0.15">
      <c r="A48" s="8" t="s">
        <v>52</v>
      </c>
      <c r="B48" s="288" t="s">
        <v>17</v>
      </c>
      <c r="C48" s="9" t="s">
        <v>18</v>
      </c>
      <c r="D48" s="423">
        <v>0</v>
      </c>
      <c r="E48" s="423">
        <v>0</v>
      </c>
      <c r="F48" s="423">
        <v>0</v>
      </c>
      <c r="G48" s="423">
        <v>0</v>
      </c>
      <c r="H48" s="423">
        <v>0</v>
      </c>
      <c r="I48" s="423">
        <v>0</v>
      </c>
      <c r="J48" s="423">
        <v>0</v>
      </c>
      <c r="K48" s="423">
        <v>0</v>
      </c>
      <c r="L48" s="423">
        <v>0</v>
      </c>
      <c r="M48" s="423">
        <v>0</v>
      </c>
      <c r="N48" s="423">
        <v>0</v>
      </c>
      <c r="O48" s="423">
        <v>0</v>
      </c>
      <c r="P48" s="423">
        <v>0</v>
      </c>
      <c r="Q48" s="423">
        <v>0</v>
      </c>
      <c r="R48" s="424">
        <v>0</v>
      </c>
    </row>
    <row r="49" spans="1:18" ht="20.25" customHeight="1" x14ac:dyDescent="0.15">
      <c r="A49" s="8" t="s">
        <v>52</v>
      </c>
      <c r="B49" s="287" t="s">
        <v>19</v>
      </c>
      <c r="C49" s="12" t="s">
        <v>20</v>
      </c>
      <c r="D49" s="421">
        <v>0</v>
      </c>
      <c r="E49" s="421">
        <v>0</v>
      </c>
      <c r="F49" s="421">
        <v>0</v>
      </c>
      <c r="G49" s="421">
        <v>0</v>
      </c>
      <c r="H49" s="421">
        <v>0</v>
      </c>
      <c r="I49" s="421">
        <v>0</v>
      </c>
      <c r="J49" s="421">
        <v>0</v>
      </c>
      <c r="K49" s="421">
        <v>0</v>
      </c>
      <c r="L49" s="421">
        <v>0</v>
      </c>
      <c r="M49" s="421">
        <v>0</v>
      </c>
      <c r="N49" s="421">
        <v>0</v>
      </c>
      <c r="O49" s="421">
        <v>0</v>
      </c>
      <c r="P49" s="421">
        <v>0</v>
      </c>
      <c r="Q49" s="421">
        <v>0</v>
      </c>
      <c r="R49" s="422">
        <v>0</v>
      </c>
    </row>
    <row r="50" spans="1:18" ht="20.25" customHeight="1" x14ac:dyDescent="0.15">
      <c r="A50" s="8" t="s">
        <v>52</v>
      </c>
      <c r="B50" s="288" t="s">
        <v>21</v>
      </c>
      <c r="C50" s="9" t="s">
        <v>22</v>
      </c>
      <c r="D50" s="423">
        <v>27</v>
      </c>
      <c r="E50" s="423">
        <v>40</v>
      </c>
      <c r="F50" s="423">
        <v>67</v>
      </c>
      <c r="G50" s="423">
        <v>1</v>
      </c>
      <c r="H50" s="423">
        <v>0</v>
      </c>
      <c r="I50" s="423">
        <v>1</v>
      </c>
      <c r="J50" s="423">
        <v>17</v>
      </c>
      <c r="K50" s="423">
        <v>20</v>
      </c>
      <c r="L50" s="423">
        <v>37</v>
      </c>
      <c r="M50" s="423">
        <v>12</v>
      </c>
      <c r="N50" s="423">
        <v>32</v>
      </c>
      <c r="O50" s="423">
        <v>44</v>
      </c>
      <c r="P50" s="423">
        <v>57</v>
      </c>
      <c r="Q50" s="423">
        <v>92</v>
      </c>
      <c r="R50" s="424">
        <v>149</v>
      </c>
    </row>
    <row r="51" spans="1:18" ht="20.25" customHeight="1" x14ac:dyDescent="0.15">
      <c r="A51" s="8" t="s">
        <v>52</v>
      </c>
      <c r="B51" s="287" t="s">
        <v>23</v>
      </c>
      <c r="C51" s="12" t="s">
        <v>24</v>
      </c>
      <c r="D51" s="421">
        <v>0</v>
      </c>
      <c r="E51" s="421">
        <v>0</v>
      </c>
      <c r="F51" s="421">
        <v>0</v>
      </c>
      <c r="G51" s="421">
        <v>0</v>
      </c>
      <c r="H51" s="421">
        <v>0</v>
      </c>
      <c r="I51" s="421">
        <v>0</v>
      </c>
      <c r="J51" s="421">
        <v>0</v>
      </c>
      <c r="K51" s="421">
        <v>0</v>
      </c>
      <c r="L51" s="421">
        <v>0</v>
      </c>
      <c r="M51" s="421">
        <v>0</v>
      </c>
      <c r="N51" s="421">
        <v>0</v>
      </c>
      <c r="O51" s="421">
        <v>0</v>
      </c>
      <c r="P51" s="421">
        <v>0</v>
      </c>
      <c r="Q51" s="421">
        <v>0</v>
      </c>
      <c r="R51" s="422">
        <v>0</v>
      </c>
    </row>
    <row r="52" spans="1:18" ht="20.25" customHeight="1" x14ac:dyDescent="0.15">
      <c r="A52" s="8" t="s">
        <v>52</v>
      </c>
      <c r="B52" s="288" t="s">
        <v>25</v>
      </c>
      <c r="C52" s="10">
        <v>68</v>
      </c>
      <c r="D52" s="423">
        <v>0</v>
      </c>
      <c r="E52" s="423">
        <v>0</v>
      </c>
      <c r="F52" s="423">
        <v>0</v>
      </c>
      <c r="G52" s="423">
        <v>0</v>
      </c>
      <c r="H52" s="423">
        <v>0</v>
      </c>
      <c r="I52" s="423">
        <v>0</v>
      </c>
      <c r="J52" s="423">
        <v>0</v>
      </c>
      <c r="K52" s="423">
        <v>0</v>
      </c>
      <c r="L52" s="423">
        <v>0</v>
      </c>
      <c r="M52" s="423">
        <v>0</v>
      </c>
      <c r="N52" s="423">
        <v>0</v>
      </c>
      <c r="O52" s="423">
        <v>0</v>
      </c>
      <c r="P52" s="423">
        <v>0</v>
      </c>
      <c r="Q52" s="423">
        <v>0</v>
      </c>
      <c r="R52" s="424">
        <v>0</v>
      </c>
    </row>
    <row r="53" spans="1:18" ht="20.25" customHeight="1" x14ac:dyDescent="0.15">
      <c r="A53" s="8" t="s">
        <v>52</v>
      </c>
      <c r="B53" s="287" t="s">
        <v>26</v>
      </c>
      <c r="C53" s="12" t="s">
        <v>27</v>
      </c>
      <c r="D53" s="421">
        <v>25</v>
      </c>
      <c r="E53" s="421">
        <v>0</v>
      </c>
      <c r="F53" s="421">
        <v>25</v>
      </c>
      <c r="G53" s="421">
        <v>0</v>
      </c>
      <c r="H53" s="421">
        <v>0</v>
      </c>
      <c r="I53" s="421">
        <v>0</v>
      </c>
      <c r="J53" s="421">
        <v>32</v>
      </c>
      <c r="K53" s="421">
        <v>0</v>
      </c>
      <c r="L53" s="421">
        <v>32</v>
      </c>
      <c r="M53" s="421">
        <v>0</v>
      </c>
      <c r="N53" s="421">
        <v>0</v>
      </c>
      <c r="O53" s="421">
        <v>0</v>
      </c>
      <c r="P53" s="421">
        <v>57</v>
      </c>
      <c r="Q53" s="421">
        <v>0</v>
      </c>
      <c r="R53" s="422">
        <v>57</v>
      </c>
    </row>
    <row r="54" spans="1:18" ht="20.25" customHeight="1" x14ac:dyDescent="0.15">
      <c r="A54" s="8" t="s">
        <v>52</v>
      </c>
      <c r="B54" s="288" t="s">
        <v>28</v>
      </c>
      <c r="C54" s="10">
        <v>77</v>
      </c>
      <c r="D54" s="423">
        <v>0</v>
      </c>
      <c r="E54" s="423">
        <v>0</v>
      </c>
      <c r="F54" s="423">
        <v>0</v>
      </c>
      <c r="G54" s="423">
        <v>0</v>
      </c>
      <c r="H54" s="423">
        <v>0</v>
      </c>
      <c r="I54" s="423">
        <v>0</v>
      </c>
      <c r="J54" s="423">
        <v>0</v>
      </c>
      <c r="K54" s="423">
        <v>0</v>
      </c>
      <c r="L54" s="423">
        <v>0</v>
      </c>
      <c r="M54" s="423">
        <v>0</v>
      </c>
      <c r="N54" s="423">
        <v>0</v>
      </c>
      <c r="O54" s="423">
        <v>0</v>
      </c>
      <c r="P54" s="423">
        <v>0</v>
      </c>
      <c r="Q54" s="423">
        <v>0</v>
      </c>
      <c r="R54" s="424">
        <v>0</v>
      </c>
    </row>
    <row r="55" spans="1:18" ht="20.25" customHeight="1" x14ac:dyDescent="0.15">
      <c r="A55" s="8" t="s">
        <v>52</v>
      </c>
      <c r="B55" s="287" t="s">
        <v>29</v>
      </c>
      <c r="C55" s="12" t="s">
        <v>30</v>
      </c>
      <c r="D55" s="421">
        <v>0</v>
      </c>
      <c r="E55" s="421">
        <v>0</v>
      </c>
      <c r="F55" s="421">
        <v>0</v>
      </c>
      <c r="G55" s="421">
        <v>0</v>
      </c>
      <c r="H55" s="421">
        <v>0</v>
      </c>
      <c r="I55" s="421">
        <v>0</v>
      </c>
      <c r="J55" s="421">
        <v>0</v>
      </c>
      <c r="K55" s="421">
        <v>0</v>
      </c>
      <c r="L55" s="421">
        <v>0</v>
      </c>
      <c r="M55" s="421">
        <v>0</v>
      </c>
      <c r="N55" s="421">
        <v>0</v>
      </c>
      <c r="O55" s="421">
        <v>0</v>
      </c>
      <c r="P55" s="421">
        <v>0</v>
      </c>
      <c r="Q55" s="421">
        <v>0</v>
      </c>
      <c r="R55" s="422">
        <v>0</v>
      </c>
    </row>
    <row r="56" spans="1:18" ht="20.25" customHeight="1" x14ac:dyDescent="0.15">
      <c r="A56" s="289" t="s">
        <v>52</v>
      </c>
      <c r="B56" s="298" t="s">
        <v>8</v>
      </c>
      <c r="C56" s="299" t="s">
        <v>32</v>
      </c>
      <c r="D56" s="425">
        <v>52</v>
      </c>
      <c r="E56" s="425">
        <v>40</v>
      </c>
      <c r="F56" s="425">
        <v>92</v>
      </c>
      <c r="G56" s="425">
        <v>1</v>
      </c>
      <c r="H56" s="425">
        <v>0</v>
      </c>
      <c r="I56" s="425">
        <v>1</v>
      </c>
      <c r="J56" s="425">
        <v>49</v>
      </c>
      <c r="K56" s="425">
        <v>20</v>
      </c>
      <c r="L56" s="425">
        <v>69</v>
      </c>
      <c r="M56" s="425">
        <v>12</v>
      </c>
      <c r="N56" s="425">
        <v>32</v>
      </c>
      <c r="O56" s="425">
        <v>44</v>
      </c>
      <c r="P56" s="425">
        <v>114</v>
      </c>
      <c r="Q56" s="425">
        <v>92</v>
      </c>
      <c r="R56" s="426">
        <v>206</v>
      </c>
    </row>
    <row r="57" spans="1:18" ht="20.5" customHeight="1" x14ac:dyDescent="0.15">
      <c r="A57" s="294"/>
      <c r="B57" s="295"/>
      <c r="C57" s="296"/>
      <c r="D57" s="427"/>
      <c r="E57" s="427"/>
      <c r="F57" s="427"/>
      <c r="G57" s="427"/>
      <c r="H57" s="427"/>
      <c r="I57" s="427"/>
      <c r="J57" s="427"/>
      <c r="K57" s="427"/>
      <c r="L57" s="427"/>
      <c r="M57" s="427"/>
      <c r="N57" s="427"/>
      <c r="O57" s="427"/>
      <c r="P57" s="427"/>
      <c r="Q57" s="427"/>
      <c r="R57" s="428"/>
    </row>
    <row r="58" spans="1:18" ht="20.25" customHeight="1" x14ac:dyDescent="0.15">
      <c r="A58" s="1035" t="s">
        <v>69</v>
      </c>
      <c r="B58" s="1043" t="s">
        <v>1</v>
      </c>
      <c r="C58" s="1043" t="s">
        <v>2</v>
      </c>
      <c r="D58" s="1022" t="s">
        <v>4</v>
      </c>
      <c r="E58" s="1121"/>
      <c r="F58" s="1096"/>
      <c r="G58" s="1022" t="s">
        <v>5</v>
      </c>
      <c r="H58" s="1121"/>
      <c r="I58" s="1096"/>
      <c r="J58" s="1022" t="s">
        <v>6</v>
      </c>
      <c r="K58" s="1121"/>
      <c r="L58" s="1096"/>
      <c r="M58" s="1022" t="s">
        <v>7</v>
      </c>
      <c r="N58" s="1121"/>
      <c r="O58" s="1096"/>
      <c r="P58" s="1022" t="s">
        <v>8</v>
      </c>
      <c r="Q58" s="1121"/>
      <c r="R58" s="1122"/>
    </row>
    <row r="59" spans="1:18" ht="35.75" customHeight="1" x14ac:dyDescent="0.15">
      <c r="A59" s="1100"/>
      <c r="B59" s="1099"/>
      <c r="C59" s="1045"/>
      <c r="D59" s="245" t="s">
        <v>9</v>
      </c>
      <c r="E59" s="245" t="s">
        <v>10</v>
      </c>
      <c r="F59" s="245" t="s">
        <v>8</v>
      </c>
      <c r="G59" s="245" t="s">
        <v>9</v>
      </c>
      <c r="H59" s="245" t="s">
        <v>10</v>
      </c>
      <c r="I59" s="245" t="s">
        <v>8</v>
      </c>
      <c r="J59" s="245" t="s">
        <v>9</v>
      </c>
      <c r="K59" s="245" t="s">
        <v>10</v>
      </c>
      <c r="L59" s="245" t="s">
        <v>8</v>
      </c>
      <c r="M59" s="245" t="s">
        <v>9</v>
      </c>
      <c r="N59" s="245" t="s">
        <v>10</v>
      </c>
      <c r="O59" s="245" t="s">
        <v>8</v>
      </c>
      <c r="P59" s="245" t="s">
        <v>9</v>
      </c>
      <c r="Q59" s="245" t="s">
        <v>10</v>
      </c>
      <c r="R59" s="248" t="s">
        <v>8</v>
      </c>
    </row>
    <row r="60" spans="1:18" ht="20.25" customHeight="1" x14ac:dyDescent="0.15">
      <c r="A60" s="8" t="s">
        <v>9</v>
      </c>
      <c r="B60" s="288" t="s">
        <v>13</v>
      </c>
      <c r="C60" s="9" t="s">
        <v>14</v>
      </c>
      <c r="D60" s="423">
        <v>0</v>
      </c>
      <c r="E60" s="423">
        <v>0</v>
      </c>
      <c r="F60" s="423">
        <v>0</v>
      </c>
      <c r="G60" s="423">
        <v>0</v>
      </c>
      <c r="H60" s="423">
        <v>0</v>
      </c>
      <c r="I60" s="423">
        <v>0</v>
      </c>
      <c r="J60" s="423">
        <v>0</v>
      </c>
      <c r="K60" s="423">
        <v>0</v>
      </c>
      <c r="L60" s="423">
        <v>0</v>
      </c>
      <c r="M60" s="423">
        <v>0</v>
      </c>
      <c r="N60" s="423">
        <v>0</v>
      </c>
      <c r="O60" s="423">
        <v>0</v>
      </c>
      <c r="P60" s="423">
        <v>0</v>
      </c>
      <c r="Q60" s="423">
        <v>0</v>
      </c>
      <c r="R60" s="424">
        <v>0</v>
      </c>
    </row>
    <row r="61" spans="1:18" ht="20.25" customHeight="1" x14ac:dyDescent="0.15">
      <c r="A61" s="8" t="s">
        <v>9</v>
      </c>
      <c r="B61" s="287" t="s">
        <v>15</v>
      </c>
      <c r="C61" s="12" t="s">
        <v>16</v>
      </c>
      <c r="D61" s="421">
        <v>0</v>
      </c>
      <c r="E61" s="421">
        <v>0</v>
      </c>
      <c r="F61" s="421">
        <v>0</v>
      </c>
      <c r="G61" s="421">
        <v>0</v>
      </c>
      <c r="H61" s="421">
        <v>0</v>
      </c>
      <c r="I61" s="421">
        <v>0</v>
      </c>
      <c r="J61" s="421">
        <v>0</v>
      </c>
      <c r="K61" s="421">
        <v>0</v>
      </c>
      <c r="L61" s="421">
        <v>0</v>
      </c>
      <c r="M61" s="421">
        <v>0</v>
      </c>
      <c r="N61" s="421">
        <v>0</v>
      </c>
      <c r="O61" s="421">
        <v>0</v>
      </c>
      <c r="P61" s="421">
        <v>0</v>
      </c>
      <c r="Q61" s="421">
        <v>0</v>
      </c>
      <c r="R61" s="422">
        <v>0</v>
      </c>
    </row>
    <row r="62" spans="1:18" ht="20.25" customHeight="1" x14ac:dyDescent="0.15">
      <c r="A62" s="8" t="s">
        <v>9</v>
      </c>
      <c r="B62" s="288" t="s">
        <v>17</v>
      </c>
      <c r="C62" s="9" t="s">
        <v>18</v>
      </c>
      <c r="D62" s="423">
        <v>0</v>
      </c>
      <c r="E62" s="423">
        <v>0</v>
      </c>
      <c r="F62" s="423">
        <v>0</v>
      </c>
      <c r="G62" s="423">
        <v>0</v>
      </c>
      <c r="H62" s="423">
        <v>0</v>
      </c>
      <c r="I62" s="423">
        <v>0</v>
      </c>
      <c r="J62" s="423">
        <v>0</v>
      </c>
      <c r="K62" s="423">
        <v>0</v>
      </c>
      <c r="L62" s="423">
        <v>0</v>
      </c>
      <c r="M62" s="423">
        <v>0</v>
      </c>
      <c r="N62" s="423">
        <v>0</v>
      </c>
      <c r="O62" s="423">
        <v>0</v>
      </c>
      <c r="P62" s="423">
        <v>0</v>
      </c>
      <c r="Q62" s="423">
        <v>0</v>
      </c>
      <c r="R62" s="424">
        <v>0</v>
      </c>
    </row>
    <row r="63" spans="1:18" ht="20.25" customHeight="1" x14ac:dyDescent="0.15">
      <c r="A63" s="8" t="s">
        <v>9</v>
      </c>
      <c r="B63" s="287" t="s">
        <v>19</v>
      </c>
      <c r="C63" s="12" t="s">
        <v>20</v>
      </c>
      <c r="D63" s="421">
        <v>0</v>
      </c>
      <c r="E63" s="421">
        <v>0</v>
      </c>
      <c r="F63" s="421">
        <v>0</v>
      </c>
      <c r="G63" s="421">
        <v>0</v>
      </c>
      <c r="H63" s="421">
        <v>0</v>
      </c>
      <c r="I63" s="421">
        <v>0</v>
      </c>
      <c r="J63" s="421">
        <v>0</v>
      </c>
      <c r="K63" s="421">
        <v>0</v>
      </c>
      <c r="L63" s="421">
        <v>0</v>
      </c>
      <c r="M63" s="421">
        <v>0</v>
      </c>
      <c r="N63" s="421">
        <v>0</v>
      </c>
      <c r="O63" s="421">
        <v>0</v>
      </c>
      <c r="P63" s="421">
        <v>0</v>
      </c>
      <c r="Q63" s="421">
        <v>0</v>
      </c>
      <c r="R63" s="422">
        <v>0</v>
      </c>
    </row>
    <row r="64" spans="1:18" ht="20.25" customHeight="1" x14ac:dyDescent="0.15">
      <c r="A64" s="8" t="s">
        <v>9</v>
      </c>
      <c r="B64" s="288" t="s">
        <v>21</v>
      </c>
      <c r="C64" s="9" t="s">
        <v>22</v>
      </c>
      <c r="D64" s="423">
        <v>0</v>
      </c>
      <c r="E64" s="423">
        <v>0</v>
      </c>
      <c r="F64" s="423">
        <v>0</v>
      </c>
      <c r="G64" s="423">
        <v>0</v>
      </c>
      <c r="H64" s="423">
        <v>0</v>
      </c>
      <c r="I64" s="423">
        <v>0</v>
      </c>
      <c r="J64" s="423">
        <v>0</v>
      </c>
      <c r="K64" s="423">
        <v>0</v>
      </c>
      <c r="L64" s="423">
        <v>0</v>
      </c>
      <c r="M64" s="423">
        <v>0</v>
      </c>
      <c r="N64" s="423">
        <v>0</v>
      </c>
      <c r="O64" s="423">
        <v>0</v>
      </c>
      <c r="P64" s="423">
        <v>0</v>
      </c>
      <c r="Q64" s="423">
        <v>0</v>
      </c>
      <c r="R64" s="424">
        <v>0</v>
      </c>
    </row>
    <row r="65" spans="1:18" ht="20.25" customHeight="1" x14ac:dyDescent="0.15">
      <c r="A65" s="8" t="s">
        <v>9</v>
      </c>
      <c r="B65" s="287" t="s">
        <v>23</v>
      </c>
      <c r="C65" s="12" t="s">
        <v>24</v>
      </c>
      <c r="D65" s="421">
        <v>0</v>
      </c>
      <c r="E65" s="421">
        <v>0</v>
      </c>
      <c r="F65" s="421">
        <v>0</v>
      </c>
      <c r="G65" s="421">
        <v>0</v>
      </c>
      <c r="H65" s="421">
        <v>0</v>
      </c>
      <c r="I65" s="421">
        <v>0</v>
      </c>
      <c r="J65" s="421">
        <v>0</v>
      </c>
      <c r="K65" s="421">
        <v>0</v>
      </c>
      <c r="L65" s="421">
        <v>0</v>
      </c>
      <c r="M65" s="421">
        <v>0</v>
      </c>
      <c r="N65" s="421">
        <v>0</v>
      </c>
      <c r="O65" s="421">
        <v>0</v>
      </c>
      <c r="P65" s="421">
        <v>0</v>
      </c>
      <c r="Q65" s="421">
        <v>0</v>
      </c>
      <c r="R65" s="422">
        <v>0</v>
      </c>
    </row>
    <row r="66" spans="1:18" ht="20.25" customHeight="1" x14ac:dyDescent="0.15">
      <c r="A66" s="8" t="s">
        <v>9</v>
      </c>
      <c r="B66" s="288" t="s">
        <v>25</v>
      </c>
      <c r="C66" s="10">
        <v>68</v>
      </c>
      <c r="D66" s="423">
        <v>0</v>
      </c>
      <c r="E66" s="423">
        <v>0</v>
      </c>
      <c r="F66" s="423">
        <v>0</v>
      </c>
      <c r="G66" s="423">
        <v>194</v>
      </c>
      <c r="H66" s="423">
        <v>0</v>
      </c>
      <c r="I66" s="423">
        <v>194</v>
      </c>
      <c r="J66" s="423">
        <v>0</v>
      </c>
      <c r="K66" s="423">
        <v>0</v>
      </c>
      <c r="L66" s="423">
        <v>0</v>
      </c>
      <c r="M66" s="423">
        <v>5</v>
      </c>
      <c r="N66" s="423">
        <v>314</v>
      </c>
      <c r="O66" s="423">
        <v>319</v>
      </c>
      <c r="P66" s="423">
        <v>199</v>
      </c>
      <c r="Q66" s="423">
        <v>314</v>
      </c>
      <c r="R66" s="424">
        <v>513</v>
      </c>
    </row>
    <row r="67" spans="1:18" ht="20.25" customHeight="1" x14ac:dyDescent="0.15">
      <c r="A67" s="8" t="s">
        <v>9</v>
      </c>
      <c r="B67" s="287" t="s">
        <v>26</v>
      </c>
      <c r="C67" s="12" t="s">
        <v>27</v>
      </c>
      <c r="D67" s="421">
        <v>0</v>
      </c>
      <c r="E67" s="421">
        <v>0</v>
      </c>
      <c r="F67" s="421">
        <v>0</v>
      </c>
      <c r="G67" s="421">
        <v>0</v>
      </c>
      <c r="H67" s="421">
        <v>0</v>
      </c>
      <c r="I67" s="421">
        <v>0</v>
      </c>
      <c r="J67" s="421">
        <v>0</v>
      </c>
      <c r="K67" s="421">
        <v>0</v>
      </c>
      <c r="L67" s="421">
        <v>0</v>
      </c>
      <c r="M67" s="421">
        <v>0</v>
      </c>
      <c r="N67" s="421">
        <v>0</v>
      </c>
      <c r="O67" s="421">
        <v>0</v>
      </c>
      <c r="P67" s="421">
        <v>0</v>
      </c>
      <c r="Q67" s="421">
        <v>0</v>
      </c>
      <c r="R67" s="422">
        <v>0</v>
      </c>
    </row>
    <row r="68" spans="1:18" ht="20.25" customHeight="1" x14ac:dyDescent="0.15">
      <c r="A68" s="8" t="s">
        <v>9</v>
      </c>
      <c r="B68" s="288" t="s">
        <v>28</v>
      </c>
      <c r="C68" s="10">
        <v>77</v>
      </c>
      <c r="D68" s="423">
        <v>0</v>
      </c>
      <c r="E68" s="423">
        <v>0</v>
      </c>
      <c r="F68" s="423">
        <v>0</v>
      </c>
      <c r="G68" s="423">
        <v>0</v>
      </c>
      <c r="H68" s="423">
        <v>0</v>
      </c>
      <c r="I68" s="423">
        <v>0</v>
      </c>
      <c r="J68" s="423">
        <v>0</v>
      </c>
      <c r="K68" s="423">
        <v>0</v>
      </c>
      <c r="L68" s="423">
        <v>0</v>
      </c>
      <c r="M68" s="423">
        <v>0</v>
      </c>
      <c r="N68" s="423">
        <v>0</v>
      </c>
      <c r="O68" s="423">
        <v>0</v>
      </c>
      <c r="P68" s="423">
        <v>0</v>
      </c>
      <c r="Q68" s="423">
        <v>0</v>
      </c>
      <c r="R68" s="424">
        <v>0</v>
      </c>
    </row>
    <row r="69" spans="1:18" ht="20.25" customHeight="1" x14ac:dyDescent="0.15">
      <c r="A69" s="8" t="s">
        <v>9</v>
      </c>
      <c r="B69" s="287" t="s">
        <v>29</v>
      </c>
      <c r="C69" s="12" t="s">
        <v>30</v>
      </c>
      <c r="D69" s="421">
        <v>0</v>
      </c>
      <c r="E69" s="421">
        <v>0</v>
      </c>
      <c r="F69" s="421">
        <v>0</v>
      </c>
      <c r="G69" s="421">
        <v>0</v>
      </c>
      <c r="H69" s="421">
        <v>0</v>
      </c>
      <c r="I69" s="421">
        <v>0</v>
      </c>
      <c r="J69" s="421">
        <v>0</v>
      </c>
      <c r="K69" s="421">
        <v>0</v>
      </c>
      <c r="L69" s="421">
        <v>0</v>
      </c>
      <c r="M69" s="421">
        <v>0</v>
      </c>
      <c r="N69" s="421">
        <v>0</v>
      </c>
      <c r="O69" s="421">
        <v>0</v>
      </c>
      <c r="P69" s="421">
        <v>0</v>
      </c>
      <c r="Q69" s="421">
        <v>0</v>
      </c>
      <c r="R69" s="422">
        <v>0</v>
      </c>
    </row>
    <row r="70" spans="1:18" ht="20.25" customHeight="1" x14ac:dyDescent="0.15">
      <c r="A70" s="289" t="s">
        <v>9</v>
      </c>
      <c r="B70" s="298" t="s">
        <v>8</v>
      </c>
      <c r="C70" s="299" t="s">
        <v>32</v>
      </c>
      <c r="D70" s="425">
        <v>0</v>
      </c>
      <c r="E70" s="425">
        <v>0</v>
      </c>
      <c r="F70" s="425">
        <v>0</v>
      </c>
      <c r="G70" s="425">
        <v>194</v>
      </c>
      <c r="H70" s="425">
        <v>0</v>
      </c>
      <c r="I70" s="425">
        <v>194</v>
      </c>
      <c r="J70" s="425">
        <v>0</v>
      </c>
      <c r="K70" s="425">
        <v>0</v>
      </c>
      <c r="L70" s="425">
        <v>0</v>
      </c>
      <c r="M70" s="425">
        <v>5</v>
      </c>
      <c r="N70" s="425">
        <v>314</v>
      </c>
      <c r="O70" s="425">
        <v>319</v>
      </c>
      <c r="P70" s="425">
        <v>199</v>
      </c>
      <c r="Q70" s="425">
        <v>314</v>
      </c>
      <c r="R70" s="426">
        <v>513</v>
      </c>
    </row>
    <row r="71" spans="1:18" ht="20.5" customHeight="1" x14ac:dyDescent="0.15">
      <c r="A71" s="294"/>
      <c r="B71" s="295"/>
      <c r="C71" s="296"/>
      <c r="D71" s="427"/>
      <c r="E71" s="427"/>
      <c r="F71" s="427"/>
      <c r="G71" s="427"/>
      <c r="H71" s="427"/>
      <c r="I71" s="427"/>
      <c r="J71" s="427"/>
      <c r="K71" s="427"/>
      <c r="L71" s="427"/>
      <c r="M71" s="427"/>
      <c r="N71" s="427"/>
      <c r="O71" s="427"/>
      <c r="P71" s="427"/>
      <c r="Q71" s="427"/>
      <c r="R71" s="428"/>
    </row>
    <row r="72" spans="1:18" ht="20.25" customHeight="1" x14ac:dyDescent="0.15">
      <c r="A72" s="1035" t="s">
        <v>69</v>
      </c>
      <c r="B72" s="1043" t="s">
        <v>1</v>
      </c>
      <c r="C72" s="1043" t="s">
        <v>2</v>
      </c>
      <c r="D72" s="1022" t="s">
        <v>4</v>
      </c>
      <c r="E72" s="1121"/>
      <c r="F72" s="1096"/>
      <c r="G72" s="1022" t="s">
        <v>5</v>
      </c>
      <c r="H72" s="1121"/>
      <c r="I72" s="1096"/>
      <c r="J72" s="1022" t="s">
        <v>6</v>
      </c>
      <c r="K72" s="1121"/>
      <c r="L72" s="1096"/>
      <c r="M72" s="1022" t="s">
        <v>7</v>
      </c>
      <c r="N72" s="1121"/>
      <c r="O72" s="1096"/>
      <c r="P72" s="1022" t="s">
        <v>8</v>
      </c>
      <c r="Q72" s="1121"/>
      <c r="R72" s="1122"/>
    </row>
    <row r="73" spans="1:18" ht="35.75" customHeight="1" x14ac:dyDescent="0.15">
      <c r="A73" s="1100"/>
      <c r="B73" s="1099"/>
      <c r="C73" s="1045"/>
      <c r="D73" s="245" t="s">
        <v>9</v>
      </c>
      <c r="E73" s="245" t="s">
        <v>10</v>
      </c>
      <c r="F73" s="245" t="s">
        <v>8</v>
      </c>
      <c r="G73" s="245" t="s">
        <v>9</v>
      </c>
      <c r="H73" s="245" t="s">
        <v>10</v>
      </c>
      <c r="I73" s="245" t="s">
        <v>8</v>
      </c>
      <c r="J73" s="245" t="s">
        <v>9</v>
      </c>
      <c r="K73" s="245" t="s">
        <v>10</v>
      </c>
      <c r="L73" s="245" t="s">
        <v>8</v>
      </c>
      <c r="M73" s="245" t="s">
        <v>9</v>
      </c>
      <c r="N73" s="245" t="s">
        <v>10</v>
      </c>
      <c r="O73" s="245" t="s">
        <v>8</v>
      </c>
      <c r="P73" s="245" t="s">
        <v>9</v>
      </c>
      <c r="Q73" s="245" t="s">
        <v>10</v>
      </c>
      <c r="R73" s="248" t="s">
        <v>8</v>
      </c>
    </row>
    <row r="74" spans="1:18" ht="20.25" customHeight="1" x14ac:dyDescent="0.15">
      <c r="A74" s="8" t="s">
        <v>53</v>
      </c>
      <c r="B74" s="288" t="s">
        <v>13</v>
      </c>
      <c r="C74" s="9" t="s">
        <v>14</v>
      </c>
      <c r="D74" s="423">
        <v>0</v>
      </c>
      <c r="E74" s="423">
        <v>0</v>
      </c>
      <c r="F74" s="423">
        <v>0</v>
      </c>
      <c r="G74" s="423">
        <v>0</v>
      </c>
      <c r="H74" s="423">
        <v>0</v>
      </c>
      <c r="I74" s="423">
        <v>0</v>
      </c>
      <c r="J74" s="423">
        <v>0</v>
      </c>
      <c r="K74" s="423">
        <v>0</v>
      </c>
      <c r="L74" s="423">
        <v>0</v>
      </c>
      <c r="M74" s="423">
        <v>22</v>
      </c>
      <c r="N74" s="423">
        <v>109</v>
      </c>
      <c r="O74" s="423">
        <v>131</v>
      </c>
      <c r="P74" s="423">
        <v>22</v>
      </c>
      <c r="Q74" s="423">
        <v>109</v>
      </c>
      <c r="R74" s="424">
        <v>131</v>
      </c>
    </row>
    <row r="75" spans="1:18" ht="20.25" customHeight="1" x14ac:dyDescent="0.15">
      <c r="A75" s="8" t="s">
        <v>53</v>
      </c>
      <c r="B75" s="287" t="s">
        <v>15</v>
      </c>
      <c r="C75" s="12" t="s">
        <v>16</v>
      </c>
      <c r="D75" s="421">
        <v>0</v>
      </c>
      <c r="E75" s="421">
        <v>0</v>
      </c>
      <c r="F75" s="421">
        <v>0</v>
      </c>
      <c r="G75" s="421">
        <v>0</v>
      </c>
      <c r="H75" s="421">
        <v>0</v>
      </c>
      <c r="I75" s="421">
        <v>0</v>
      </c>
      <c r="J75" s="421">
        <v>0</v>
      </c>
      <c r="K75" s="421">
        <v>0</v>
      </c>
      <c r="L75" s="421">
        <v>0</v>
      </c>
      <c r="M75" s="421">
        <v>0</v>
      </c>
      <c r="N75" s="421">
        <v>0</v>
      </c>
      <c r="O75" s="421">
        <v>0</v>
      </c>
      <c r="P75" s="421">
        <v>0</v>
      </c>
      <c r="Q75" s="421">
        <v>0</v>
      </c>
      <c r="R75" s="422">
        <v>0</v>
      </c>
    </row>
    <row r="76" spans="1:18" ht="20.25" customHeight="1" x14ac:dyDescent="0.15">
      <c r="A76" s="8" t="s">
        <v>53</v>
      </c>
      <c r="B76" s="288" t="s">
        <v>17</v>
      </c>
      <c r="C76" s="9" t="s">
        <v>18</v>
      </c>
      <c r="D76" s="423">
        <v>0</v>
      </c>
      <c r="E76" s="423">
        <v>0</v>
      </c>
      <c r="F76" s="423">
        <v>0</v>
      </c>
      <c r="G76" s="423">
        <v>0</v>
      </c>
      <c r="H76" s="423">
        <v>0</v>
      </c>
      <c r="I76" s="423">
        <v>0</v>
      </c>
      <c r="J76" s="423">
        <v>0</v>
      </c>
      <c r="K76" s="423">
        <v>0</v>
      </c>
      <c r="L76" s="423">
        <v>0</v>
      </c>
      <c r="M76" s="423">
        <v>0</v>
      </c>
      <c r="N76" s="423">
        <v>0</v>
      </c>
      <c r="O76" s="423">
        <v>0</v>
      </c>
      <c r="P76" s="423">
        <v>0</v>
      </c>
      <c r="Q76" s="423">
        <v>0</v>
      </c>
      <c r="R76" s="424">
        <v>0</v>
      </c>
    </row>
    <row r="77" spans="1:18" ht="20.25" customHeight="1" x14ac:dyDescent="0.15">
      <c r="A77" s="8" t="s">
        <v>53</v>
      </c>
      <c r="B77" s="287" t="s">
        <v>19</v>
      </c>
      <c r="C77" s="12" t="s">
        <v>20</v>
      </c>
      <c r="D77" s="421">
        <v>9</v>
      </c>
      <c r="E77" s="421">
        <v>123</v>
      </c>
      <c r="F77" s="421">
        <v>132</v>
      </c>
      <c r="G77" s="421">
        <v>94</v>
      </c>
      <c r="H77" s="421">
        <v>0</v>
      </c>
      <c r="I77" s="421">
        <v>94</v>
      </c>
      <c r="J77" s="421">
        <v>4</v>
      </c>
      <c r="K77" s="421">
        <v>115</v>
      </c>
      <c r="L77" s="421">
        <v>119</v>
      </c>
      <c r="M77" s="421">
        <v>66</v>
      </c>
      <c r="N77" s="421">
        <v>408</v>
      </c>
      <c r="O77" s="421">
        <v>474</v>
      </c>
      <c r="P77" s="421">
        <v>173</v>
      </c>
      <c r="Q77" s="421">
        <v>646</v>
      </c>
      <c r="R77" s="422">
        <v>819</v>
      </c>
    </row>
    <row r="78" spans="1:18" ht="20.25" customHeight="1" x14ac:dyDescent="0.15">
      <c r="A78" s="8" t="s">
        <v>53</v>
      </c>
      <c r="B78" s="288" t="s">
        <v>21</v>
      </c>
      <c r="C78" s="9" t="s">
        <v>22</v>
      </c>
      <c r="D78" s="423">
        <v>0</v>
      </c>
      <c r="E78" s="423">
        <v>0</v>
      </c>
      <c r="F78" s="423">
        <v>0</v>
      </c>
      <c r="G78" s="423">
        <v>0</v>
      </c>
      <c r="H78" s="423">
        <v>0</v>
      </c>
      <c r="I78" s="423">
        <v>0</v>
      </c>
      <c r="J78" s="423">
        <v>0</v>
      </c>
      <c r="K78" s="423">
        <v>0</v>
      </c>
      <c r="L78" s="423">
        <v>0</v>
      </c>
      <c r="M78" s="423">
        <v>0</v>
      </c>
      <c r="N78" s="423">
        <v>0</v>
      </c>
      <c r="O78" s="423">
        <v>0</v>
      </c>
      <c r="P78" s="423">
        <v>0</v>
      </c>
      <c r="Q78" s="423">
        <v>0</v>
      </c>
      <c r="R78" s="424">
        <v>0</v>
      </c>
    </row>
    <row r="79" spans="1:18" ht="20.25" customHeight="1" x14ac:dyDescent="0.15">
      <c r="A79" s="8" t="s">
        <v>53</v>
      </c>
      <c r="B79" s="287" t="s">
        <v>23</v>
      </c>
      <c r="C79" s="12" t="s">
        <v>24</v>
      </c>
      <c r="D79" s="421">
        <v>0</v>
      </c>
      <c r="E79" s="421">
        <v>0</v>
      </c>
      <c r="F79" s="421">
        <v>0</v>
      </c>
      <c r="G79" s="421">
        <v>0</v>
      </c>
      <c r="H79" s="421">
        <v>0</v>
      </c>
      <c r="I79" s="421">
        <v>0</v>
      </c>
      <c r="J79" s="421">
        <v>0</v>
      </c>
      <c r="K79" s="421">
        <v>0</v>
      </c>
      <c r="L79" s="421">
        <v>0</v>
      </c>
      <c r="M79" s="421">
        <v>0</v>
      </c>
      <c r="N79" s="421">
        <v>0</v>
      </c>
      <c r="O79" s="421">
        <v>0</v>
      </c>
      <c r="P79" s="421">
        <v>0</v>
      </c>
      <c r="Q79" s="421">
        <v>0</v>
      </c>
      <c r="R79" s="422">
        <v>0</v>
      </c>
    </row>
    <row r="80" spans="1:18" ht="20.25" customHeight="1" x14ac:dyDescent="0.15">
      <c r="A80" s="8" t="s">
        <v>53</v>
      </c>
      <c r="B80" s="288" t="s">
        <v>25</v>
      </c>
      <c r="C80" s="10">
        <v>68</v>
      </c>
      <c r="D80" s="423">
        <v>0</v>
      </c>
      <c r="E80" s="423">
        <v>0</v>
      </c>
      <c r="F80" s="423">
        <v>0</v>
      </c>
      <c r="G80" s="423">
        <v>0</v>
      </c>
      <c r="H80" s="423">
        <v>0</v>
      </c>
      <c r="I80" s="423">
        <v>0</v>
      </c>
      <c r="J80" s="423">
        <v>0</v>
      </c>
      <c r="K80" s="423">
        <v>0</v>
      </c>
      <c r="L80" s="423">
        <v>0</v>
      </c>
      <c r="M80" s="423">
        <v>0</v>
      </c>
      <c r="N80" s="423">
        <v>0</v>
      </c>
      <c r="O80" s="423">
        <v>0</v>
      </c>
      <c r="P80" s="423">
        <v>0</v>
      </c>
      <c r="Q80" s="423">
        <v>0</v>
      </c>
      <c r="R80" s="424">
        <v>0</v>
      </c>
    </row>
    <row r="81" spans="1:18" ht="20.25" customHeight="1" x14ac:dyDescent="0.15">
      <c r="A81" s="8" t="s">
        <v>53</v>
      </c>
      <c r="B81" s="287" t="s">
        <v>26</v>
      </c>
      <c r="C81" s="12" t="s">
        <v>27</v>
      </c>
      <c r="D81" s="421">
        <v>0</v>
      </c>
      <c r="E81" s="421">
        <v>0</v>
      </c>
      <c r="F81" s="421">
        <v>0</v>
      </c>
      <c r="G81" s="421">
        <v>0</v>
      </c>
      <c r="H81" s="421">
        <v>0</v>
      </c>
      <c r="I81" s="421">
        <v>0</v>
      </c>
      <c r="J81" s="421">
        <v>0</v>
      </c>
      <c r="K81" s="421">
        <v>0</v>
      </c>
      <c r="L81" s="421">
        <v>0</v>
      </c>
      <c r="M81" s="421">
        <v>0</v>
      </c>
      <c r="N81" s="421">
        <v>0</v>
      </c>
      <c r="O81" s="421">
        <v>0</v>
      </c>
      <c r="P81" s="421">
        <v>0</v>
      </c>
      <c r="Q81" s="421">
        <v>0</v>
      </c>
      <c r="R81" s="422">
        <v>0</v>
      </c>
    </row>
    <row r="82" spans="1:18" ht="20.25" customHeight="1" x14ac:dyDescent="0.15">
      <c r="A82" s="8" t="s">
        <v>53</v>
      </c>
      <c r="B82" s="288" t="s">
        <v>28</v>
      </c>
      <c r="C82" s="10">
        <v>77</v>
      </c>
      <c r="D82" s="423">
        <v>0</v>
      </c>
      <c r="E82" s="423">
        <v>0</v>
      </c>
      <c r="F82" s="423">
        <v>0</v>
      </c>
      <c r="G82" s="423">
        <v>0</v>
      </c>
      <c r="H82" s="423">
        <v>0</v>
      </c>
      <c r="I82" s="423">
        <v>0</v>
      </c>
      <c r="J82" s="423">
        <v>0</v>
      </c>
      <c r="K82" s="423">
        <v>0</v>
      </c>
      <c r="L82" s="423">
        <v>0</v>
      </c>
      <c r="M82" s="423">
        <v>17</v>
      </c>
      <c r="N82" s="423">
        <v>59</v>
      </c>
      <c r="O82" s="423">
        <v>76</v>
      </c>
      <c r="P82" s="423">
        <v>17</v>
      </c>
      <c r="Q82" s="423">
        <v>59</v>
      </c>
      <c r="R82" s="424">
        <v>76</v>
      </c>
    </row>
    <row r="83" spans="1:18" ht="20.25" customHeight="1" x14ac:dyDescent="0.15">
      <c r="A83" s="8" t="s">
        <v>53</v>
      </c>
      <c r="B83" s="287" t="s">
        <v>29</v>
      </c>
      <c r="C83" s="12" t="s">
        <v>30</v>
      </c>
      <c r="D83" s="421">
        <v>0</v>
      </c>
      <c r="E83" s="421">
        <v>0</v>
      </c>
      <c r="F83" s="421">
        <v>0</v>
      </c>
      <c r="G83" s="421">
        <v>0</v>
      </c>
      <c r="H83" s="421">
        <v>0</v>
      </c>
      <c r="I83" s="421">
        <v>0</v>
      </c>
      <c r="J83" s="421">
        <v>0</v>
      </c>
      <c r="K83" s="421">
        <v>0</v>
      </c>
      <c r="L83" s="421">
        <v>0</v>
      </c>
      <c r="M83" s="421">
        <v>0</v>
      </c>
      <c r="N83" s="421">
        <v>0</v>
      </c>
      <c r="O83" s="421">
        <v>0</v>
      </c>
      <c r="P83" s="421">
        <v>0</v>
      </c>
      <c r="Q83" s="421">
        <v>0</v>
      </c>
      <c r="R83" s="422">
        <v>0</v>
      </c>
    </row>
    <row r="84" spans="1:18" ht="20.25" customHeight="1" x14ac:dyDescent="0.15">
      <c r="A84" s="289" t="s">
        <v>53</v>
      </c>
      <c r="B84" s="298" t="s">
        <v>8</v>
      </c>
      <c r="C84" s="299" t="s">
        <v>32</v>
      </c>
      <c r="D84" s="425">
        <v>9</v>
      </c>
      <c r="E84" s="425">
        <v>123</v>
      </c>
      <c r="F84" s="425">
        <v>132</v>
      </c>
      <c r="G84" s="425">
        <v>94</v>
      </c>
      <c r="H84" s="425">
        <v>0</v>
      </c>
      <c r="I84" s="425">
        <v>94</v>
      </c>
      <c r="J84" s="425">
        <v>4</v>
      </c>
      <c r="K84" s="425">
        <v>115</v>
      </c>
      <c r="L84" s="425">
        <v>119</v>
      </c>
      <c r="M84" s="425">
        <v>105</v>
      </c>
      <c r="N84" s="425">
        <v>576</v>
      </c>
      <c r="O84" s="425">
        <v>681</v>
      </c>
      <c r="P84" s="425">
        <v>212</v>
      </c>
      <c r="Q84" s="425">
        <v>814</v>
      </c>
      <c r="R84" s="426">
        <v>1026</v>
      </c>
    </row>
    <row r="85" spans="1:18" ht="20.5" customHeight="1" x14ac:dyDescent="0.15">
      <c r="A85" s="294"/>
      <c r="B85" s="295"/>
      <c r="C85" s="296"/>
      <c r="D85" s="427"/>
      <c r="E85" s="427"/>
      <c r="F85" s="427"/>
      <c r="G85" s="427"/>
      <c r="H85" s="427"/>
      <c r="I85" s="427"/>
      <c r="J85" s="427"/>
      <c r="K85" s="427"/>
      <c r="L85" s="427"/>
      <c r="M85" s="427"/>
      <c r="N85" s="427"/>
      <c r="O85" s="427"/>
      <c r="P85" s="427"/>
      <c r="Q85" s="427"/>
      <c r="R85" s="428"/>
    </row>
    <row r="86" spans="1:18" ht="20.25" customHeight="1" x14ac:dyDescent="0.15">
      <c r="A86" s="1035" t="s">
        <v>69</v>
      </c>
      <c r="B86" s="1043" t="s">
        <v>1</v>
      </c>
      <c r="C86" s="1043" t="s">
        <v>2</v>
      </c>
      <c r="D86" s="1022" t="s">
        <v>4</v>
      </c>
      <c r="E86" s="1121"/>
      <c r="F86" s="1096"/>
      <c r="G86" s="1022" t="s">
        <v>5</v>
      </c>
      <c r="H86" s="1121"/>
      <c r="I86" s="1096"/>
      <c r="J86" s="1022" t="s">
        <v>6</v>
      </c>
      <c r="K86" s="1121"/>
      <c r="L86" s="1096"/>
      <c r="M86" s="1022" t="s">
        <v>7</v>
      </c>
      <c r="N86" s="1121"/>
      <c r="O86" s="1096"/>
      <c r="P86" s="1022" t="s">
        <v>8</v>
      </c>
      <c r="Q86" s="1121"/>
      <c r="R86" s="1122"/>
    </row>
    <row r="87" spans="1:18" ht="35.75" customHeight="1" x14ac:dyDescent="0.15">
      <c r="A87" s="1100"/>
      <c r="B87" s="1099"/>
      <c r="C87" s="1045"/>
      <c r="D87" s="245" t="s">
        <v>9</v>
      </c>
      <c r="E87" s="245" t="s">
        <v>10</v>
      </c>
      <c r="F87" s="245" t="s">
        <v>8</v>
      </c>
      <c r="G87" s="245" t="s">
        <v>9</v>
      </c>
      <c r="H87" s="245" t="s">
        <v>10</v>
      </c>
      <c r="I87" s="245" t="s">
        <v>8</v>
      </c>
      <c r="J87" s="245" t="s">
        <v>9</v>
      </c>
      <c r="K87" s="245" t="s">
        <v>10</v>
      </c>
      <c r="L87" s="245" t="s">
        <v>8</v>
      </c>
      <c r="M87" s="245" t="s">
        <v>9</v>
      </c>
      <c r="N87" s="245" t="s">
        <v>10</v>
      </c>
      <c r="O87" s="245" t="s">
        <v>8</v>
      </c>
      <c r="P87" s="245" t="s">
        <v>9</v>
      </c>
      <c r="Q87" s="245" t="s">
        <v>10</v>
      </c>
      <c r="R87" s="248" t="s">
        <v>8</v>
      </c>
    </row>
    <row r="88" spans="1:18" ht="20.25" customHeight="1" x14ac:dyDescent="0.15">
      <c r="A88" s="8" t="s">
        <v>54</v>
      </c>
      <c r="B88" s="288" t="s">
        <v>13</v>
      </c>
      <c r="C88" s="9" t="s">
        <v>14</v>
      </c>
      <c r="D88" s="423">
        <v>0</v>
      </c>
      <c r="E88" s="423">
        <v>0</v>
      </c>
      <c r="F88" s="423">
        <v>0</v>
      </c>
      <c r="G88" s="423">
        <v>0</v>
      </c>
      <c r="H88" s="423">
        <v>0</v>
      </c>
      <c r="I88" s="423">
        <v>0</v>
      </c>
      <c r="J88" s="423">
        <v>0</v>
      </c>
      <c r="K88" s="423">
        <v>0</v>
      </c>
      <c r="L88" s="423">
        <v>0</v>
      </c>
      <c r="M88" s="423">
        <v>7</v>
      </c>
      <c r="N88" s="423">
        <v>44</v>
      </c>
      <c r="O88" s="423">
        <v>51</v>
      </c>
      <c r="P88" s="423">
        <v>7</v>
      </c>
      <c r="Q88" s="423">
        <v>44</v>
      </c>
      <c r="R88" s="424">
        <v>51</v>
      </c>
    </row>
    <row r="89" spans="1:18" ht="20.25" customHeight="1" x14ac:dyDescent="0.15">
      <c r="A89" s="8" t="s">
        <v>54</v>
      </c>
      <c r="B89" s="287" t="s">
        <v>15</v>
      </c>
      <c r="C89" s="12" t="s">
        <v>16</v>
      </c>
      <c r="D89" s="421">
        <v>0</v>
      </c>
      <c r="E89" s="421">
        <v>0</v>
      </c>
      <c r="F89" s="421">
        <v>0</v>
      </c>
      <c r="G89" s="421">
        <v>0</v>
      </c>
      <c r="H89" s="421">
        <v>0</v>
      </c>
      <c r="I89" s="421">
        <v>0</v>
      </c>
      <c r="J89" s="421">
        <v>0</v>
      </c>
      <c r="K89" s="421">
        <v>0</v>
      </c>
      <c r="L89" s="421">
        <v>0</v>
      </c>
      <c r="M89" s="421">
        <v>0</v>
      </c>
      <c r="N89" s="421">
        <v>1</v>
      </c>
      <c r="O89" s="421">
        <v>1</v>
      </c>
      <c r="P89" s="421">
        <v>0</v>
      </c>
      <c r="Q89" s="421">
        <v>1</v>
      </c>
      <c r="R89" s="422">
        <v>1</v>
      </c>
    </row>
    <row r="90" spans="1:18" ht="20.25" customHeight="1" x14ac:dyDescent="0.15">
      <c r="A90" s="8" t="s">
        <v>54</v>
      </c>
      <c r="B90" s="288" t="s">
        <v>17</v>
      </c>
      <c r="C90" s="9" t="s">
        <v>18</v>
      </c>
      <c r="D90" s="423">
        <v>0</v>
      </c>
      <c r="E90" s="423">
        <v>0</v>
      </c>
      <c r="F90" s="423">
        <v>0</v>
      </c>
      <c r="G90" s="423">
        <v>0</v>
      </c>
      <c r="H90" s="423">
        <v>0</v>
      </c>
      <c r="I90" s="423">
        <v>0</v>
      </c>
      <c r="J90" s="423">
        <v>0</v>
      </c>
      <c r="K90" s="423">
        <v>0</v>
      </c>
      <c r="L90" s="423">
        <v>0</v>
      </c>
      <c r="M90" s="423">
        <v>0</v>
      </c>
      <c r="N90" s="423">
        <v>0</v>
      </c>
      <c r="O90" s="423">
        <v>0</v>
      </c>
      <c r="P90" s="423">
        <v>0</v>
      </c>
      <c r="Q90" s="423">
        <v>0</v>
      </c>
      <c r="R90" s="424">
        <v>0</v>
      </c>
    </row>
    <row r="91" spans="1:18" ht="20.25" customHeight="1" x14ac:dyDescent="0.15">
      <c r="A91" s="8" t="s">
        <v>54</v>
      </c>
      <c r="B91" s="287" t="s">
        <v>19</v>
      </c>
      <c r="C91" s="12" t="s">
        <v>20</v>
      </c>
      <c r="D91" s="421">
        <v>2</v>
      </c>
      <c r="E91" s="421">
        <v>28</v>
      </c>
      <c r="F91" s="421">
        <v>30</v>
      </c>
      <c r="G91" s="421">
        <v>22</v>
      </c>
      <c r="H91" s="421">
        <v>0</v>
      </c>
      <c r="I91" s="421">
        <v>22</v>
      </c>
      <c r="J91" s="421">
        <v>0</v>
      </c>
      <c r="K91" s="421">
        <v>0</v>
      </c>
      <c r="L91" s="421">
        <v>0</v>
      </c>
      <c r="M91" s="421">
        <v>23</v>
      </c>
      <c r="N91" s="421">
        <v>137</v>
      </c>
      <c r="O91" s="421">
        <v>160</v>
      </c>
      <c r="P91" s="421">
        <v>47</v>
      </c>
      <c r="Q91" s="421">
        <v>165</v>
      </c>
      <c r="R91" s="422">
        <v>212</v>
      </c>
    </row>
    <row r="92" spans="1:18" ht="20.25" customHeight="1" x14ac:dyDescent="0.15">
      <c r="A92" s="8" t="s">
        <v>54</v>
      </c>
      <c r="B92" s="288" t="s">
        <v>21</v>
      </c>
      <c r="C92" s="9" t="s">
        <v>22</v>
      </c>
      <c r="D92" s="423">
        <v>0</v>
      </c>
      <c r="E92" s="423">
        <v>0</v>
      </c>
      <c r="F92" s="423">
        <v>0</v>
      </c>
      <c r="G92" s="423">
        <v>0</v>
      </c>
      <c r="H92" s="423">
        <v>0</v>
      </c>
      <c r="I92" s="423">
        <v>0</v>
      </c>
      <c r="J92" s="423">
        <v>0</v>
      </c>
      <c r="K92" s="423">
        <v>0</v>
      </c>
      <c r="L92" s="423">
        <v>0</v>
      </c>
      <c r="M92" s="423">
        <v>0</v>
      </c>
      <c r="N92" s="423">
        <v>0</v>
      </c>
      <c r="O92" s="423">
        <v>0</v>
      </c>
      <c r="P92" s="423">
        <v>0</v>
      </c>
      <c r="Q92" s="423">
        <v>0</v>
      </c>
      <c r="R92" s="424">
        <v>0</v>
      </c>
    </row>
    <row r="93" spans="1:18" ht="20.25" customHeight="1" x14ac:dyDescent="0.15">
      <c r="A93" s="8" t="s">
        <v>54</v>
      </c>
      <c r="B93" s="287" t="s">
        <v>23</v>
      </c>
      <c r="C93" s="12" t="s">
        <v>24</v>
      </c>
      <c r="D93" s="421">
        <v>0</v>
      </c>
      <c r="E93" s="421">
        <v>0</v>
      </c>
      <c r="F93" s="421">
        <v>0</v>
      </c>
      <c r="G93" s="421">
        <v>0</v>
      </c>
      <c r="H93" s="421">
        <v>0</v>
      </c>
      <c r="I93" s="421">
        <v>0</v>
      </c>
      <c r="J93" s="421">
        <v>0</v>
      </c>
      <c r="K93" s="421">
        <v>0</v>
      </c>
      <c r="L93" s="421">
        <v>0</v>
      </c>
      <c r="M93" s="421">
        <v>0</v>
      </c>
      <c r="N93" s="421">
        <v>0</v>
      </c>
      <c r="O93" s="421">
        <v>0</v>
      </c>
      <c r="P93" s="421">
        <v>0</v>
      </c>
      <c r="Q93" s="421">
        <v>0</v>
      </c>
      <c r="R93" s="422">
        <v>0</v>
      </c>
    </row>
    <row r="94" spans="1:18" ht="20.25" customHeight="1" x14ac:dyDescent="0.15">
      <c r="A94" s="8" t="s">
        <v>54</v>
      </c>
      <c r="B94" s="288" t="s">
        <v>25</v>
      </c>
      <c r="C94" s="10">
        <v>68</v>
      </c>
      <c r="D94" s="423">
        <v>0</v>
      </c>
      <c r="E94" s="423">
        <v>0</v>
      </c>
      <c r="F94" s="423">
        <v>0</v>
      </c>
      <c r="G94" s="423">
        <v>0</v>
      </c>
      <c r="H94" s="423">
        <v>0</v>
      </c>
      <c r="I94" s="423">
        <v>0</v>
      </c>
      <c r="J94" s="423">
        <v>0</v>
      </c>
      <c r="K94" s="423">
        <v>0</v>
      </c>
      <c r="L94" s="423">
        <v>0</v>
      </c>
      <c r="M94" s="423">
        <v>0</v>
      </c>
      <c r="N94" s="423">
        <v>0</v>
      </c>
      <c r="O94" s="423">
        <v>0</v>
      </c>
      <c r="P94" s="423">
        <v>0</v>
      </c>
      <c r="Q94" s="423">
        <v>0</v>
      </c>
      <c r="R94" s="424">
        <v>0</v>
      </c>
    </row>
    <row r="95" spans="1:18" ht="20.25" customHeight="1" x14ac:dyDescent="0.15">
      <c r="A95" s="8" t="s">
        <v>54</v>
      </c>
      <c r="B95" s="287" t="s">
        <v>26</v>
      </c>
      <c r="C95" s="12" t="s">
        <v>27</v>
      </c>
      <c r="D95" s="421">
        <v>0</v>
      </c>
      <c r="E95" s="421">
        <v>0</v>
      </c>
      <c r="F95" s="421">
        <v>0</v>
      </c>
      <c r="G95" s="421">
        <v>0</v>
      </c>
      <c r="H95" s="421">
        <v>0</v>
      </c>
      <c r="I95" s="421">
        <v>0</v>
      </c>
      <c r="J95" s="421">
        <v>0</v>
      </c>
      <c r="K95" s="421">
        <v>0</v>
      </c>
      <c r="L95" s="421">
        <v>0</v>
      </c>
      <c r="M95" s="421">
        <v>0</v>
      </c>
      <c r="N95" s="421">
        <v>0</v>
      </c>
      <c r="O95" s="421">
        <v>0</v>
      </c>
      <c r="P95" s="421">
        <v>0</v>
      </c>
      <c r="Q95" s="421">
        <v>0</v>
      </c>
      <c r="R95" s="422">
        <v>0</v>
      </c>
    </row>
    <row r="96" spans="1:18" ht="20.25" customHeight="1" x14ac:dyDescent="0.15">
      <c r="A96" s="8" t="s">
        <v>54</v>
      </c>
      <c r="B96" s="288" t="s">
        <v>28</v>
      </c>
      <c r="C96" s="10">
        <v>77</v>
      </c>
      <c r="D96" s="423">
        <v>0</v>
      </c>
      <c r="E96" s="423">
        <v>0</v>
      </c>
      <c r="F96" s="423">
        <v>0</v>
      </c>
      <c r="G96" s="423">
        <v>0</v>
      </c>
      <c r="H96" s="423">
        <v>0</v>
      </c>
      <c r="I96" s="423">
        <v>0</v>
      </c>
      <c r="J96" s="423">
        <v>0</v>
      </c>
      <c r="K96" s="423">
        <v>0</v>
      </c>
      <c r="L96" s="423">
        <v>0</v>
      </c>
      <c r="M96" s="423">
        <v>0</v>
      </c>
      <c r="N96" s="423">
        <v>0</v>
      </c>
      <c r="O96" s="423">
        <v>0</v>
      </c>
      <c r="P96" s="423">
        <v>0</v>
      </c>
      <c r="Q96" s="423">
        <v>0</v>
      </c>
      <c r="R96" s="424">
        <v>0</v>
      </c>
    </row>
    <row r="97" spans="1:18" ht="20.25" customHeight="1" x14ac:dyDescent="0.15">
      <c r="A97" s="8" t="s">
        <v>54</v>
      </c>
      <c r="B97" s="287" t="s">
        <v>29</v>
      </c>
      <c r="C97" s="12" t="s">
        <v>30</v>
      </c>
      <c r="D97" s="421">
        <v>0</v>
      </c>
      <c r="E97" s="421">
        <v>0</v>
      </c>
      <c r="F97" s="421">
        <v>0</v>
      </c>
      <c r="G97" s="421">
        <v>0</v>
      </c>
      <c r="H97" s="421">
        <v>0</v>
      </c>
      <c r="I97" s="421">
        <v>0</v>
      </c>
      <c r="J97" s="421">
        <v>0</v>
      </c>
      <c r="K97" s="421">
        <v>0</v>
      </c>
      <c r="L97" s="421">
        <v>0</v>
      </c>
      <c r="M97" s="421">
        <v>0</v>
      </c>
      <c r="N97" s="421">
        <v>0</v>
      </c>
      <c r="O97" s="421">
        <v>0</v>
      </c>
      <c r="P97" s="421">
        <v>0</v>
      </c>
      <c r="Q97" s="421">
        <v>0</v>
      </c>
      <c r="R97" s="422">
        <v>0</v>
      </c>
    </row>
    <row r="98" spans="1:18" ht="20.25" customHeight="1" x14ac:dyDescent="0.15">
      <c r="A98" s="289" t="s">
        <v>54</v>
      </c>
      <c r="B98" s="298" t="s">
        <v>8</v>
      </c>
      <c r="C98" s="299" t="s">
        <v>32</v>
      </c>
      <c r="D98" s="425">
        <v>2</v>
      </c>
      <c r="E98" s="425">
        <v>28</v>
      </c>
      <c r="F98" s="425">
        <v>30</v>
      </c>
      <c r="G98" s="425">
        <v>22</v>
      </c>
      <c r="H98" s="425">
        <v>0</v>
      </c>
      <c r="I98" s="425">
        <v>22</v>
      </c>
      <c r="J98" s="425">
        <v>0</v>
      </c>
      <c r="K98" s="425">
        <v>0</v>
      </c>
      <c r="L98" s="425">
        <v>0</v>
      </c>
      <c r="M98" s="425">
        <v>30</v>
      </c>
      <c r="N98" s="425">
        <v>182</v>
      </c>
      <c r="O98" s="425">
        <v>212</v>
      </c>
      <c r="P98" s="425">
        <v>54</v>
      </c>
      <c r="Q98" s="425">
        <v>210</v>
      </c>
      <c r="R98" s="426">
        <v>264</v>
      </c>
    </row>
    <row r="99" spans="1:18" ht="20.5" customHeight="1" x14ac:dyDescent="0.15">
      <c r="A99" s="294"/>
      <c r="B99" s="295"/>
      <c r="C99" s="296"/>
      <c r="D99" s="427"/>
      <c r="E99" s="427"/>
      <c r="F99" s="427"/>
      <c r="G99" s="427"/>
      <c r="H99" s="427"/>
      <c r="I99" s="427"/>
      <c r="J99" s="427"/>
      <c r="K99" s="427"/>
      <c r="L99" s="427"/>
      <c r="M99" s="427"/>
      <c r="N99" s="427"/>
      <c r="O99" s="427"/>
      <c r="P99" s="427"/>
      <c r="Q99" s="427"/>
      <c r="R99" s="428"/>
    </row>
    <row r="100" spans="1:18" ht="20.25" customHeight="1" x14ac:dyDescent="0.15">
      <c r="A100" s="1035" t="s">
        <v>69</v>
      </c>
      <c r="B100" s="1043" t="s">
        <v>1</v>
      </c>
      <c r="C100" s="1043" t="s">
        <v>2</v>
      </c>
      <c r="D100" s="1022" t="s">
        <v>4</v>
      </c>
      <c r="E100" s="1121"/>
      <c r="F100" s="1096"/>
      <c r="G100" s="1022" t="s">
        <v>5</v>
      </c>
      <c r="H100" s="1121"/>
      <c r="I100" s="1096"/>
      <c r="J100" s="1022" t="s">
        <v>6</v>
      </c>
      <c r="K100" s="1121"/>
      <c r="L100" s="1096"/>
      <c r="M100" s="1022" t="s">
        <v>7</v>
      </c>
      <c r="N100" s="1121"/>
      <c r="O100" s="1096"/>
      <c r="P100" s="1022" t="s">
        <v>8</v>
      </c>
      <c r="Q100" s="1121"/>
      <c r="R100" s="1122"/>
    </row>
    <row r="101" spans="1:18" ht="35.75" customHeight="1" x14ac:dyDescent="0.15">
      <c r="A101" s="1100"/>
      <c r="B101" s="1099"/>
      <c r="C101" s="1045"/>
      <c r="D101" s="245" t="s">
        <v>9</v>
      </c>
      <c r="E101" s="245" t="s">
        <v>10</v>
      </c>
      <c r="F101" s="245" t="s">
        <v>8</v>
      </c>
      <c r="G101" s="245" t="s">
        <v>9</v>
      </c>
      <c r="H101" s="245" t="s">
        <v>10</v>
      </c>
      <c r="I101" s="245" t="s">
        <v>8</v>
      </c>
      <c r="J101" s="245" t="s">
        <v>9</v>
      </c>
      <c r="K101" s="245" t="s">
        <v>10</v>
      </c>
      <c r="L101" s="245" t="s">
        <v>8</v>
      </c>
      <c r="M101" s="245" t="s">
        <v>9</v>
      </c>
      <c r="N101" s="245" t="s">
        <v>10</v>
      </c>
      <c r="O101" s="245" t="s">
        <v>8</v>
      </c>
      <c r="P101" s="245" t="s">
        <v>9</v>
      </c>
      <c r="Q101" s="245" t="s">
        <v>10</v>
      </c>
      <c r="R101" s="248" t="s">
        <v>8</v>
      </c>
    </row>
    <row r="102" spans="1:18" ht="20.25" customHeight="1" x14ac:dyDescent="0.15">
      <c r="A102" s="8" t="s">
        <v>55</v>
      </c>
      <c r="B102" s="288" t="s">
        <v>13</v>
      </c>
      <c r="C102" s="9" t="s">
        <v>14</v>
      </c>
      <c r="D102" s="423">
        <v>0</v>
      </c>
      <c r="E102" s="423">
        <v>0</v>
      </c>
      <c r="F102" s="423">
        <v>0</v>
      </c>
      <c r="G102" s="423">
        <v>0</v>
      </c>
      <c r="H102" s="423">
        <v>0</v>
      </c>
      <c r="I102" s="423">
        <v>0</v>
      </c>
      <c r="J102" s="423">
        <v>0</v>
      </c>
      <c r="K102" s="423">
        <v>0</v>
      </c>
      <c r="L102" s="423">
        <v>0</v>
      </c>
      <c r="M102" s="423">
        <v>3</v>
      </c>
      <c r="N102" s="423">
        <v>13</v>
      </c>
      <c r="O102" s="423">
        <v>16</v>
      </c>
      <c r="P102" s="423">
        <v>3</v>
      </c>
      <c r="Q102" s="423">
        <v>13</v>
      </c>
      <c r="R102" s="424">
        <v>16</v>
      </c>
    </row>
    <row r="103" spans="1:18" ht="20.25" customHeight="1" x14ac:dyDescent="0.15">
      <c r="A103" s="8" t="s">
        <v>55</v>
      </c>
      <c r="B103" s="287" t="s">
        <v>15</v>
      </c>
      <c r="C103" s="12" t="s">
        <v>16</v>
      </c>
      <c r="D103" s="421">
        <v>0</v>
      </c>
      <c r="E103" s="421">
        <v>0</v>
      </c>
      <c r="F103" s="421">
        <v>0</v>
      </c>
      <c r="G103" s="421">
        <v>0</v>
      </c>
      <c r="H103" s="421">
        <v>0</v>
      </c>
      <c r="I103" s="421">
        <v>0</v>
      </c>
      <c r="J103" s="421">
        <v>0</v>
      </c>
      <c r="K103" s="421">
        <v>0</v>
      </c>
      <c r="L103" s="421">
        <v>0</v>
      </c>
      <c r="M103" s="421">
        <v>0</v>
      </c>
      <c r="N103" s="421">
        <v>0</v>
      </c>
      <c r="O103" s="421">
        <v>0</v>
      </c>
      <c r="P103" s="421">
        <v>0</v>
      </c>
      <c r="Q103" s="421">
        <v>0</v>
      </c>
      <c r="R103" s="422">
        <v>0</v>
      </c>
    </row>
    <row r="104" spans="1:18" ht="20.25" customHeight="1" x14ac:dyDescent="0.15">
      <c r="A104" s="8" t="s">
        <v>55</v>
      </c>
      <c r="B104" s="288" t="s">
        <v>17</v>
      </c>
      <c r="C104" s="9" t="s">
        <v>18</v>
      </c>
      <c r="D104" s="423">
        <v>0</v>
      </c>
      <c r="E104" s="423">
        <v>0</v>
      </c>
      <c r="F104" s="423">
        <v>0</v>
      </c>
      <c r="G104" s="423">
        <v>0</v>
      </c>
      <c r="H104" s="423">
        <v>0</v>
      </c>
      <c r="I104" s="423">
        <v>0</v>
      </c>
      <c r="J104" s="423">
        <v>0</v>
      </c>
      <c r="K104" s="423">
        <v>0</v>
      </c>
      <c r="L104" s="423">
        <v>0</v>
      </c>
      <c r="M104" s="423">
        <v>0</v>
      </c>
      <c r="N104" s="423">
        <v>0</v>
      </c>
      <c r="O104" s="423">
        <v>0</v>
      </c>
      <c r="P104" s="423">
        <v>0</v>
      </c>
      <c r="Q104" s="423">
        <v>0</v>
      </c>
      <c r="R104" s="424">
        <v>0</v>
      </c>
    </row>
    <row r="105" spans="1:18" ht="20.25" customHeight="1" x14ac:dyDescent="0.15">
      <c r="A105" s="8" t="s">
        <v>55</v>
      </c>
      <c r="B105" s="287" t="s">
        <v>19</v>
      </c>
      <c r="C105" s="12" t="s">
        <v>20</v>
      </c>
      <c r="D105" s="421">
        <v>8</v>
      </c>
      <c r="E105" s="421">
        <v>91</v>
      </c>
      <c r="F105" s="421">
        <v>99</v>
      </c>
      <c r="G105" s="421">
        <v>29</v>
      </c>
      <c r="H105" s="421">
        <v>0</v>
      </c>
      <c r="I105" s="421">
        <v>29</v>
      </c>
      <c r="J105" s="421">
        <v>0</v>
      </c>
      <c r="K105" s="421">
        <v>0</v>
      </c>
      <c r="L105" s="421">
        <v>0</v>
      </c>
      <c r="M105" s="421">
        <v>18</v>
      </c>
      <c r="N105" s="421">
        <v>134</v>
      </c>
      <c r="O105" s="421">
        <v>152</v>
      </c>
      <c r="P105" s="421">
        <v>55</v>
      </c>
      <c r="Q105" s="421">
        <v>225</v>
      </c>
      <c r="R105" s="422">
        <v>280</v>
      </c>
    </row>
    <row r="106" spans="1:18" ht="20.25" customHeight="1" x14ac:dyDescent="0.15">
      <c r="A106" s="8" t="s">
        <v>55</v>
      </c>
      <c r="B106" s="288" t="s">
        <v>21</v>
      </c>
      <c r="C106" s="9" t="s">
        <v>22</v>
      </c>
      <c r="D106" s="423">
        <v>0</v>
      </c>
      <c r="E106" s="423">
        <v>0</v>
      </c>
      <c r="F106" s="423">
        <v>0</v>
      </c>
      <c r="G106" s="423">
        <v>0</v>
      </c>
      <c r="H106" s="423">
        <v>0</v>
      </c>
      <c r="I106" s="423">
        <v>0</v>
      </c>
      <c r="J106" s="423">
        <v>0</v>
      </c>
      <c r="K106" s="423">
        <v>0</v>
      </c>
      <c r="L106" s="423">
        <v>0</v>
      </c>
      <c r="M106" s="423">
        <v>0</v>
      </c>
      <c r="N106" s="423">
        <v>0</v>
      </c>
      <c r="O106" s="423">
        <v>0</v>
      </c>
      <c r="P106" s="423">
        <v>0</v>
      </c>
      <c r="Q106" s="423">
        <v>0</v>
      </c>
      <c r="R106" s="424">
        <v>0</v>
      </c>
    </row>
    <row r="107" spans="1:18" ht="20.25" customHeight="1" x14ac:dyDescent="0.15">
      <c r="A107" s="8" t="s">
        <v>55</v>
      </c>
      <c r="B107" s="287" t="s">
        <v>23</v>
      </c>
      <c r="C107" s="12" t="s">
        <v>24</v>
      </c>
      <c r="D107" s="421">
        <v>0</v>
      </c>
      <c r="E107" s="421">
        <v>0</v>
      </c>
      <c r="F107" s="421">
        <v>0</v>
      </c>
      <c r="G107" s="421">
        <v>0</v>
      </c>
      <c r="H107" s="421">
        <v>0</v>
      </c>
      <c r="I107" s="421">
        <v>0</v>
      </c>
      <c r="J107" s="421">
        <v>0</v>
      </c>
      <c r="K107" s="421">
        <v>0</v>
      </c>
      <c r="L107" s="421">
        <v>0</v>
      </c>
      <c r="M107" s="421">
        <v>0</v>
      </c>
      <c r="N107" s="421">
        <v>0</v>
      </c>
      <c r="O107" s="421">
        <v>0</v>
      </c>
      <c r="P107" s="421">
        <v>0</v>
      </c>
      <c r="Q107" s="421">
        <v>0</v>
      </c>
      <c r="R107" s="422">
        <v>0</v>
      </c>
    </row>
    <row r="108" spans="1:18" ht="20.25" customHeight="1" x14ac:dyDescent="0.15">
      <c r="A108" s="8" t="s">
        <v>55</v>
      </c>
      <c r="B108" s="288" t="s">
        <v>25</v>
      </c>
      <c r="C108" s="10">
        <v>68</v>
      </c>
      <c r="D108" s="423">
        <v>0</v>
      </c>
      <c r="E108" s="423">
        <v>0</v>
      </c>
      <c r="F108" s="423">
        <v>0</v>
      </c>
      <c r="G108" s="423">
        <v>0</v>
      </c>
      <c r="H108" s="423">
        <v>0</v>
      </c>
      <c r="I108" s="423">
        <v>0</v>
      </c>
      <c r="J108" s="423">
        <v>0</v>
      </c>
      <c r="K108" s="423">
        <v>0</v>
      </c>
      <c r="L108" s="423">
        <v>0</v>
      </c>
      <c r="M108" s="423">
        <v>0</v>
      </c>
      <c r="N108" s="423">
        <v>0</v>
      </c>
      <c r="O108" s="423">
        <v>0</v>
      </c>
      <c r="P108" s="423">
        <v>0</v>
      </c>
      <c r="Q108" s="423">
        <v>0</v>
      </c>
      <c r="R108" s="424">
        <v>0</v>
      </c>
    </row>
    <row r="109" spans="1:18" ht="20.25" customHeight="1" x14ac:dyDescent="0.15">
      <c r="A109" s="8" t="s">
        <v>55</v>
      </c>
      <c r="B109" s="287" t="s">
        <v>26</v>
      </c>
      <c r="C109" s="12" t="s">
        <v>27</v>
      </c>
      <c r="D109" s="421">
        <v>0</v>
      </c>
      <c r="E109" s="421">
        <v>0</v>
      </c>
      <c r="F109" s="421">
        <v>0</v>
      </c>
      <c r="G109" s="421">
        <v>0</v>
      </c>
      <c r="H109" s="421">
        <v>0</v>
      </c>
      <c r="I109" s="421">
        <v>0</v>
      </c>
      <c r="J109" s="421">
        <v>0</v>
      </c>
      <c r="K109" s="421">
        <v>0</v>
      </c>
      <c r="L109" s="421">
        <v>0</v>
      </c>
      <c r="M109" s="421">
        <v>0</v>
      </c>
      <c r="N109" s="421">
        <v>0</v>
      </c>
      <c r="O109" s="421">
        <v>0</v>
      </c>
      <c r="P109" s="421">
        <v>0</v>
      </c>
      <c r="Q109" s="421">
        <v>0</v>
      </c>
      <c r="R109" s="422">
        <v>0</v>
      </c>
    </row>
    <row r="110" spans="1:18" ht="20.25" customHeight="1" x14ac:dyDescent="0.15">
      <c r="A110" s="8" t="s">
        <v>55</v>
      </c>
      <c r="B110" s="288" t="s">
        <v>28</v>
      </c>
      <c r="C110" s="10">
        <v>77</v>
      </c>
      <c r="D110" s="423">
        <v>0</v>
      </c>
      <c r="E110" s="423">
        <v>0</v>
      </c>
      <c r="F110" s="423">
        <v>0</v>
      </c>
      <c r="G110" s="423">
        <v>0</v>
      </c>
      <c r="H110" s="423">
        <v>0</v>
      </c>
      <c r="I110" s="423">
        <v>0</v>
      </c>
      <c r="J110" s="423">
        <v>0</v>
      </c>
      <c r="K110" s="423">
        <v>0</v>
      </c>
      <c r="L110" s="423">
        <v>0</v>
      </c>
      <c r="M110" s="423">
        <v>0</v>
      </c>
      <c r="N110" s="423">
        <v>0</v>
      </c>
      <c r="O110" s="423">
        <v>0</v>
      </c>
      <c r="P110" s="423">
        <v>0</v>
      </c>
      <c r="Q110" s="423">
        <v>0</v>
      </c>
      <c r="R110" s="424">
        <v>0</v>
      </c>
    </row>
    <row r="111" spans="1:18" ht="20.25" customHeight="1" x14ac:dyDescent="0.15">
      <c r="A111" s="8" t="s">
        <v>55</v>
      </c>
      <c r="B111" s="287" t="s">
        <v>29</v>
      </c>
      <c r="C111" s="12" t="s">
        <v>30</v>
      </c>
      <c r="D111" s="421">
        <v>0</v>
      </c>
      <c r="E111" s="421">
        <v>0</v>
      </c>
      <c r="F111" s="421">
        <v>0</v>
      </c>
      <c r="G111" s="421">
        <v>0</v>
      </c>
      <c r="H111" s="421">
        <v>0</v>
      </c>
      <c r="I111" s="421">
        <v>0</v>
      </c>
      <c r="J111" s="421">
        <v>0</v>
      </c>
      <c r="K111" s="421">
        <v>0</v>
      </c>
      <c r="L111" s="421">
        <v>0</v>
      </c>
      <c r="M111" s="421">
        <v>0</v>
      </c>
      <c r="N111" s="421">
        <v>0</v>
      </c>
      <c r="O111" s="421">
        <v>0</v>
      </c>
      <c r="P111" s="421">
        <v>0</v>
      </c>
      <c r="Q111" s="421">
        <v>0</v>
      </c>
      <c r="R111" s="422">
        <v>0</v>
      </c>
    </row>
    <row r="112" spans="1:18" ht="20.25" customHeight="1" x14ac:dyDescent="0.15">
      <c r="A112" s="289" t="s">
        <v>55</v>
      </c>
      <c r="B112" s="298" t="s">
        <v>8</v>
      </c>
      <c r="C112" s="299" t="s">
        <v>32</v>
      </c>
      <c r="D112" s="425">
        <v>8</v>
      </c>
      <c r="E112" s="425">
        <v>91</v>
      </c>
      <c r="F112" s="425">
        <v>99</v>
      </c>
      <c r="G112" s="425">
        <v>29</v>
      </c>
      <c r="H112" s="425">
        <v>0</v>
      </c>
      <c r="I112" s="425">
        <v>29</v>
      </c>
      <c r="J112" s="425">
        <v>0</v>
      </c>
      <c r="K112" s="425">
        <v>0</v>
      </c>
      <c r="L112" s="425">
        <v>0</v>
      </c>
      <c r="M112" s="425">
        <v>21</v>
      </c>
      <c r="N112" s="425">
        <v>147</v>
      </c>
      <c r="O112" s="425">
        <v>168</v>
      </c>
      <c r="P112" s="425">
        <v>58</v>
      </c>
      <c r="Q112" s="425">
        <v>238</v>
      </c>
      <c r="R112" s="426">
        <v>296</v>
      </c>
    </row>
    <row r="113" spans="1:18" ht="20.5" customHeight="1" x14ac:dyDescent="0.15">
      <c r="A113" s="294"/>
      <c r="B113" s="295"/>
      <c r="C113" s="296"/>
      <c r="D113" s="427"/>
      <c r="E113" s="427"/>
      <c r="F113" s="427"/>
      <c r="G113" s="427"/>
      <c r="H113" s="427"/>
      <c r="I113" s="427"/>
      <c r="J113" s="427"/>
      <c r="K113" s="427"/>
      <c r="L113" s="427"/>
      <c r="M113" s="427"/>
      <c r="N113" s="427"/>
      <c r="O113" s="427"/>
      <c r="P113" s="427"/>
      <c r="Q113" s="427"/>
      <c r="R113" s="428"/>
    </row>
    <row r="114" spans="1:18" ht="20.25" customHeight="1" x14ac:dyDescent="0.15">
      <c r="A114" s="1035" t="s">
        <v>69</v>
      </c>
      <c r="B114" s="1043" t="s">
        <v>1</v>
      </c>
      <c r="C114" s="1043" t="s">
        <v>2</v>
      </c>
      <c r="D114" s="1022" t="s">
        <v>4</v>
      </c>
      <c r="E114" s="1121"/>
      <c r="F114" s="1096"/>
      <c r="G114" s="1022" t="s">
        <v>5</v>
      </c>
      <c r="H114" s="1121"/>
      <c r="I114" s="1096"/>
      <c r="J114" s="1022" t="s">
        <v>6</v>
      </c>
      <c r="K114" s="1121"/>
      <c r="L114" s="1096"/>
      <c r="M114" s="1022" t="s">
        <v>7</v>
      </c>
      <c r="N114" s="1121"/>
      <c r="O114" s="1096"/>
      <c r="P114" s="1022" t="s">
        <v>8</v>
      </c>
      <c r="Q114" s="1121"/>
      <c r="R114" s="1122"/>
    </row>
    <row r="115" spans="1:18" ht="35.75" customHeight="1" x14ac:dyDescent="0.15">
      <c r="A115" s="1100"/>
      <c r="B115" s="1099"/>
      <c r="C115" s="1045"/>
      <c r="D115" s="245" t="s">
        <v>9</v>
      </c>
      <c r="E115" s="245" t="s">
        <v>10</v>
      </c>
      <c r="F115" s="245" t="s">
        <v>8</v>
      </c>
      <c r="G115" s="245" t="s">
        <v>9</v>
      </c>
      <c r="H115" s="245" t="s">
        <v>10</v>
      </c>
      <c r="I115" s="245" t="s">
        <v>8</v>
      </c>
      <c r="J115" s="245" t="s">
        <v>9</v>
      </c>
      <c r="K115" s="245" t="s">
        <v>10</v>
      </c>
      <c r="L115" s="245" t="s">
        <v>8</v>
      </c>
      <c r="M115" s="245" t="s">
        <v>9</v>
      </c>
      <c r="N115" s="245" t="s">
        <v>10</v>
      </c>
      <c r="O115" s="245" t="s">
        <v>8</v>
      </c>
      <c r="P115" s="245" t="s">
        <v>9</v>
      </c>
      <c r="Q115" s="245" t="s">
        <v>10</v>
      </c>
      <c r="R115" s="248" t="s">
        <v>8</v>
      </c>
    </row>
    <row r="116" spans="1:18" ht="20.25" customHeight="1" x14ac:dyDescent="0.15">
      <c r="A116" s="8" t="s">
        <v>56</v>
      </c>
      <c r="B116" s="288" t="s">
        <v>13</v>
      </c>
      <c r="C116" s="9" t="s">
        <v>14</v>
      </c>
      <c r="D116" s="423">
        <v>0</v>
      </c>
      <c r="E116" s="423">
        <v>0</v>
      </c>
      <c r="F116" s="423">
        <v>0</v>
      </c>
      <c r="G116" s="423">
        <v>0</v>
      </c>
      <c r="H116" s="423">
        <v>0</v>
      </c>
      <c r="I116" s="423">
        <v>0</v>
      </c>
      <c r="J116" s="423">
        <v>0</v>
      </c>
      <c r="K116" s="423">
        <v>0</v>
      </c>
      <c r="L116" s="423">
        <v>0</v>
      </c>
      <c r="M116" s="423">
        <v>1</v>
      </c>
      <c r="N116" s="423">
        <v>2</v>
      </c>
      <c r="O116" s="423">
        <v>3</v>
      </c>
      <c r="P116" s="423">
        <v>1</v>
      </c>
      <c r="Q116" s="423">
        <v>2</v>
      </c>
      <c r="R116" s="424">
        <v>3</v>
      </c>
    </row>
    <row r="117" spans="1:18" ht="20.25" customHeight="1" x14ac:dyDescent="0.15">
      <c r="A117" s="8" t="s">
        <v>56</v>
      </c>
      <c r="B117" s="287" t="s">
        <v>15</v>
      </c>
      <c r="C117" s="12" t="s">
        <v>16</v>
      </c>
      <c r="D117" s="421">
        <v>0</v>
      </c>
      <c r="E117" s="421">
        <v>0</v>
      </c>
      <c r="F117" s="421">
        <v>0</v>
      </c>
      <c r="G117" s="421">
        <v>0</v>
      </c>
      <c r="H117" s="421">
        <v>0</v>
      </c>
      <c r="I117" s="421">
        <v>0</v>
      </c>
      <c r="J117" s="421">
        <v>0</v>
      </c>
      <c r="K117" s="421">
        <v>0</v>
      </c>
      <c r="L117" s="421">
        <v>0</v>
      </c>
      <c r="M117" s="421">
        <v>0</v>
      </c>
      <c r="N117" s="421">
        <v>0</v>
      </c>
      <c r="O117" s="421">
        <v>0</v>
      </c>
      <c r="P117" s="421">
        <v>0</v>
      </c>
      <c r="Q117" s="421">
        <v>0</v>
      </c>
      <c r="R117" s="422">
        <v>0</v>
      </c>
    </row>
    <row r="118" spans="1:18" ht="20.25" customHeight="1" x14ac:dyDescent="0.15">
      <c r="A118" s="8" t="s">
        <v>56</v>
      </c>
      <c r="B118" s="288" t="s">
        <v>17</v>
      </c>
      <c r="C118" s="9" t="s">
        <v>18</v>
      </c>
      <c r="D118" s="423">
        <v>0</v>
      </c>
      <c r="E118" s="423">
        <v>0</v>
      </c>
      <c r="F118" s="423">
        <v>0</v>
      </c>
      <c r="G118" s="423">
        <v>0</v>
      </c>
      <c r="H118" s="423">
        <v>0</v>
      </c>
      <c r="I118" s="423">
        <v>0</v>
      </c>
      <c r="J118" s="423">
        <v>0</v>
      </c>
      <c r="K118" s="423">
        <v>0</v>
      </c>
      <c r="L118" s="423">
        <v>0</v>
      </c>
      <c r="M118" s="423">
        <v>0</v>
      </c>
      <c r="N118" s="423">
        <v>0</v>
      </c>
      <c r="O118" s="423">
        <v>0</v>
      </c>
      <c r="P118" s="423">
        <v>0</v>
      </c>
      <c r="Q118" s="423">
        <v>0</v>
      </c>
      <c r="R118" s="424">
        <v>0</v>
      </c>
    </row>
    <row r="119" spans="1:18" ht="20.25" customHeight="1" x14ac:dyDescent="0.15">
      <c r="A119" s="8" t="s">
        <v>56</v>
      </c>
      <c r="B119" s="287" t="s">
        <v>19</v>
      </c>
      <c r="C119" s="12" t="s">
        <v>20</v>
      </c>
      <c r="D119" s="421">
        <v>0</v>
      </c>
      <c r="E119" s="421">
        <v>0</v>
      </c>
      <c r="F119" s="421">
        <v>0</v>
      </c>
      <c r="G119" s="421">
        <v>61</v>
      </c>
      <c r="H119" s="421">
        <v>0</v>
      </c>
      <c r="I119" s="421">
        <v>61</v>
      </c>
      <c r="J119" s="421">
        <v>0</v>
      </c>
      <c r="K119" s="421">
        <v>0</v>
      </c>
      <c r="L119" s="421">
        <v>0</v>
      </c>
      <c r="M119" s="421">
        <v>22</v>
      </c>
      <c r="N119" s="421">
        <v>102</v>
      </c>
      <c r="O119" s="421">
        <v>124</v>
      </c>
      <c r="P119" s="421">
        <v>83</v>
      </c>
      <c r="Q119" s="421">
        <v>102</v>
      </c>
      <c r="R119" s="422">
        <v>185</v>
      </c>
    </row>
    <row r="120" spans="1:18" ht="20.25" customHeight="1" x14ac:dyDescent="0.15">
      <c r="A120" s="8" t="s">
        <v>56</v>
      </c>
      <c r="B120" s="288" t="s">
        <v>21</v>
      </c>
      <c r="C120" s="9" t="s">
        <v>22</v>
      </c>
      <c r="D120" s="423">
        <v>0</v>
      </c>
      <c r="E120" s="423">
        <v>0</v>
      </c>
      <c r="F120" s="423">
        <v>0</v>
      </c>
      <c r="G120" s="423">
        <v>0</v>
      </c>
      <c r="H120" s="423">
        <v>0</v>
      </c>
      <c r="I120" s="423">
        <v>0</v>
      </c>
      <c r="J120" s="423">
        <v>0</v>
      </c>
      <c r="K120" s="423">
        <v>0</v>
      </c>
      <c r="L120" s="423">
        <v>0</v>
      </c>
      <c r="M120" s="423">
        <v>0</v>
      </c>
      <c r="N120" s="423">
        <v>0</v>
      </c>
      <c r="O120" s="423">
        <v>0</v>
      </c>
      <c r="P120" s="423">
        <v>0</v>
      </c>
      <c r="Q120" s="423">
        <v>0</v>
      </c>
      <c r="R120" s="424">
        <v>0</v>
      </c>
    </row>
    <row r="121" spans="1:18" ht="20.25" customHeight="1" x14ac:dyDescent="0.15">
      <c r="A121" s="8" t="s">
        <v>56</v>
      </c>
      <c r="B121" s="287" t="s">
        <v>23</v>
      </c>
      <c r="C121" s="12" t="s">
        <v>24</v>
      </c>
      <c r="D121" s="421">
        <v>0</v>
      </c>
      <c r="E121" s="421">
        <v>0</v>
      </c>
      <c r="F121" s="421">
        <v>0</v>
      </c>
      <c r="G121" s="421">
        <v>0</v>
      </c>
      <c r="H121" s="421">
        <v>0</v>
      </c>
      <c r="I121" s="421">
        <v>0</v>
      </c>
      <c r="J121" s="421">
        <v>0</v>
      </c>
      <c r="K121" s="421">
        <v>0</v>
      </c>
      <c r="L121" s="421">
        <v>0</v>
      </c>
      <c r="M121" s="421">
        <v>0</v>
      </c>
      <c r="N121" s="421">
        <v>0</v>
      </c>
      <c r="O121" s="421">
        <v>0</v>
      </c>
      <c r="P121" s="421">
        <v>0</v>
      </c>
      <c r="Q121" s="421">
        <v>0</v>
      </c>
      <c r="R121" s="422">
        <v>0</v>
      </c>
    </row>
    <row r="122" spans="1:18" ht="20.25" customHeight="1" x14ac:dyDescent="0.15">
      <c r="A122" s="8" t="s">
        <v>56</v>
      </c>
      <c r="B122" s="288" t="s">
        <v>25</v>
      </c>
      <c r="C122" s="10">
        <v>68</v>
      </c>
      <c r="D122" s="423">
        <v>0</v>
      </c>
      <c r="E122" s="423">
        <v>0</v>
      </c>
      <c r="F122" s="423">
        <v>0</v>
      </c>
      <c r="G122" s="423">
        <v>0</v>
      </c>
      <c r="H122" s="423">
        <v>0</v>
      </c>
      <c r="I122" s="423">
        <v>0</v>
      </c>
      <c r="J122" s="423">
        <v>0</v>
      </c>
      <c r="K122" s="423">
        <v>0</v>
      </c>
      <c r="L122" s="423">
        <v>0</v>
      </c>
      <c r="M122" s="423">
        <v>0</v>
      </c>
      <c r="N122" s="423">
        <v>0</v>
      </c>
      <c r="O122" s="423">
        <v>0</v>
      </c>
      <c r="P122" s="423">
        <v>0</v>
      </c>
      <c r="Q122" s="423">
        <v>0</v>
      </c>
      <c r="R122" s="424">
        <v>0</v>
      </c>
    </row>
    <row r="123" spans="1:18" ht="20.25" customHeight="1" x14ac:dyDescent="0.15">
      <c r="A123" s="8" t="s">
        <v>56</v>
      </c>
      <c r="B123" s="287" t="s">
        <v>26</v>
      </c>
      <c r="C123" s="12" t="s">
        <v>27</v>
      </c>
      <c r="D123" s="421">
        <v>0</v>
      </c>
      <c r="E123" s="421">
        <v>0</v>
      </c>
      <c r="F123" s="421">
        <v>0</v>
      </c>
      <c r="G123" s="421">
        <v>0</v>
      </c>
      <c r="H123" s="421">
        <v>0</v>
      </c>
      <c r="I123" s="421">
        <v>0</v>
      </c>
      <c r="J123" s="421">
        <v>0</v>
      </c>
      <c r="K123" s="421">
        <v>0</v>
      </c>
      <c r="L123" s="421">
        <v>0</v>
      </c>
      <c r="M123" s="421">
        <v>0</v>
      </c>
      <c r="N123" s="421">
        <v>0</v>
      </c>
      <c r="O123" s="421">
        <v>0</v>
      </c>
      <c r="P123" s="421">
        <v>0</v>
      </c>
      <c r="Q123" s="421">
        <v>0</v>
      </c>
      <c r="R123" s="422">
        <v>0</v>
      </c>
    </row>
    <row r="124" spans="1:18" ht="20.25" customHeight="1" x14ac:dyDescent="0.15">
      <c r="A124" s="8" t="s">
        <v>56</v>
      </c>
      <c r="B124" s="288" t="s">
        <v>28</v>
      </c>
      <c r="C124" s="10">
        <v>77</v>
      </c>
      <c r="D124" s="423">
        <v>0</v>
      </c>
      <c r="E124" s="423">
        <v>0</v>
      </c>
      <c r="F124" s="423">
        <v>0</v>
      </c>
      <c r="G124" s="423">
        <v>0</v>
      </c>
      <c r="H124" s="423">
        <v>0</v>
      </c>
      <c r="I124" s="423">
        <v>0</v>
      </c>
      <c r="J124" s="423">
        <v>0</v>
      </c>
      <c r="K124" s="423">
        <v>0</v>
      </c>
      <c r="L124" s="423">
        <v>0</v>
      </c>
      <c r="M124" s="423">
        <v>0</v>
      </c>
      <c r="N124" s="423">
        <v>0</v>
      </c>
      <c r="O124" s="423">
        <v>0</v>
      </c>
      <c r="P124" s="423">
        <v>0</v>
      </c>
      <c r="Q124" s="423">
        <v>0</v>
      </c>
      <c r="R124" s="424">
        <v>0</v>
      </c>
    </row>
    <row r="125" spans="1:18" ht="20.25" customHeight="1" x14ac:dyDescent="0.15">
      <c r="A125" s="8" t="s">
        <v>56</v>
      </c>
      <c r="B125" s="287" t="s">
        <v>29</v>
      </c>
      <c r="C125" s="12" t="s">
        <v>30</v>
      </c>
      <c r="D125" s="421">
        <v>0</v>
      </c>
      <c r="E125" s="421">
        <v>0</v>
      </c>
      <c r="F125" s="421">
        <v>0</v>
      </c>
      <c r="G125" s="421">
        <v>0</v>
      </c>
      <c r="H125" s="421">
        <v>0</v>
      </c>
      <c r="I125" s="421">
        <v>0</v>
      </c>
      <c r="J125" s="421">
        <v>0</v>
      </c>
      <c r="K125" s="421">
        <v>0</v>
      </c>
      <c r="L125" s="421">
        <v>0</v>
      </c>
      <c r="M125" s="421">
        <v>0</v>
      </c>
      <c r="N125" s="421">
        <v>0</v>
      </c>
      <c r="O125" s="421">
        <v>0</v>
      </c>
      <c r="P125" s="421">
        <v>0</v>
      </c>
      <c r="Q125" s="421">
        <v>0</v>
      </c>
      <c r="R125" s="422">
        <v>0</v>
      </c>
    </row>
    <row r="126" spans="1:18" ht="20.25" customHeight="1" x14ac:dyDescent="0.15">
      <c r="A126" s="289" t="s">
        <v>56</v>
      </c>
      <c r="B126" s="298" t="s">
        <v>8</v>
      </c>
      <c r="C126" s="299" t="s">
        <v>32</v>
      </c>
      <c r="D126" s="425">
        <v>0</v>
      </c>
      <c r="E126" s="425">
        <v>0</v>
      </c>
      <c r="F126" s="425">
        <v>0</v>
      </c>
      <c r="G126" s="425">
        <v>61</v>
      </c>
      <c r="H126" s="425">
        <v>0</v>
      </c>
      <c r="I126" s="425">
        <v>61</v>
      </c>
      <c r="J126" s="425">
        <v>0</v>
      </c>
      <c r="K126" s="425">
        <v>0</v>
      </c>
      <c r="L126" s="425">
        <v>0</v>
      </c>
      <c r="M126" s="425">
        <v>23</v>
      </c>
      <c r="N126" s="425">
        <v>104</v>
      </c>
      <c r="O126" s="425">
        <v>127</v>
      </c>
      <c r="P126" s="425">
        <v>84</v>
      </c>
      <c r="Q126" s="425">
        <v>104</v>
      </c>
      <c r="R126" s="426">
        <v>188</v>
      </c>
    </row>
    <row r="127" spans="1:18" ht="20.5" customHeight="1" x14ac:dyDescent="0.15">
      <c r="A127" s="294"/>
      <c r="B127" s="295"/>
      <c r="C127" s="296"/>
      <c r="D127" s="427"/>
      <c r="E127" s="427"/>
      <c r="F127" s="427"/>
      <c r="G127" s="427"/>
      <c r="H127" s="427"/>
      <c r="I127" s="427"/>
      <c r="J127" s="427"/>
      <c r="K127" s="427"/>
      <c r="L127" s="427"/>
      <c r="M127" s="427"/>
      <c r="N127" s="427"/>
      <c r="O127" s="427"/>
      <c r="P127" s="427"/>
      <c r="Q127" s="427"/>
      <c r="R127" s="428"/>
    </row>
    <row r="128" spans="1:18" ht="20.25" customHeight="1" x14ac:dyDescent="0.15">
      <c r="A128" s="1035" t="s">
        <v>69</v>
      </c>
      <c r="B128" s="1043" t="s">
        <v>1</v>
      </c>
      <c r="C128" s="1043" t="s">
        <v>2</v>
      </c>
      <c r="D128" s="1022" t="s">
        <v>4</v>
      </c>
      <c r="E128" s="1121"/>
      <c r="F128" s="1096"/>
      <c r="G128" s="1022" t="s">
        <v>5</v>
      </c>
      <c r="H128" s="1121"/>
      <c r="I128" s="1096"/>
      <c r="J128" s="1022" t="s">
        <v>6</v>
      </c>
      <c r="K128" s="1121"/>
      <c r="L128" s="1096"/>
      <c r="M128" s="1022" t="s">
        <v>7</v>
      </c>
      <c r="N128" s="1121"/>
      <c r="O128" s="1096"/>
      <c r="P128" s="1022" t="s">
        <v>8</v>
      </c>
      <c r="Q128" s="1121"/>
      <c r="R128" s="1122"/>
    </row>
    <row r="129" spans="1:18" ht="35.75" customHeight="1" x14ac:dyDescent="0.15">
      <c r="A129" s="1100"/>
      <c r="B129" s="1099"/>
      <c r="C129" s="1045"/>
      <c r="D129" s="245" t="s">
        <v>9</v>
      </c>
      <c r="E129" s="245" t="s">
        <v>10</v>
      </c>
      <c r="F129" s="245" t="s">
        <v>8</v>
      </c>
      <c r="G129" s="245" t="s">
        <v>9</v>
      </c>
      <c r="H129" s="245" t="s">
        <v>10</v>
      </c>
      <c r="I129" s="245" t="s">
        <v>8</v>
      </c>
      <c r="J129" s="245" t="s">
        <v>9</v>
      </c>
      <c r="K129" s="245" t="s">
        <v>10</v>
      </c>
      <c r="L129" s="245" t="s">
        <v>8</v>
      </c>
      <c r="M129" s="245" t="s">
        <v>9</v>
      </c>
      <c r="N129" s="245" t="s">
        <v>10</v>
      </c>
      <c r="O129" s="245" t="s">
        <v>8</v>
      </c>
      <c r="P129" s="245" t="s">
        <v>9</v>
      </c>
      <c r="Q129" s="245" t="s">
        <v>10</v>
      </c>
      <c r="R129" s="248" t="s">
        <v>8</v>
      </c>
    </row>
    <row r="130" spans="1:18" ht="20.25" customHeight="1" x14ac:dyDescent="0.15">
      <c r="A130" s="8" t="s">
        <v>57</v>
      </c>
      <c r="B130" s="288" t="s">
        <v>13</v>
      </c>
      <c r="C130" s="9" t="s">
        <v>14</v>
      </c>
      <c r="D130" s="423">
        <v>0</v>
      </c>
      <c r="E130" s="423">
        <v>0</v>
      </c>
      <c r="F130" s="423">
        <v>0</v>
      </c>
      <c r="G130" s="423">
        <v>0</v>
      </c>
      <c r="H130" s="423">
        <v>0</v>
      </c>
      <c r="I130" s="423">
        <v>0</v>
      </c>
      <c r="J130" s="423">
        <v>0</v>
      </c>
      <c r="K130" s="423">
        <v>0</v>
      </c>
      <c r="L130" s="423">
        <v>0</v>
      </c>
      <c r="M130" s="423">
        <v>0</v>
      </c>
      <c r="N130" s="423">
        <v>0</v>
      </c>
      <c r="O130" s="423">
        <v>0</v>
      </c>
      <c r="P130" s="423">
        <v>0</v>
      </c>
      <c r="Q130" s="423">
        <v>0</v>
      </c>
      <c r="R130" s="424">
        <v>0</v>
      </c>
    </row>
    <row r="131" spans="1:18" ht="20.25" customHeight="1" x14ac:dyDescent="0.15">
      <c r="A131" s="8" t="s">
        <v>57</v>
      </c>
      <c r="B131" s="287" t="s">
        <v>15</v>
      </c>
      <c r="C131" s="12" t="s">
        <v>16</v>
      </c>
      <c r="D131" s="421">
        <v>0</v>
      </c>
      <c r="E131" s="421">
        <v>0</v>
      </c>
      <c r="F131" s="421">
        <v>0</v>
      </c>
      <c r="G131" s="421">
        <v>0</v>
      </c>
      <c r="H131" s="421">
        <v>0</v>
      </c>
      <c r="I131" s="421">
        <v>0</v>
      </c>
      <c r="J131" s="421">
        <v>0</v>
      </c>
      <c r="K131" s="421">
        <v>0</v>
      </c>
      <c r="L131" s="421">
        <v>0</v>
      </c>
      <c r="M131" s="421">
        <v>0</v>
      </c>
      <c r="N131" s="421">
        <v>0</v>
      </c>
      <c r="O131" s="421">
        <v>0</v>
      </c>
      <c r="P131" s="421">
        <v>0</v>
      </c>
      <c r="Q131" s="421">
        <v>0</v>
      </c>
      <c r="R131" s="422">
        <v>0</v>
      </c>
    </row>
    <row r="132" spans="1:18" ht="20.25" customHeight="1" x14ac:dyDescent="0.15">
      <c r="A132" s="8" t="s">
        <v>57</v>
      </c>
      <c r="B132" s="288" t="s">
        <v>17</v>
      </c>
      <c r="C132" s="9" t="s">
        <v>18</v>
      </c>
      <c r="D132" s="423">
        <v>0</v>
      </c>
      <c r="E132" s="423">
        <v>0</v>
      </c>
      <c r="F132" s="423">
        <v>0</v>
      </c>
      <c r="G132" s="423">
        <v>0</v>
      </c>
      <c r="H132" s="423">
        <v>0</v>
      </c>
      <c r="I132" s="423">
        <v>0</v>
      </c>
      <c r="J132" s="423">
        <v>0</v>
      </c>
      <c r="K132" s="423">
        <v>0</v>
      </c>
      <c r="L132" s="423">
        <v>0</v>
      </c>
      <c r="M132" s="423">
        <v>0</v>
      </c>
      <c r="N132" s="423">
        <v>0</v>
      </c>
      <c r="O132" s="423">
        <v>0</v>
      </c>
      <c r="P132" s="423">
        <v>0</v>
      </c>
      <c r="Q132" s="423">
        <v>0</v>
      </c>
      <c r="R132" s="424">
        <v>0</v>
      </c>
    </row>
    <row r="133" spans="1:18" ht="20.25" customHeight="1" x14ac:dyDescent="0.15">
      <c r="A133" s="8" t="s">
        <v>57</v>
      </c>
      <c r="B133" s="287" t="s">
        <v>19</v>
      </c>
      <c r="C133" s="12" t="s">
        <v>20</v>
      </c>
      <c r="D133" s="421">
        <v>0</v>
      </c>
      <c r="E133" s="421">
        <v>23</v>
      </c>
      <c r="F133" s="421">
        <v>23</v>
      </c>
      <c r="G133" s="421">
        <v>17</v>
      </c>
      <c r="H133" s="421">
        <v>0</v>
      </c>
      <c r="I133" s="421">
        <v>17</v>
      </c>
      <c r="J133" s="421">
        <v>0</v>
      </c>
      <c r="K133" s="421">
        <v>0</v>
      </c>
      <c r="L133" s="421">
        <v>0</v>
      </c>
      <c r="M133" s="421">
        <v>3</v>
      </c>
      <c r="N133" s="421">
        <v>158</v>
      </c>
      <c r="O133" s="421">
        <v>161</v>
      </c>
      <c r="P133" s="421">
        <v>20</v>
      </c>
      <c r="Q133" s="421">
        <v>181</v>
      </c>
      <c r="R133" s="422">
        <v>201</v>
      </c>
    </row>
    <row r="134" spans="1:18" ht="20.25" customHeight="1" x14ac:dyDescent="0.15">
      <c r="A134" s="8" t="s">
        <v>57</v>
      </c>
      <c r="B134" s="288" t="s">
        <v>21</v>
      </c>
      <c r="C134" s="9" t="s">
        <v>22</v>
      </c>
      <c r="D134" s="423">
        <v>0</v>
      </c>
      <c r="E134" s="423">
        <v>0</v>
      </c>
      <c r="F134" s="423">
        <v>0</v>
      </c>
      <c r="G134" s="423">
        <v>0</v>
      </c>
      <c r="H134" s="423">
        <v>0</v>
      </c>
      <c r="I134" s="423">
        <v>0</v>
      </c>
      <c r="J134" s="423">
        <v>0</v>
      </c>
      <c r="K134" s="423">
        <v>0</v>
      </c>
      <c r="L134" s="423">
        <v>0</v>
      </c>
      <c r="M134" s="423">
        <v>0</v>
      </c>
      <c r="N134" s="423">
        <v>0</v>
      </c>
      <c r="O134" s="423">
        <v>0</v>
      </c>
      <c r="P134" s="423">
        <v>0</v>
      </c>
      <c r="Q134" s="423">
        <v>0</v>
      </c>
      <c r="R134" s="424">
        <v>0</v>
      </c>
    </row>
    <row r="135" spans="1:18" ht="20.25" customHeight="1" x14ac:dyDescent="0.15">
      <c r="A135" s="8" t="s">
        <v>57</v>
      </c>
      <c r="B135" s="287" t="s">
        <v>23</v>
      </c>
      <c r="C135" s="12" t="s">
        <v>24</v>
      </c>
      <c r="D135" s="421">
        <v>0</v>
      </c>
      <c r="E135" s="421">
        <v>0</v>
      </c>
      <c r="F135" s="421">
        <v>0</v>
      </c>
      <c r="G135" s="421">
        <v>0</v>
      </c>
      <c r="H135" s="421">
        <v>0</v>
      </c>
      <c r="I135" s="421">
        <v>0</v>
      </c>
      <c r="J135" s="421">
        <v>0</v>
      </c>
      <c r="K135" s="421">
        <v>0</v>
      </c>
      <c r="L135" s="421">
        <v>0</v>
      </c>
      <c r="M135" s="421">
        <v>0</v>
      </c>
      <c r="N135" s="421">
        <v>0</v>
      </c>
      <c r="O135" s="421">
        <v>0</v>
      </c>
      <c r="P135" s="421">
        <v>0</v>
      </c>
      <c r="Q135" s="421">
        <v>0</v>
      </c>
      <c r="R135" s="422">
        <v>0</v>
      </c>
    </row>
    <row r="136" spans="1:18" ht="20.25" customHeight="1" x14ac:dyDescent="0.15">
      <c r="A136" s="8" t="s">
        <v>57</v>
      </c>
      <c r="B136" s="288" t="s">
        <v>25</v>
      </c>
      <c r="C136" s="10">
        <v>68</v>
      </c>
      <c r="D136" s="423">
        <v>0</v>
      </c>
      <c r="E136" s="423">
        <v>0</v>
      </c>
      <c r="F136" s="423">
        <v>0</v>
      </c>
      <c r="G136" s="423">
        <v>0</v>
      </c>
      <c r="H136" s="423">
        <v>0</v>
      </c>
      <c r="I136" s="423">
        <v>0</v>
      </c>
      <c r="J136" s="423">
        <v>0</v>
      </c>
      <c r="K136" s="423">
        <v>0</v>
      </c>
      <c r="L136" s="423">
        <v>0</v>
      </c>
      <c r="M136" s="423">
        <v>0</v>
      </c>
      <c r="N136" s="423">
        <v>0</v>
      </c>
      <c r="O136" s="423">
        <v>0</v>
      </c>
      <c r="P136" s="423">
        <v>0</v>
      </c>
      <c r="Q136" s="423">
        <v>0</v>
      </c>
      <c r="R136" s="424">
        <v>0</v>
      </c>
    </row>
    <row r="137" spans="1:18" ht="20.25" customHeight="1" x14ac:dyDescent="0.15">
      <c r="A137" s="8" t="s">
        <v>57</v>
      </c>
      <c r="B137" s="287" t="s">
        <v>26</v>
      </c>
      <c r="C137" s="12" t="s">
        <v>27</v>
      </c>
      <c r="D137" s="421">
        <v>0</v>
      </c>
      <c r="E137" s="421">
        <v>0</v>
      </c>
      <c r="F137" s="421">
        <v>0</v>
      </c>
      <c r="G137" s="421">
        <v>0</v>
      </c>
      <c r="H137" s="421">
        <v>0</v>
      </c>
      <c r="I137" s="421">
        <v>0</v>
      </c>
      <c r="J137" s="421">
        <v>0</v>
      </c>
      <c r="K137" s="421">
        <v>0</v>
      </c>
      <c r="L137" s="421">
        <v>0</v>
      </c>
      <c r="M137" s="421">
        <v>0</v>
      </c>
      <c r="N137" s="421">
        <v>0</v>
      </c>
      <c r="O137" s="421">
        <v>0</v>
      </c>
      <c r="P137" s="421">
        <v>0</v>
      </c>
      <c r="Q137" s="421">
        <v>0</v>
      </c>
      <c r="R137" s="422">
        <v>0</v>
      </c>
    </row>
    <row r="138" spans="1:18" ht="20.25" customHeight="1" x14ac:dyDescent="0.15">
      <c r="A138" s="8" t="s">
        <v>57</v>
      </c>
      <c r="B138" s="288" t="s">
        <v>28</v>
      </c>
      <c r="C138" s="10">
        <v>77</v>
      </c>
      <c r="D138" s="423">
        <v>0</v>
      </c>
      <c r="E138" s="423">
        <v>0</v>
      </c>
      <c r="F138" s="423">
        <v>0</v>
      </c>
      <c r="G138" s="423">
        <v>0</v>
      </c>
      <c r="H138" s="423">
        <v>0</v>
      </c>
      <c r="I138" s="423">
        <v>0</v>
      </c>
      <c r="J138" s="423">
        <v>0</v>
      </c>
      <c r="K138" s="423">
        <v>0</v>
      </c>
      <c r="L138" s="423">
        <v>0</v>
      </c>
      <c r="M138" s="423">
        <v>0</v>
      </c>
      <c r="N138" s="423">
        <v>0</v>
      </c>
      <c r="O138" s="423">
        <v>0</v>
      </c>
      <c r="P138" s="423">
        <v>0</v>
      </c>
      <c r="Q138" s="423">
        <v>0</v>
      </c>
      <c r="R138" s="424">
        <v>0</v>
      </c>
    </row>
    <row r="139" spans="1:18" ht="20.25" customHeight="1" x14ac:dyDescent="0.15">
      <c r="A139" s="8" t="s">
        <v>57</v>
      </c>
      <c r="B139" s="287" t="s">
        <v>29</v>
      </c>
      <c r="C139" s="12" t="s">
        <v>30</v>
      </c>
      <c r="D139" s="421">
        <v>0</v>
      </c>
      <c r="E139" s="421">
        <v>0</v>
      </c>
      <c r="F139" s="421">
        <v>0</v>
      </c>
      <c r="G139" s="421">
        <v>0</v>
      </c>
      <c r="H139" s="421">
        <v>0</v>
      </c>
      <c r="I139" s="421">
        <v>0</v>
      </c>
      <c r="J139" s="421">
        <v>0</v>
      </c>
      <c r="K139" s="421">
        <v>0</v>
      </c>
      <c r="L139" s="421">
        <v>0</v>
      </c>
      <c r="M139" s="421">
        <v>0</v>
      </c>
      <c r="N139" s="421">
        <v>0</v>
      </c>
      <c r="O139" s="421">
        <v>0</v>
      </c>
      <c r="P139" s="421">
        <v>0</v>
      </c>
      <c r="Q139" s="421">
        <v>0</v>
      </c>
      <c r="R139" s="422">
        <v>0</v>
      </c>
    </row>
    <row r="140" spans="1:18" ht="20.25" customHeight="1" x14ac:dyDescent="0.15">
      <c r="A140" s="289" t="s">
        <v>57</v>
      </c>
      <c r="B140" s="298" t="s">
        <v>8</v>
      </c>
      <c r="C140" s="299" t="s">
        <v>32</v>
      </c>
      <c r="D140" s="425">
        <v>0</v>
      </c>
      <c r="E140" s="425">
        <v>23</v>
      </c>
      <c r="F140" s="425">
        <v>23</v>
      </c>
      <c r="G140" s="425">
        <v>17</v>
      </c>
      <c r="H140" s="425">
        <v>0</v>
      </c>
      <c r="I140" s="425">
        <v>17</v>
      </c>
      <c r="J140" s="425">
        <v>0</v>
      </c>
      <c r="K140" s="425">
        <v>0</v>
      </c>
      <c r="L140" s="425">
        <v>0</v>
      </c>
      <c r="M140" s="425">
        <v>3</v>
      </c>
      <c r="N140" s="425">
        <v>158</v>
      </c>
      <c r="O140" s="425">
        <v>161</v>
      </c>
      <c r="P140" s="425">
        <v>20</v>
      </c>
      <c r="Q140" s="425">
        <v>181</v>
      </c>
      <c r="R140" s="426">
        <v>201</v>
      </c>
    </row>
    <row r="141" spans="1:18" ht="20.5" customHeight="1" x14ac:dyDescent="0.15">
      <c r="A141" s="294"/>
      <c r="B141" s="295"/>
      <c r="C141" s="296"/>
      <c r="D141" s="427"/>
      <c r="E141" s="427"/>
      <c r="F141" s="427"/>
      <c r="G141" s="427"/>
      <c r="H141" s="427"/>
      <c r="I141" s="427"/>
      <c r="J141" s="427"/>
      <c r="K141" s="427"/>
      <c r="L141" s="427"/>
      <c r="M141" s="427"/>
      <c r="N141" s="427"/>
      <c r="O141" s="427"/>
      <c r="P141" s="427"/>
      <c r="Q141" s="427"/>
      <c r="R141" s="428"/>
    </row>
    <row r="142" spans="1:18" ht="20.25" customHeight="1" x14ac:dyDescent="0.15">
      <c r="A142" s="1035" t="s">
        <v>69</v>
      </c>
      <c r="B142" s="1043" t="s">
        <v>1</v>
      </c>
      <c r="C142" s="1043" t="s">
        <v>2</v>
      </c>
      <c r="D142" s="1022" t="s">
        <v>4</v>
      </c>
      <c r="E142" s="1121"/>
      <c r="F142" s="1096"/>
      <c r="G142" s="1022" t="s">
        <v>5</v>
      </c>
      <c r="H142" s="1121"/>
      <c r="I142" s="1096"/>
      <c r="J142" s="1022" t="s">
        <v>6</v>
      </c>
      <c r="K142" s="1121"/>
      <c r="L142" s="1096"/>
      <c r="M142" s="1022" t="s">
        <v>7</v>
      </c>
      <c r="N142" s="1121"/>
      <c r="O142" s="1096"/>
      <c r="P142" s="1022" t="s">
        <v>8</v>
      </c>
      <c r="Q142" s="1121"/>
      <c r="R142" s="1122"/>
    </row>
    <row r="143" spans="1:18" ht="35.75" customHeight="1" x14ac:dyDescent="0.15">
      <c r="A143" s="1100"/>
      <c r="B143" s="1099"/>
      <c r="C143" s="1045"/>
      <c r="D143" s="245" t="s">
        <v>9</v>
      </c>
      <c r="E143" s="245" t="s">
        <v>10</v>
      </c>
      <c r="F143" s="245" t="s">
        <v>8</v>
      </c>
      <c r="G143" s="245" t="s">
        <v>9</v>
      </c>
      <c r="H143" s="245" t="s">
        <v>10</v>
      </c>
      <c r="I143" s="245" t="s">
        <v>8</v>
      </c>
      <c r="J143" s="245" t="s">
        <v>9</v>
      </c>
      <c r="K143" s="245" t="s">
        <v>10</v>
      </c>
      <c r="L143" s="245" t="s">
        <v>8</v>
      </c>
      <c r="M143" s="245" t="s">
        <v>9</v>
      </c>
      <c r="N143" s="245" t="s">
        <v>10</v>
      </c>
      <c r="O143" s="245" t="s">
        <v>8</v>
      </c>
      <c r="P143" s="245" t="s">
        <v>9</v>
      </c>
      <c r="Q143" s="245" t="s">
        <v>10</v>
      </c>
      <c r="R143" s="248" t="s">
        <v>8</v>
      </c>
    </row>
    <row r="144" spans="1:18" ht="20.25" customHeight="1" x14ac:dyDescent="0.25">
      <c r="A144" s="439" t="s">
        <v>58</v>
      </c>
      <c r="B144" s="444" t="s">
        <v>13</v>
      </c>
      <c r="C144" s="445" t="s">
        <v>14</v>
      </c>
      <c r="D144" s="446">
        <v>0</v>
      </c>
      <c r="E144" s="446">
        <v>0</v>
      </c>
      <c r="F144" s="446">
        <v>0</v>
      </c>
      <c r="G144" s="446">
        <v>0</v>
      </c>
      <c r="H144" s="446">
        <v>0</v>
      </c>
      <c r="I144" s="446">
        <v>0</v>
      </c>
      <c r="J144" s="446">
        <v>0</v>
      </c>
      <c r="K144" s="446">
        <v>0</v>
      </c>
      <c r="L144" s="446">
        <v>0</v>
      </c>
      <c r="M144" s="446">
        <v>0</v>
      </c>
      <c r="N144" s="446">
        <v>2</v>
      </c>
      <c r="O144" s="446">
        <v>2</v>
      </c>
      <c r="P144" s="446">
        <v>0</v>
      </c>
      <c r="Q144" s="446">
        <v>2</v>
      </c>
      <c r="R144" s="447">
        <v>2</v>
      </c>
    </row>
    <row r="145" spans="1:18" ht="20.25" customHeight="1" x14ac:dyDescent="0.25">
      <c r="A145" s="439" t="s">
        <v>58</v>
      </c>
      <c r="B145" s="440" t="s">
        <v>15</v>
      </c>
      <c r="C145" s="441" t="s">
        <v>16</v>
      </c>
      <c r="D145" s="442">
        <v>0</v>
      </c>
      <c r="E145" s="442">
        <v>0</v>
      </c>
      <c r="F145" s="442">
        <v>0</v>
      </c>
      <c r="G145" s="442">
        <v>0</v>
      </c>
      <c r="H145" s="442">
        <v>0</v>
      </c>
      <c r="I145" s="442">
        <v>0</v>
      </c>
      <c r="J145" s="442">
        <v>0</v>
      </c>
      <c r="K145" s="442">
        <v>0</v>
      </c>
      <c r="L145" s="442">
        <v>0</v>
      </c>
      <c r="M145" s="442">
        <v>0</v>
      </c>
      <c r="N145" s="442">
        <v>0</v>
      </c>
      <c r="O145" s="442">
        <v>0</v>
      </c>
      <c r="P145" s="442">
        <v>0</v>
      </c>
      <c r="Q145" s="442">
        <v>0</v>
      </c>
      <c r="R145" s="443">
        <v>0</v>
      </c>
    </row>
    <row r="146" spans="1:18" ht="20.25" customHeight="1" x14ac:dyDescent="0.25">
      <c r="A146" s="439" t="s">
        <v>58</v>
      </c>
      <c r="B146" s="444" t="s">
        <v>17</v>
      </c>
      <c r="C146" s="445" t="s">
        <v>18</v>
      </c>
      <c r="D146" s="446">
        <v>0</v>
      </c>
      <c r="E146" s="446">
        <v>0</v>
      </c>
      <c r="F146" s="446">
        <v>0</v>
      </c>
      <c r="G146" s="446">
        <v>0</v>
      </c>
      <c r="H146" s="446">
        <v>0</v>
      </c>
      <c r="I146" s="446">
        <v>0</v>
      </c>
      <c r="J146" s="446">
        <v>0</v>
      </c>
      <c r="K146" s="446">
        <v>0</v>
      </c>
      <c r="L146" s="446">
        <v>0</v>
      </c>
      <c r="M146" s="446">
        <v>0</v>
      </c>
      <c r="N146" s="446">
        <v>0</v>
      </c>
      <c r="O146" s="446">
        <v>0</v>
      </c>
      <c r="P146" s="446">
        <v>0</v>
      </c>
      <c r="Q146" s="446">
        <v>0</v>
      </c>
      <c r="R146" s="447">
        <v>0</v>
      </c>
    </row>
    <row r="147" spans="1:18" ht="20.25" customHeight="1" x14ac:dyDescent="0.25">
      <c r="A147" s="439" t="s">
        <v>58</v>
      </c>
      <c r="B147" s="440" t="s">
        <v>19</v>
      </c>
      <c r="C147" s="441" t="s">
        <v>20</v>
      </c>
      <c r="D147" s="442">
        <v>0</v>
      </c>
      <c r="E147" s="442">
        <v>23</v>
      </c>
      <c r="F147" s="442">
        <v>23</v>
      </c>
      <c r="G147" s="442">
        <v>15</v>
      </c>
      <c r="H147" s="442">
        <v>0</v>
      </c>
      <c r="I147" s="442">
        <v>15</v>
      </c>
      <c r="J147" s="442">
        <v>6</v>
      </c>
      <c r="K147" s="442">
        <v>0</v>
      </c>
      <c r="L147" s="442">
        <v>6</v>
      </c>
      <c r="M147" s="442">
        <v>3</v>
      </c>
      <c r="N147" s="442">
        <v>24</v>
      </c>
      <c r="O147" s="442">
        <v>27</v>
      </c>
      <c r="P147" s="442">
        <v>24</v>
      </c>
      <c r="Q147" s="442">
        <v>47</v>
      </c>
      <c r="R147" s="443">
        <v>71</v>
      </c>
    </row>
    <row r="148" spans="1:18" ht="20.25" customHeight="1" x14ac:dyDescent="0.25">
      <c r="A148" s="439" t="s">
        <v>58</v>
      </c>
      <c r="B148" s="444" t="s">
        <v>21</v>
      </c>
      <c r="C148" s="445" t="s">
        <v>22</v>
      </c>
      <c r="D148" s="446">
        <v>0</v>
      </c>
      <c r="E148" s="446">
        <v>0</v>
      </c>
      <c r="F148" s="446">
        <v>0</v>
      </c>
      <c r="G148" s="446">
        <v>0</v>
      </c>
      <c r="H148" s="446">
        <v>0</v>
      </c>
      <c r="I148" s="446">
        <v>0</v>
      </c>
      <c r="J148" s="446">
        <v>0</v>
      </c>
      <c r="K148" s="446">
        <v>0</v>
      </c>
      <c r="L148" s="446">
        <v>0</v>
      </c>
      <c r="M148" s="446">
        <v>0</v>
      </c>
      <c r="N148" s="446">
        <v>0</v>
      </c>
      <c r="O148" s="446">
        <v>0</v>
      </c>
      <c r="P148" s="446">
        <v>0</v>
      </c>
      <c r="Q148" s="446">
        <v>0</v>
      </c>
      <c r="R148" s="447">
        <v>0</v>
      </c>
    </row>
    <row r="149" spans="1:18" ht="20.25" customHeight="1" x14ac:dyDescent="0.25">
      <c r="A149" s="439" t="s">
        <v>58</v>
      </c>
      <c r="B149" s="440" t="s">
        <v>23</v>
      </c>
      <c r="C149" s="441" t="s">
        <v>24</v>
      </c>
      <c r="D149" s="442">
        <v>0</v>
      </c>
      <c r="E149" s="442">
        <v>0</v>
      </c>
      <c r="F149" s="442">
        <v>0</v>
      </c>
      <c r="G149" s="442">
        <v>0</v>
      </c>
      <c r="H149" s="442">
        <v>0</v>
      </c>
      <c r="I149" s="442">
        <v>0</v>
      </c>
      <c r="J149" s="442">
        <v>0</v>
      </c>
      <c r="K149" s="442">
        <v>0</v>
      </c>
      <c r="L149" s="442">
        <v>0</v>
      </c>
      <c r="M149" s="442">
        <v>0</v>
      </c>
      <c r="N149" s="442">
        <v>0</v>
      </c>
      <c r="O149" s="442">
        <v>0</v>
      </c>
      <c r="P149" s="442">
        <v>0</v>
      </c>
      <c r="Q149" s="442">
        <v>0</v>
      </c>
      <c r="R149" s="443">
        <v>0</v>
      </c>
    </row>
    <row r="150" spans="1:18" ht="20.25" customHeight="1" x14ac:dyDescent="0.25">
      <c r="A150" s="439" t="s">
        <v>58</v>
      </c>
      <c r="B150" s="444" t="s">
        <v>25</v>
      </c>
      <c r="C150" s="448">
        <v>68</v>
      </c>
      <c r="D150" s="446">
        <v>0</v>
      </c>
      <c r="E150" s="446">
        <v>0</v>
      </c>
      <c r="F150" s="446">
        <v>0</v>
      </c>
      <c r="G150" s="446">
        <v>0</v>
      </c>
      <c r="H150" s="446">
        <v>0</v>
      </c>
      <c r="I150" s="446">
        <v>0</v>
      </c>
      <c r="J150" s="446">
        <v>0</v>
      </c>
      <c r="K150" s="446">
        <v>0</v>
      </c>
      <c r="L150" s="446">
        <v>0</v>
      </c>
      <c r="M150" s="446">
        <v>0</v>
      </c>
      <c r="N150" s="446">
        <v>0</v>
      </c>
      <c r="O150" s="446">
        <v>0</v>
      </c>
      <c r="P150" s="446">
        <v>0</v>
      </c>
      <c r="Q150" s="446">
        <v>0</v>
      </c>
      <c r="R150" s="447">
        <v>0</v>
      </c>
    </row>
    <row r="151" spans="1:18" ht="20.25" customHeight="1" x14ac:dyDescent="0.25">
      <c r="A151" s="439" t="s">
        <v>58</v>
      </c>
      <c r="B151" s="440" t="s">
        <v>26</v>
      </c>
      <c r="C151" s="441" t="s">
        <v>27</v>
      </c>
      <c r="D151" s="442">
        <v>0</v>
      </c>
      <c r="E151" s="442">
        <v>0</v>
      </c>
      <c r="F151" s="442">
        <v>0</v>
      </c>
      <c r="G151" s="442">
        <v>0</v>
      </c>
      <c r="H151" s="442">
        <v>0</v>
      </c>
      <c r="I151" s="442">
        <v>0</v>
      </c>
      <c r="J151" s="442">
        <v>0</v>
      </c>
      <c r="K151" s="442">
        <v>0</v>
      </c>
      <c r="L151" s="442">
        <v>0</v>
      </c>
      <c r="M151" s="442">
        <v>0</v>
      </c>
      <c r="N151" s="442">
        <v>0</v>
      </c>
      <c r="O151" s="442">
        <v>0</v>
      </c>
      <c r="P151" s="442">
        <v>0</v>
      </c>
      <c r="Q151" s="442">
        <v>0</v>
      </c>
      <c r="R151" s="443">
        <v>0</v>
      </c>
    </row>
    <row r="152" spans="1:18" ht="20.25" customHeight="1" x14ac:dyDescent="0.25">
      <c r="A152" s="439" t="s">
        <v>58</v>
      </c>
      <c r="B152" s="444" t="s">
        <v>28</v>
      </c>
      <c r="C152" s="448">
        <v>77</v>
      </c>
      <c r="D152" s="446">
        <v>0</v>
      </c>
      <c r="E152" s="446">
        <v>0</v>
      </c>
      <c r="F152" s="446">
        <v>0</v>
      </c>
      <c r="G152" s="446">
        <v>0</v>
      </c>
      <c r="H152" s="446">
        <v>0</v>
      </c>
      <c r="I152" s="446">
        <v>0</v>
      </c>
      <c r="J152" s="446">
        <v>0</v>
      </c>
      <c r="K152" s="446">
        <v>0</v>
      </c>
      <c r="L152" s="446">
        <v>0</v>
      </c>
      <c r="M152" s="446">
        <v>0</v>
      </c>
      <c r="N152" s="446">
        <v>0</v>
      </c>
      <c r="O152" s="446">
        <v>0</v>
      </c>
      <c r="P152" s="446">
        <v>0</v>
      </c>
      <c r="Q152" s="446">
        <v>0</v>
      </c>
      <c r="R152" s="447">
        <v>0</v>
      </c>
    </row>
    <row r="153" spans="1:18" ht="20.25" customHeight="1" x14ac:dyDescent="0.25">
      <c r="A153" s="439" t="s">
        <v>58</v>
      </c>
      <c r="B153" s="440" t="s">
        <v>29</v>
      </c>
      <c r="C153" s="441" t="s">
        <v>30</v>
      </c>
      <c r="D153" s="442">
        <v>0</v>
      </c>
      <c r="E153" s="442">
        <v>0</v>
      </c>
      <c r="F153" s="442">
        <v>0</v>
      </c>
      <c r="G153" s="442">
        <v>0</v>
      </c>
      <c r="H153" s="442">
        <v>0</v>
      </c>
      <c r="I153" s="442">
        <v>0</v>
      </c>
      <c r="J153" s="442">
        <v>0</v>
      </c>
      <c r="K153" s="442">
        <v>0</v>
      </c>
      <c r="L153" s="442">
        <v>0</v>
      </c>
      <c r="M153" s="442">
        <v>0</v>
      </c>
      <c r="N153" s="442">
        <v>0</v>
      </c>
      <c r="O153" s="442">
        <v>0</v>
      </c>
      <c r="P153" s="442">
        <v>0</v>
      </c>
      <c r="Q153" s="442">
        <v>0</v>
      </c>
      <c r="R153" s="443">
        <v>0</v>
      </c>
    </row>
    <row r="154" spans="1:18" ht="20.25" customHeight="1" x14ac:dyDescent="0.25">
      <c r="A154" s="511" t="s">
        <v>58</v>
      </c>
      <c r="B154" s="512" t="s">
        <v>8</v>
      </c>
      <c r="C154" s="513" t="s">
        <v>32</v>
      </c>
      <c r="D154" s="514">
        <v>0</v>
      </c>
      <c r="E154" s="514">
        <v>23</v>
      </c>
      <c r="F154" s="514">
        <v>23</v>
      </c>
      <c r="G154" s="514">
        <v>15</v>
      </c>
      <c r="H154" s="514">
        <v>0</v>
      </c>
      <c r="I154" s="514">
        <v>15</v>
      </c>
      <c r="J154" s="514">
        <v>6</v>
      </c>
      <c r="K154" s="514">
        <v>0</v>
      </c>
      <c r="L154" s="514">
        <v>6</v>
      </c>
      <c r="M154" s="514">
        <v>3</v>
      </c>
      <c r="N154" s="514">
        <v>26</v>
      </c>
      <c r="O154" s="514">
        <v>29</v>
      </c>
      <c r="P154" s="514">
        <v>24</v>
      </c>
      <c r="Q154" s="514">
        <v>49</v>
      </c>
      <c r="R154" s="515">
        <v>73</v>
      </c>
    </row>
    <row r="155" spans="1:18" ht="20.5" customHeight="1" x14ac:dyDescent="0.15">
      <c r="A155" s="294"/>
      <c r="B155" s="295"/>
      <c r="C155" s="296"/>
      <c r="D155" s="427"/>
      <c r="E155" s="427"/>
      <c r="F155" s="427"/>
      <c r="G155" s="427"/>
      <c r="H155" s="427"/>
      <c r="I155" s="427"/>
      <c r="J155" s="427"/>
      <c r="K155" s="427"/>
      <c r="L155" s="427"/>
      <c r="M155" s="427"/>
      <c r="N155" s="427"/>
      <c r="O155" s="427"/>
      <c r="P155" s="427"/>
      <c r="Q155" s="427"/>
      <c r="R155" s="428"/>
    </row>
    <row r="156" spans="1:18" ht="20.25" customHeight="1" x14ac:dyDescent="0.15">
      <c r="A156" s="1035" t="s">
        <v>69</v>
      </c>
      <c r="B156" s="1043" t="s">
        <v>1</v>
      </c>
      <c r="C156" s="1043" t="s">
        <v>2</v>
      </c>
      <c r="D156" s="1022" t="s">
        <v>4</v>
      </c>
      <c r="E156" s="1121"/>
      <c r="F156" s="1096"/>
      <c r="G156" s="1022" t="s">
        <v>5</v>
      </c>
      <c r="H156" s="1121"/>
      <c r="I156" s="1096"/>
      <c r="J156" s="1022" t="s">
        <v>6</v>
      </c>
      <c r="K156" s="1121"/>
      <c r="L156" s="1096"/>
      <c r="M156" s="1022" t="s">
        <v>7</v>
      </c>
      <c r="N156" s="1121"/>
      <c r="O156" s="1096"/>
      <c r="P156" s="1022" t="s">
        <v>8</v>
      </c>
      <c r="Q156" s="1121"/>
      <c r="R156" s="1122"/>
    </row>
    <row r="157" spans="1:18" ht="35.75" customHeight="1" x14ac:dyDescent="0.15">
      <c r="A157" s="1100"/>
      <c r="B157" s="1099"/>
      <c r="C157" s="1045"/>
      <c r="D157" s="245" t="s">
        <v>9</v>
      </c>
      <c r="E157" s="245" t="s">
        <v>10</v>
      </c>
      <c r="F157" s="245" t="s">
        <v>8</v>
      </c>
      <c r="G157" s="245" t="s">
        <v>9</v>
      </c>
      <c r="H157" s="245" t="s">
        <v>10</v>
      </c>
      <c r="I157" s="245" t="s">
        <v>8</v>
      </c>
      <c r="J157" s="245" t="s">
        <v>9</v>
      </c>
      <c r="K157" s="245" t="s">
        <v>10</v>
      </c>
      <c r="L157" s="245" t="s">
        <v>8</v>
      </c>
      <c r="M157" s="245" t="s">
        <v>9</v>
      </c>
      <c r="N157" s="245" t="s">
        <v>10</v>
      </c>
      <c r="O157" s="245" t="s">
        <v>8</v>
      </c>
      <c r="P157" s="245" t="s">
        <v>9</v>
      </c>
      <c r="Q157" s="245" t="s">
        <v>10</v>
      </c>
      <c r="R157" s="248" t="s">
        <v>8</v>
      </c>
    </row>
    <row r="158" spans="1:18" ht="20.25" customHeight="1" x14ac:dyDescent="0.15">
      <c r="A158" s="8" t="s">
        <v>59</v>
      </c>
      <c r="B158" s="288" t="s">
        <v>13</v>
      </c>
      <c r="C158" s="9" t="s">
        <v>14</v>
      </c>
      <c r="D158" s="423">
        <v>0</v>
      </c>
      <c r="E158" s="423">
        <v>0</v>
      </c>
      <c r="F158" s="423">
        <v>0</v>
      </c>
      <c r="G158" s="423">
        <v>0</v>
      </c>
      <c r="H158" s="423">
        <v>0</v>
      </c>
      <c r="I158" s="423">
        <v>0</v>
      </c>
      <c r="J158" s="423">
        <v>0</v>
      </c>
      <c r="K158" s="423">
        <v>0</v>
      </c>
      <c r="L158" s="423">
        <v>0</v>
      </c>
      <c r="M158" s="423">
        <v>0</v>
      </c>
      <c r="N158" s="423">
        <v>0</v>
      </c>
      <c r="O158" s="423">
        <v>0</v>
      </c>
      <c r="P158" s="423">
        <v>0</v>
      </c>
      <c r="Q158" s="423">
        <v>0</v>
      </c>
      <c r="R158" s="424">
        <v>0</v>
      </c>
    </row>
    <row r="159" spans="1:18" ht="20.25" customHeight="1" x14ac:dyDescent="0.15">
      <c r="A159" s="8" t="s">
        <v>59</v>
      </c>
      <c r="B159" s="287" t="s">
        <v>15</v>
      </c>
      <c r="C159" s="12" t="s">
        <v>16</v>
      </c>
      <c r="D159" s="421">
        <v>0</v>
      </c>
      <c r="E159" s="421">
        <v>0</v>
      </c>
      <c r="F159" s="421">
        <v>0</v>
      </c>
      <c r="G159" s="421">
        <v>0</v>
      </c>
      <c r="H159" s="421">
        <v>0</v>
      </c>
      <c r="I159" s="421">
        <v>0</v>
      </c>
      <c r="J159" s="421">
        <v>0</v>
      </c>
      <c r="K159" s="421">
        <v>0</v>
      </c>
      <c r="L159" s="421">
        <v>0</v>
      </c>
      <c r="M159" s="421">
        <v>0</v>
      </c>
      <c r="N159" s="421">
        <v>0</v>
      </c>
      <c r="O159" s="421">
        <v>0</v>
      </c>
      <c r="P159" s="421">
        <v>0</v>
      </c>
      <c r="Q159" s="421">
        <v>0</v>
      </c>
      <c r="R159" s="422">
        <v>0</v>
      </c>
    </row>
    <row r="160" spans="1:18" ht="20.25" customHeight="1" x14ac:dyDescent="0.15">
      <c r="A160" s="8" t="s">
        <v>59</v>
      </c>
      <c r="B160" s="288" t="s">
        <v>17</v>
      </c>
      <c r="C160" s="9" t="s">
        <v>18</v>
      </c>
      <c r="D160" s="423">
        <v>0</v>
      </c>
      <c r="E160" s="423">
        <v>0</v>
      </c>
      <c r="F160" s="423">
        <v>0</v>
      </c>
      <c r="G160" s="423">
        <v>0</v>
      </c>
      <c r="H160" s="423">
        <v>0</v>
      </c>
      <c r="I160" s="423">
        <v>0</v>
      </c>
      <c r="J160" s="423">
        <v>0</v>
      </c>
      <c r="K160" s="423">
        <v>0</v>
      </c>
      <c r="L160" s="423">
        <v>0</v>
      </c>
      <c r="M160" s="423">
        <v>0</v>
      </c>
      <c r="N160" s="423">
        <v>0</v>
      </c>
      <c r="O160" s="423">
        <v>0</v>
      </c>
      <c r="P160" s="423">
        <v>0</v>
      </c>
      <c r="Q160" s="423">
        <v>0</v>
      </c>
      <c r="R160" s="424">
        <v>0</v>
      </c>
    </row>
    <row r="161" spans="1:18" ht="20.25" customHeight="1" x14ac:dyDescent="0.15">
      <c r="A161" s="8" t="s">
        <v>59</v>
      </c>
      <c r="B161" s="287" t="s">
        <v>19</v>
      </c>
      <c r="C161" s="12" t="s">
        <v>20</v>
      </c>
      <c r="D161" s="421">
        <v>0</v>
      </c>
      <c r="E161" s="421">
        <v>0</v>
      </c>
      <c r="F161" s="421">
        <v>0</v>
      </c>
      <c r="G161" s="421">
        <v>0</v>
      </c>
      <c r="H161" s="421">
        <v>0</v>
      </c>
      <c r="I161" s="421">
        <v>0</v>
      </c>
      <c r="J161" s="421">
        <v>0</v>
      </c>
      <c r="K161" s="421">
        <v>0</v>
      </c>
      <c r="L161" s="421">
        <v>0</v>
      </c>
      <c r="M161" s="421">
        <v>0</v>
      </c>
      <c r="N161" s="421">
        <v>0</v>
      </c>
      <c r="O161" s="421">
        <v>0</v>
      </c>
      <c r="P161" s="421">
        <v>0</v>
      </c>
      <c r="Q161" s="421">
        <v>0</v>
      </c>
      <c r="R161" s="422">
        <v>0</v>
      </c>
    </row>
    <row r="162" spans="1:18" ht="20.25" customHeight="1" x14ac:dyDescent="0.15">
      <c r="A162" s="8" t="s">
        <v>59</v>
      </c>
      <c r="B162" s="288" t="s">
        <v>21</v>
      </c>
      <c r="C162" s="9" t="s">
        <v>22</v>
      </c>
      <c r="D162" s="423">
        <v>162</v>
      </c>
      <c r="E162" s="423">
        <v>82</v>
      </c>
      <c r="F162" s="423">
        <v>244</v>
      </c>
      <c r="G162" s="423">
        <v>6</v>
      </c>
      <c r="H162" s="423">
        <v>0</v>
      </c>
      <c r="I162" s="423">
        <v>6</v>
      </c>
      <c r="J162" s="423">
        <v>125</v>
      </c>
      <c r="K162" s="423">
        <v>32</v>
      </c>
      <c r="L162" s="423">
        <v>157</v>
      </c>
      <c r="M162" s="423">
        <v>108</v>
      </c>
      <c r="N162" s="423">
        <v>473</v>
      </c>
      <c r="O162" s="423">
        <v>581</v>
      </c>
      <c r="P162" s="423">
        <v>401</v>
      </c>
      <c r="Q162" s="423">
        <v>587</v>
      </c>
      <c r="R162" s="424">
        <v>988</v>
      </c>
    </row>
    <row r="163" spans="1:18" ht="20.25" customHeight="1" x14ac:dyDescent="0.15">
      <c r="A163" s="8" t="s">
        <v>59</v>
      </c>
      <c r="B163" s="287" t="s">
        <v>23</v>
      </c>
      <c r="C163" s="12" t="s">
        <v>24</v>
      </c>
      <c r="D163" s="421">
        <v>0</v>
      </c>
      <c r="E163" s="421">
        <v>0</v>
      </c>
      <c r="F163" s="421">
        <v>0</v>
      </c>
      <c r="G163" s="421">
        <v>0</v>
      </c>
      <c r="H163" s="421">
        <v>0</v>
      </c>
      <c r="I163" s="421">
        <v>0</v>
      </c>
      <c r="J163" s="421">
        <v>0</v>
      </c>
      <c r="K163" s="421">
        <v>0</v>
      </c>
      <c r="L163" s="421">
        <v>0</v>
      </c>
      <c r="M163" s="421">
        <v>0</v>
      </c>
      <c r="N163" s="421">
        <v>0</v>
      </c>
      <c r="O163" s="421">
        <v>0</v>
      </c>
      <c r="P163" s="421">
        <v>0</v>
      </c>
      <c r="Q163" s="421">
        <v>0</v>
      </c>
      <c r="R163" s="422">
        <v>0</v>
      </c>
    </row>
    <row r="164" spans="1:18" ht="20.25" customHeight="1" x14ac:dyDescent="0.15">
      <c r="A164" s="8" t="s">
        <v>59</v>
      </c>
      <c r="B164" s="288" t="s">
        <v>25</v>
      </c>
      <c r="C164" s="10">
        <v>68</v>
      </c>
      <c r="D164" s="423">
        <v>0</v>
      </c>
      <c r="E164" s="423">
        <v>0</v>
      </c>
      <c r="F164" s="423">
        <v>0</v>
      </c>
      <c r="G164" s="423">
        <v>0</v>
      </c>
      <c r="H164" s="423">
        <v>0</v>
      </c>
      <c r="I164" s="423">
        <v>0</v>
      </c>
      <c r="J164" s="423">
        <v>0</v>
      </c>
      <c r="K164" s="423">
        <v>0</v>
      </c>
      <c r="L164" s="423">
        <v>0</v>
      </c>
      <c r="M164" s="423">
        <v>0</v>
      </c>
      <c r="N164" s="423">
        <v>0</v>
      </c>
      <c r="O164" s="423">
        <v>0</v>
      </c>
      <c r="P164" s="423">
        <v>0</v>
      </c>
      <c r="Q164" s="423">
        <v>0</v>
      </c>
      <c r="R164" s="424">
        <v>0</v>
      </c>
    </row>
    <row r="165" spans="1:18" ht="20.25" customHeight="1" x14ac:dyDescent="0.15">
      <c r="A165" s="8" t="s">
        <v>59</v>
      </c>
      <c r="B165" s="287" t="s">
        <v>26</v>
      </c>
      <c r="C165" s="12" t="s">
        <v>27</v>
      </c>
      <c r="D165" s="421">
        <v>2</v>
      </c>
      <c r="E165" s="421">
        <v>41</v>
      </c>
      <c r="F165" s="421">
        <v>43</v>
      </c>
      <c r="G165" s="421">
        <v>0</v>
      </c>
      <c r="H165" s="421">
        <v>0</v>
      </c>
      <c r="I165" s="421">
        <v>0</v>
      </c>
      <c r="J165" s="421">
        <v>14</v>
      </c>
      <c r="K165" s="421">
        <v>32</v>
      </c>
      <c r="L165" s="421">
        <v>46</v>
      </c>
      <c r="M165" s="421">
        <v>1</v>
      </c>
      <c r="N165" s="421">
        <v>11</v>
      </c>
      <c r="O165" s="421">
        <v>12</v>
      </c>
      <c r="P165" s="421">
        <v>17</v>
      </c>
      <c r="Q165" s="421">
        <v>84</v>
      </c>
      <c r="R165" s="422">
        <v>101</v>
      </c>
    </row>
    <row r="166" spans="1:18" ht="20.25" customHeight="1" x14ac:dyDescent="0.15">
      <c r="A166" s="8" t="s">
        <v>59</v>
      </c>
      <c r="B166" s="288" t="s">
        <v>28</v>
      </c>
      <c r="C166" s="10">
        <v>77</v>
      </c>
      <c r="D166" s="423">
        <v>11</v>
      </c>
      <c r="E166" s="423">
        <v>0</v>
      </c>
      <c r="F166" s="423">
        <v>11</v>
      </c>
      <c r="G166" s="423">
        <v>5</v>
      </c>
      <c r="H166" s="423">
        <v>5</v>
      </c>
      <c r="I166" s="423">
        <v>10</v>
      </c>
      <c r="J166" s="423">
        <v>14</v>
      </c>
      <c r="K166" s="423">
        <v>0</v>
      </c>
      <c r="L166" s="423">
        <v>14</v>
      </c>
      <c r="M166" s="423">
        <v>6</v>
      </c>
      <c r="N166" s="423">
        <v>40</v>
      </c>
      <c r="O166" s="423">
        <v>46</v>
      </c>
      <c r="P166" s="423">
        <v>36</v>
      </c>
      <c r="Q166" s="423">
        <v>45</v>
      </c>
      <c r="R166" s="424">
        <v>81</v>
      </c>
    </row>
    <row r="167" spans="1:18" ht="20.25" customHeight="1" x14ac:dyDescent="0.15">
      <c r="A167" s="8" t="s">
        <v>59</v>
      </c>
      <c r="B167" s="287" t="s">
        <v>29</v>
      </c>
      <c r="C167" s="12" t="s">
        <v>30</v>
      </c>
      <c r="D167" s="421">
        <v>18</v>
      </c>
      <c r="E167" s="421">
        <v>0</v>
      </c>
      <c r="F167" s="421">
        <v>18</v>
      </c>
      <c r="G167" s="421">
        <v>1</v>
      </c>
      <c r="H167" s="421">
        <v>0</v>
      </c>
      <c r="I167" s="421">
        <v>1</v>
      </c>
      <c r="J167" s="421">
        <v>11</v>
      </c>
      <c r="K167" s="421">
        <v>0</v>
      </c>
      <c r="L167" s="421">
        <v>11</v>
      </c>
      <c r="M167" s="421">
        <v>24</v>
      </c>
      <c r="N167" s="421">
        <v>96</v>
      </c>
      <c r="O167" s="421">
        <v>120</v>
      </c>
      <c r="P167" s="421">
        <v>54</v>
      </c>
      <c r="Q167" s="421">
        <v>96</v>
      </c>
      <c r="R167" s="422">
        <v>150</v>
      </c>
    </row>
    <row r="168" spans="1:18" ht="20.25" customHeight="1" x14ac:dyDescent="0.15">
      <c r="A168" s="289" t="s">
        <v>59</v>
      </c>
      <c r="B168" s="298" t="s">
        <v>8</v>
      </c>
      <c r="C168" s="299" t="s">
        <v>32</v>
      </c>
      <c r="D168" s="425">
        <v>193</v>
      </c>
      <c r="E168" s="425">
        <v>123</v>
      </c>
      <c r="F168" s="425">
        <v>316</v>
      </c>
      <c r="G168" s="425">
        <v>12</v>
      </c>
      <c r="H168" s="425">
        <v>5</v>
      </c>
      <c r="I168" s="425">
        <v>17</v>
      </c>
      <c r="J168" s="425">
        <v>164</v>
      </c>
      <c r="K168" s="425">
        <v>64</v>
      </c>
      <c r="L168" s="425">
        <v>228</v>
      </c>
      <c r="M168" s="425">
        <v>139</v>
      </c>
      <c r="N168" s="425">
        <v>620</v>
      </c>
      <c r="O168" s="425">
        <v>759</v>
      </c>
      <c r="P168" s="425">
        <v>508</v>
      </c>
      <c r="Q168" s="425">
        <v>812</v>
      </c>
      <c r="R168" s="426">
        <v>1320</v>
      </c>
    </row>
    <row r="169" spans="1:18" ht="20.5" customHeight="1" x14ac:dyDescent="0.15">
      <c r="A169" s="294"/>
      <c r="B169" s="295"/>
      <c r="C169" s="296"/>
      <c r="D169" s="427"/>
      <c r="E169" s="427"/>
      <c r="F169" s="427"/>
      <c r="G169" s="427"/>
      <c r="H169" s="427"/>
      <c r="I169" s="427"/>
      <c r="J169" s="427"/>
      <c r="K169" s="427"/>
      <c r="L169" s="427"/>
      <c r="M169" s="427"/>
      <c r="N169" s="427"/>
      <c r="O169" s="427"/>
      <c r="P169" s="427"/>
      <c r="Q169" s="427"/>
      <c r="R169" s="428"/>
    </row>
    <row r="170" spans="1:18" ht="20.25" customHeight="1" x14ac:dyDescent="0.15">
      <c r="A170" s="1035" t="s">
        <v>69</v>
      </c>
      <c r="B170" s="1043" t="s">
        <v>1</v>
      </c>
      <c r="C170" s="1043" t="s">
        <v>2</v>
      </c>
      <c r="D170" s="1022" t="s">
        <v>4</v>
      </c>
      <c r="E170" s="1121"/>
      <c r="F170" s="1096"/>
      <c r="G170" s="1022" t="s">
        <v>5</v>
      </c>
      <c r="H170" s="1121"/>
      <c r="I170" s="1096"/>
      <c r="J170" s="1022" t="s">
        <v>6</v>
      </c>
      <c r="K170" s="1121"/>
      <c r="L170" s="1096"/>
      <c r="M170" s="1022" t="s">
        <v>7</v>
      </c>
      <c r="N170" s="1121"/>
      <c r="O170" s="1096"/>
      <c r="P170" s="1022" t="s">
        <v>8</v>
      </c>
      <c r="Q170" s="1121"/>
      <c r="R170" s="1122"/>
    </row>
    <row r="171" spans="1:18" ht="35.75" customHeight="1" x14ac:dyDescent="0.15">
      <c r="A171" s="1100"/>
      <c r="B171" s="1099"/>
      <c r="C171" s="1045"/>
      <c r="D171" s="245" t="s">
        <v>9</v>
      </c>
      <c r="E171" s="245" t="s">
        <v>10</v>
      </c>
      <c r="F171" s="245" t="s">
        <v>8</v>
      </c>
      <c r="G171" s="245" t="s">
        <v>9</v>
      </c>
      <c r="H171" s="245" t="s">
        <v>10</v>
      </c>
      <c r="I171" s="245" t="s">
        <v>8</v>
      </c>
      <c r="J171" s="245" t="s">
        <v>9</v>
      </c>
      <c r="K171" s="245" t="s">
        <v>10</v>
      </c>
      <c r="L171" s="245" t="s">
        <v>8</v>
      </c>
      <c r="M171" s="245" t="s">
        <v>9</v>
      </c>
      <c r="N171" s="245" t="s">
        <v>10</v>
      </c>
      <c r="O171" s="245" t="s">
        <v>8</v>
      </c>
      <c r="P171" s="245" t="s">
        <v>9</v>
      </c>
      <c r="Q171" s="245" t="s">
        <v>10</v>
      </c>
      <c r="R171" s="248" t="s">
        <v>8</v>
      </c>
    </row>
    <row r="172" spans="1:18" ht="20.25" customHeight="1" x14ac:dyDescent="0.15">
      <c r="A172" s="8" t="s">
        <v>60</v>
      </c>
      <c r="B172" s="288" t="s">
        <v>13</v>
      </c>
      <c r="C172" s="9" t="s">
        <v>14</v>
      </c>
      <c r="D172" s="423">
        <v>16</v>
      </c>
      <c r="E172" s="423">
        <v>0</v>
      </c>
      <c r="F172" s="423">
        <v>16</v>
      </c>
      <c r="G172" s="423">
        <v>0</v>
      </c>
      <c r="H172" s="423">
        <v>0</v>
      </c>
      <c r="I172" s="423">
        <v>0</v>
      </c>
      <c r="J172" s="423">
        <v>28</v>
      </c>
      <c r="K172" s="423">
        <v>0</v>
      </c>
      <c r="L172" s="423">
        <v>28</v>
      </c>
      <c r="M172" s="423">
        <v>93</v>
      </c>
      <c r="N172" s="423">
        <v>354</v>
      </c>
      <c r="O172" s="423">
        <v>447</v>
      </c>
      <c r="P172" s="423">
        <v>137</v>
      </c>
      <c r="Q172" s="423">
        <v>354</v>
      </c>
      <c r="R172" s="424">
        <v>491</v>
      </c>
    </row>
    <row r="173" spans="1:18" ht="20.25" customHeight="1" x14ac:dyDescent="0.15">
      <c r="A173" s="8" t="s">
        <v>60</v>
      </c>
      <c r="B173" s="287" t="s">
        <v>15</v>
      </c>
      <c r="C173" s="12" t="s">
        <v>16</v>
      </c>
      <c r="D173" s="421">
        <v>4</v>
      </c>
      <c r="E173" s="421">
        <v>0</v>
      </c>
      <c r="F173" s="421">
        <v>4</v>
      </c>
      <c r="G173" s="421">
        <v>0</v>
      </c>
      <c r="H173" s="421">
        <v>0</v>
      </c>
      <c r="I173" s="421">
        <v>0</v>
      </c>
      <c r="J173" s="421">
        <v>0</v>
      </c>
      <c r="K173" s="421">
        <v>0</v>
      </c>
      <c r="L173" s="421">
        <v>0</v>
      </c>
      <c r="M173" s="421">
        <v>8</v>
      </c>
      <c r="N173" s="421">
        <v>15</v>
      </c>
      <c r="O173" s="421">
        <v>23</v>
      </c>
      <c r="P173" s="421">
        <v>12</v>
      </c>
      <c r="Q173" s="421">
        <v>15</v>
      </c>
      <c r="R173" s="422">
        <v>27</v>
      </c>
    </row>
    <row r="174" spans="1:18" ht="20.25" customHeight="1" x14ac:dyDescent="0.15">
      <c r="A174" s="8" t="s">
        <v>60</v>
      </c>
      <c r="B174" s="288" t="s">
        <v>17</v>
      </c>
      <c r="C174" s="9" t="s">
        <v>18</v>
      </c>
      <c r="D174" s="423">
        <v>0</v>
      </c>
      <c r="E174" s="423">
        <v>0</v>
      </c>
      <c r="F174" s="423">
        <v>0</v>
      </c>
      <c r="G174" s="423">
        <v>0</v>
      </c>
      <c r="H174" s="423">
        <v>0</v>
      </c>
      <c r="I174" s="423">
        <v>0</v>
      </c>
      <c r="J174" s="423">
        <v>0</v>
      </c>
      <c r="K174" s="423">
        <v>0</v>
      </c>
      <c r="L174" s="423">
        <v>0</v>
      </c>
      <c r="M174" s="423">
        <v>0</v>
      </c>
      <c r="N174" s="423">
        <v>0</v>
      </c>
      <c r="O174" s="423">
        <v>0</v>
      </c>
      <c r="P174" s="423">
        <v>0</v>
      </c>
      <c r="Q174" s="423">
        <v>0</v>
      </c>
      <c r="R174" s="424">
        <v>0</v>
      </c>
    </row>
    <row r="175" spans="1:18" ht="20.25" customHeight="1" x14ac:dyDescent="0.15">
      <c r="A175" s="8" t="s">
        <v>60</v>
      </c>
      <c r="B175" s="287" t="s">
        <v>19</v>
      </c>
      <c r="C175" s="12" t="s">
        <v>20</v>
      </c>
      <c r="D175" s="421">
        <v>0</v>
      </c>
      <c r="E175" s="421">
        <v>0</v>
      </c>
      <c r="F175" s="421">
        <v>0</v>
      </c>
      <c r="G175" s="421">
        <v>0</v>
      </c>
      <c r="H175" s="421">
        <v>0</v>
      </c>
      <c r="I175" s="421">
        <v>0</v>
      </c>
      <c r="J175" s="421">
        <v>4</v>
      </c>
      <c r="K175" s="421">
        <v>0</v>
      </c>
      <c r="L175" s="421">
        <v>4</v>
      </c>
      <c r="M175" s="421">
        <v>0</v>
      </c>
      <c r="N175" s="421">
        <v>0</v>
      </c>
      <c r="O175" s="421">
        <v>0</v>
      </c>
      <c r="P175" s="421">
        <v>4</v>
      </c>
      <c r="Q175" s="421">
        <v>0</v>
      </c>
      <c r="R175" s="422">
        <v>4</v>
      </c>
    </row>
    <row r="176" spans="1:18" ht="20.25" customHeight="1" x14ac:dyDescent="0.15">
      <c r="A176" s="8" t="s">
        <v>60</v>
      </c>
      <c r="B176" s="288" t="s">
        <v>21</v>
      </c>
      <c r="C176" s="9" t="s">
        <v>22</v>
      </c>
      <c r="D176" s="423">
        <v>0</v>
      </c>
      <c r="E176" s="423">
        <v>0</v>
      </c>
      <c r="F176" s="423">
        <v>0</v>
      </c>
      <c r="G176" s="423">
        <v>0</v>
      </c>
      <c r="H176" s="423">
        <v>0</v>
      </c>
      <c r="I176" s="423">
        <v>0</v>
      </c>
      <c r="J176" s="423">
        <v>0</v>
      </c>
      <c r="K176" s="423">
        <v>0</v>
      </c>
      <c r="L176" s="423">
        <v>0</v>
      </c>
      <c r="M176" s="423">
        <v>13</v>
      </c>
      <c r="N176" s="423">
        <v>4</v>
      </c>
      <c r="O176" s="423">
        <v>17</v>
      </c>
      <c r="P176" s="423">
        <v>13</v>
      </c>
      <c r="Q176" s="423">
        <v>4</v>
      </c>
      <c r="R176" s="424">
        <v>17</v>
      </c>
    </row>
    <row r="177" spans="1:18" ht="20.25" customHeight="1" x14ac:dyDescent="0.15">
      <c r="A177" s="8" t="s">
        <v>60</v>
      </c>
      <c r="B177" s="287" t="s">
        <v>23</v>
      </c>
      <c r="C177" s="12" t="s">
        <v>24</v>
      </c>
      <c r="D177" s="421">
        <v>0</v>
      </c>
      <c r="E177" s="421">
        <v>0</v>
      </c>
      <c r="F177" s="421">
        <v>0</v>
      </c>
      <c r="G177" s="421">
        <v>0</v>
      </c>
      <c r="H177" s="421">
        <v>0</v>
      </c>
      <c r="I177" s="421">
        <v>0</v>
      </c>
      <c r="J177" s="421">
        <v>0</v>
      </c>
      <c r="K177" s="421">
        <v>0</v>
      </c>
      <c r="L177" s="421">
        <v>0</v>
      </c>
      <c r="M177" s="421">
        <v>0</v>
      </c>
      <c r="N177" s="421">
        <v>0</v>
      </c>
      <c r="O177" s="421">
        <v>0</v>
      </c>
      <c r="P177" s="421">
        <v>0</v>
      </c>
      <c r="Q177" s="421">
        <v>0</v>
      </c>
      <c r="R177" s="422">
        <v>0</v>
      </c>
    </row>
    <row r="178" spans="1:18" ht="20.25" customHeight="1" x14ac:dyDescent="0.15">
      <c r="A178" s="8" t="s">
        <v>60</v>
      </c>
      <c r="B178" s="288" t="s">
        <v>25</v>
      </c>
      <c r="C178" s="10">
        <v>68</v>
      </c>
      <c r="D178" s="423">
        <v>0</v>
      </c>
      <c r="E178" s="423">
        <v>0</v>
      </c>
      <c r="F178" s="423">
        <v>0</v>
      </c>
      <c r="G178" s="423">
        <v>0</v>
      </c>
      <c r="H178" s="423">
        <v>0</v>
      </c>
      <c r="I178" s="423">
        <v>0</v>
      </c>
      <c r="J178" s="423">
        <v>0</v>
      </c>
      <c r="K178" s="423">
        <v>0</v>
      </c>
      <c r="L178" s="423">
        <v>0</v>
      </c>
      <c r="M178" s="423">
        <v>0</v>
      </c>
      <c r="N178" s="423">
        <v>0</v>
      </c>
      <c r="O178" s="423">
        <v>0</v>
      </c>
      <c r="P178" s="423">
        <v>0</v>
      </c>
      <c r="Q178" s="423">
        <v>0</v>
      </c>
      <c r="R178" s="424">
        <v>0</v>
      </c>
    </row>
    <row r="179" spans="1:18" ht="20.25" customHeight="1" x14ac:dyDescent="0.15">
      <c r="A179" s="8" t="s">
        <v>60</v>
      </c>
      <c r="B179" s="287" t="s">
        <v>26</v>
      </c>
      <c r="C179" s="12" t="s">
        <v>27</v>
      </c>
      <c r="D179" s="421">
        <v>0</v>
      </c>
      <c r="E179" s="421">
        <v>0</v>
      </c>
      <c r="F179" s="421">
        <v>0</v>
      </c>
      <c r="G179" s="421">
        <v>0</v>
      </c>
      <c r="H179" s="421">
        <v>0</v>
      </c>
      <c r="I179" s="421">
        <v>0</v>
      </c>
      <c r="J179" s="421">
        <v>0</v>
      </c>
      <c r="K179" s="421">
        <v>0</v>
      </c>
      <c r="L179" s="421">
        <v>0</v>
      </c>
      <c r="M179" s="421">
        <v>0</v>
      </c>
      <c r="N179" s="421">
        <v>0</v>
      </c>
      <c r="O179" s="421">
        <v>0</v>
      </c>
      <c r="P179" s="421">
        <v>0</v>
      </c>
      <c r="Q179" s="421">
        <v>0</v>
      </c>
      <c r="R179" s="422">
        <v>0</v>
      </c>
    </row>
    <row r="180" spans="1:18" ht="20.25" customHeight="1" x14ac:dyDescent="0.15">
      <c r="A180" s="8" t="s">
        <v>60</v>
      </c>
      <c r="B180" s="288" t="s">
        <v>28</v>
      </c>
      <c r="C180" s="10">
        <v>77</v>
      </c>
      <c r="D180" s="423">
        <v>0</v>
      </c>
      <c r="E180" s="423">
        <v>0</v>
      </c>
      <c r="F180" s="423">
        <v>0</v>
      </c>
      <c r="G180" s="423">
        <v>0</v>
      </c>
      <c r="H180" s="423">
        <v>0</v>
      </c>
      <c r="I180" s="423">
        <v>0</v>
      </c>
      <c r="J180" s="423">
        <v>0</v>
      </c>
      <c r="K180" s="423">
        <v>0</v>
      </c>
      <c r="L180" s="423">
        <v>0</v>
      </c>
      <c r="M180" s="423">
        <v>0</v>
      </c>
      <c r="N180" s="423">
        <v>0</v>
      </c>
      <c r="O180" s="423">
        <v>0</v>
      </c>
      <c r="P180" s="423">
        <v>0</v>
      </c>
      <c r="Q180" s="423">
        <v>0</v>
      </c>
      <c r="R180" s="424">
        <v>0</v>
      </c>
    </row>
    <row r="181" spans="1:18" ht="20.25" customHeight="1" x14ac:dyDescent="0.15">
      <c r="A181" s="8" t="s">
        <v>60</v>
      </c>
      <c r="B181" s="287" t="s">
        <v>29</v>
      </c>
      <c r="C181" s="12" t="s">
        <v>30</v>
      </c>
      <c r="D181" s="421">
        <v>0</v>
      </c>
      <c r="E181" s="421">
        <v>0</v>
      </c>
      <c r="F181" s="421">
        <v>0</v>
      </c>
      <c r="G181" s="421">
        <v>0</v>
      </c>
      <c r="H181" s="421">
        <v>0</v>
      </c>
      <c r="I181" s="421">
        <v>0</v>
      </c>
      <c r="J181" s="421">
        <v>0</v>
      </c>
      <c r="K181" s="421">
        <v>0</v>
      </c>
      <c r="L181" s="421">
        <v>0</v>
      </c>
      <c r="M181" s="421">
        <v>0</v>
      </c>
      <c r="N181" s="421">
        <v>0</v>
      </c>
      <c r="O181" s="421">
        <v>0</v>
      </c>
      <c r="P181" s="421">
        <v>0</v>
      </c>
      <c r="Q181" s="421">
        <v>0</v>
      </c>
      <c r="R181" s="422">
        <v>0</v>
      </c>
    </row>
    <row r="182" spans="1:18" ht="20.25" customHeight="1" x14ac:dyDescent="0.15">
      <c r="A182" s="289" t="s">
        <v>60</v>
      </c>
      <c r="B182" s="298" t="s">
        <v>8</v>
      </c>
      <c r="C182" s="299" t="s">
        <v>32</v>
      </c>
      <c r="D182" s="425">
        <v>20</v>
      </c>
      <c r="E182" s="425">
        <v>0</v>
      </c>
      <c r="F182" s="425">
        <v>20</v>
      </c>
      <c r="G182" s="425">
        <v>0</v>
      </c>
      <c r="H182" s="425">
        <v>0</v>
      </c>
      <c r="I182" s="425">
        <v>0</v>
      </c>
      <c r="J182" s="425">
        <v>32</v>
      </c>
      <c r="K182" s="425">
        <v>0</v>
      </c>
      <c r="L182" s="425">
        <v>32</v>
      </c>
      <c r="M182" s="425">
        <v>114</v>
      </c>
      <c r="N182" s="425">
        <v>373</v>
      </c>
      <c r="O182" s="425">
        <v>487</v>
      </c>
      <c r="P182" s="425">
        <v>166</v>
      </c>
      <c r="Q182" s="425">
        <v>373</v>
      </c>
      <c r="R182" s="426">
        <v>539</v>
      </c>
    </row>
    <row r="183" spans="1:18" ht="20.5" customHeight="1" x14ac:dyDescent="0.15">
      <c r="A183" s="294"/>
      <c r="B183" s="295"/>
      <c r="C183" s="296"/>
      <c r="D183" s="427"/>
      <c r="E183" s="427"/>
      <c r="F183" s="427"/>
      <c r="G183" s="427"/>
      <c r="H183" s="427"/>
      <c r="I183" s="427"/>
      <c r="J183" s="427"/>
      <c r="K183" s="427"/>
      <c r="L183" s="427"/>
      <c r="M183" s="427"/>
      <c r="N183" s="427"/>
      <c r="O183" s="427"/>
      <c r="P183" s="427"/>
      <c r="Q183" s="427"/>
      <c r="R183" s="428"/>
    </row>
    <row r="184" spans="1:18" ht="20.25" customHeight="1" x14ac:dyDescent="0.15">
      <c r="A184" s="1035" t="s">
        <v>69</v>
      </c>
      <c r="B184" s="1043" t="s">
        <v>1</v>
      </c>
      <c r="C184" s="1043" t="s">
        <v>2</v>
      </c>
      <c r="D184" s="1022" t="s">
        <v>4</v>
      </c>
      <c r="E184" s="1121"/>
      <c r="F184" s="1096"/>
      <c r="G184" s="1022" t="s">
        <v>5</v>
      </c>
      <c r="H184" s="1121"/>
      <c r="I184" s="1096"/>
      <c r="J184" s="1022" t="s">
        <v>6</v>
      </c>
      <c r="K184" s="1121"/>
      <c r="L184" s="1096"/>
      <c r="M184" s="1022" t="s">
        <v>7</v>
      </c>
      <c r="N184" s="1121"/>
      <c r="O184" s="1096"/>
      <c r="P184" s="1022" t="s">
        <v>8</v>
      </c>
      <c r="Q184" s="1121"/>
      <c r="R184" s="1122"/>
    </row>
    <row r="185" spans="1:18" ht="35.75" customHeight="1" x14ac:dyDescent="0.15">
      <c r="A185" s="1100"/>
      <c r="B185" s="1099"/>
      <c r="C185" s="1045"/>
      <c r="D185" s="245" t="s">
        <v>9</v>
      </c>
      <c r="E185" s="245" t="s">
        <v>10</v>
      </c>
      <c r="F185" s="245" t="s">
        <v>8</v>
      </c>
      <c r="G185" s="245" t="s">
        <v>9</v>
      </c>
      <c r="H185" s="245" t="s">
        <v>10</v>
      </c>
      <c r="I185" s="245" t="s">
        <v>8</v>
      </c>
      <c r="J185" s="245" t="s">
        <v>9</v>
      </c>
      <c r="K185" s="245" t="s">
        <v>10</v>
      </c>
      <c r="L185" s="245" t="s">
        <v>8</v>
      </c>
      <c r="M185" s="245" t="s">
        <v>9</v>
      </c>
      <c r="N185" s="245" t="s">
        <v>10</v>
      </c>
      <c r="O185" s="245" t="s">
        <v>8</v>
      </c>
      <c r="P185" s="245" t="s">
        <v>9</v>
      </c>
      <c r="Q185" s="245" t="s">
        <v>10</v>
      </c>
      <c r="R185" s="248" t="s">
        <v>8</v>
      </c>
    </row>
    <row r="186" spans="1:18" ht="20.25" customHeight="1" x14ac:dyDescent="0.25">
      <c r="A186" s="439" t="s">
        <v>61</v>
      </c>
      <c r="B186" s="444" t="s">
        <v>13</v>
      </c>
      <c r="C186" s="445" t="s">
        <v>14</v>
      </c>
      <c r="D186" s="446">
        <v>8</v>
      </c>
      <c r="E186" s="446">
        <v>3</v>
      </c>
      <c r="F186" s="446">
        <v>11</v>
      </c>
      <c r="G186" s="446">
        <v>0</v>
      </c>
      <c r="H186" s="446">
        <v>0</v>
      </c>
      <c r="I186" s="446">
        <v>0</v>
      </c>
      <c r="J186" s="446">
        <v>17</v>
      </c>
      <c r="K186" s="446">
        <v>7</v>
      </c>
      <c r="L186" s="446">
        <v>24</v>
      </c>
      <c r="M186" s="446">
        <v>46</v>
      </c>
      <c r="N186" s="446">
        <v>151</v>
      </c>
      <c r="O186" s="446">
        <v>197</v>
      </c>
      <c r="P186" s="446">
        <v>71</v>
      </c>
      <c r="Q186" s="446">
        <v>161</v>
      </c>
      <c r="R186" s="447">
        <v>232</v>
      </c>
    </row>
    <row r="187" spans="1:18" ht="20.25" customHeight="1" x14ac:dyDescent="0.25">
      <c r="A187" s="439" t="s">
        <v>61</v>
      </c>
      <c r="B187" s="440" t="s">
        <v>15</v>
      </c>
      <c r="C187" s="441" t="s">
        <v>16</v>
      </c>
      <c r="D187" s="442">
        <v>0</v>
      </c>
      <c r="E187" s="442">
        <v>0</v>
      </c>
      <c r="F187" s="442">
        <v>0</v>
      </c>
      <c r="G187" s="442">
        <v>0</v>
      </c>
      <c r="H187" s="442">
        <v>0</v>
      </c>
      <c r="I187" s="442">
        <v>0</v>
      </c>
      <c r="J187" s="442">
        <v>0</v>
      </c>
      <c r="K187" s="442">
        <v>0</v>
      </c>
      <c r="L187" s="442">
        <v>0</v>
      </c>
      <c r="M187" s="442">
        <v>0</v>
      </c>
      <c r="N187" s="442">
        <v>0</v>
      </c>
      <c r="O187" s="442">
        <v>0</v>
      </c>
      <c r="P187" s="442">
        <v>0</v>
      </c>
      <c r="Q187" s="442">
        <v>0</v>
      </c>
      <c r="R187" s="443">
        <v>0</v>
      </c>
    </row>
    <row r="188" spans="1:18" ht="20.25" customHeight="1" x14ac:dyDescent="0.25">
      <c r="A188" s="439" t="s">
        <v>61</v>
      </c>
      <c r="B188" s="444" t="s">
        <v>17</v>
      </c>
      <c r="C188" s="445" t="s">
        <v>18</v>
      </c>
      <c r="D188" s="446">
        <v>0</v>
      </c>
      <c r="E188" s="446">
        <v>0</v>
      </c>
      <c r="F188" s="446">
        <v>0</v>
      </c>
      <c r="G188" s="446">
        <v>0</v>
      </c>
      <c r="H188" s="446">
        <v>0</v>
      </c>
      <c r="I188" s="446">
        <v>0</v>
      </c>
      <c r="J188" s="446">
        <v>0</v>
      </c>
      <c r="K188" s="446">
        <v>0</v>
      </c>
      <c r="L188" s="446">
        <v>0</v>
      </c>
      <c r="M188" s="446">
        <v>0</v>
      </c>
      <c r="N188" s="446">
        <v>0</v>
      </c>
      <c r="O188" s="446">
        <v>0</v>
      </c>
      <c r="P188" s="446">
        <v>0</v>
      </c>
      <c r="Q188" s="446">
        <v>0</v>
      </c>
      <c r="R188" s="447">
        <v>0</v>
      </c>
    </row>
    <row r="189" spans="1:18" ht="20.25" customHeight="1" x14ac:dyDescent="0.25">
      <c r="A189" s="439" t="s">
        <v>61</v>
      </c>
      <c r="B189" s="440" t="s">
        <v>19</v>
      </c>
      <c r="C189" s="441" t="s">
        <v>20</v>
      </c>
      <c r="D189" s="442">
        <v>0</v>
      </c>
      <c r="E189" s="442">
        <v>0</v>
      </c>
      <c r="F189" s="442">
        <v>0</v>
      </c>
      <c r="G189" s="442">
        <v>0</v>
      </c>
      <c r="H189" s="442">
        <v>0</v>
      </c>
      <c r="I189" s="442">
        <v>0</v>
      </c>
      <c r="J189" s="442">
        <v>0</v>
      </c>
      <c r="K189" s="442">
        <v>0</v>
      </c>
      <c r="L189" s="442">
        <v>0</v>
      </c>
      <c r="M189" s="442">
        <v>0</v>
      </c>
      <c r="N189" s="442">
        <v>0</v>
      </c>
      <c r="O189" s="442">
        <v>0</v>
      </c>
      <c r="P189" s="442">
        <v>0</v>
      </c>
      <c r="Q189" s="442">
        <v>0</v>
      </c>
      <c r="R189" s="443">
        <v>0</v>
      </c>
    </row>
    <row r="190" spans="1:18" ht="20.25" customHeight="1" x14ac:dyDescent="0.25">
      <c r="A190" s="439" t="s">
        <v>61</v>
      </c>
      <c r="B190" s="444" t="s">
        <v>21</v>
      </c>
      <c r="C190" s="445" t="s">
        <v>22</v>
      </c>
      <c r="D190" s="446">
        <v>0</v>
      </c>
      <c r="E190" s="446">
        <v>0</v>
      </c>
      <c r="F190" s="446">
        <v>0</v>
      </c>
      <c r="G190" s="446">
        <v>0</v>
      </c>
      <c r="H190" s="446">
        <v>0</v>
      </c>
      <c r="I190" s="446">
        <v>0</v>
      </c>
      <c r="J190" s="446">
        <v>0</v>
      </c>
      <c r="K190" s="446">
        <v>0</v>
      </c>
      <c r="L190" s="446">
        <v>0</v>
      </c>
      <c r="M190" s="446">
        <v>0</v>
      </c>
      <c r="N190" s="446">
        <v>0</v>
      </c>
      <c r="O190" s="446">
        <v>0</v>
      </c>
      <c r="P190" s="446">
        <v>0</v>
      </c>
      <c r="Q190" s="446">
        <v>0</v>
      </c>
      <c r="R190" s="447">
        <v>0</v>
      </c>
    </row>
    <row r="191" spans="1:18" ht="20.25" customHeight="1" x14ac:dyDescent="0.25">
      <c r="A191" s="439" t="s">
        <v>61</v>
      </c>
      <c r="B191" s="440" t="s">
        <v>23</v>
      </c>
      <c r="C191" s="441" t="s">
        <v>24</v>
      </c>
      <c r="D191" s="442">
        <v>0</v>
      </c>
      <c r="E191" s="442">
        <v>0</v>
      </c>
      <c r="F191" s="442">
        <v>0</v>
      </c>
      <c r="G191" s="442">
        <v>0</v>
      </c>
      <c r="H191" s="442">
        <v>0</v>
      </c>
      <c r="I191" s="442">
        <v>0</v>
      </c>
      <c r="J191" s="442">
        <v>0</v>
      </c>
      <c r="K191" s="442">
        <v>0</v>
      </c>
      <c r="L191" s="442">
        <v>0</v>
      </c>
      <c r="M191" s="442">
        <v>0</v>
      </c>
      <c r="N191" s="442">
        <v>0</v>
      </c>
      <c r="O191" s="442">
        <v>0</v>
      </c>
      <c r="P191" s="442">
        <v>0</v>
      </c>
      <c r="Q191" s="442">
        <v>0</v>
      </c>
      <c r="R191" s="443">
        <v>0</v>
      </c>
    </row>
    <row r="192" spans="1:18" ht="20.25" customHeight="1" x14ac:dyDescent="0.25">
      <c r="A192" s="439" t="s">
        <v>61</v>
      </c>
      <c r="B192" s="444" t="s">
        <v>25</v>
      </c>
      <c r="C192" s="448">
        <v>68</v>
      </c>
      <c r="D192" s="446">
        <v>0</v>
      </c>
      <c r="E192" s="446">
        <v>0</v>
      </c>
      <c r="F192" s="446">
        <v>0</v>
      </c>
      <c r="G192" s="446">
        <v>0</v>
      </c>
      <c r="H192" s="446">
        <v>0</v>
      </c>
      <c r="I192" s="446">
        <v>0</v>
      </c>
      <c r="J192" s="446">
        <v>0</v>
      </c>
      <c r="K192" s="446">
        <v>0</v>
      </c>
      <c r="L192" s="446">
        <v>0</v>
      </c>
      <c r="M192" s="446">
        <v>0</v>
      </c>
      <c r="N192" s="446">
        <v>0</v>
      </c>
      <c r="O192" s="446">
        <v>0</v>
      </c>
      <c r="P192" s="446">
        <v>0</v>
      </c>
      <c r="Q192" s="446">
        <v>0</v>
      </c>
      <c r="R192" s="447">
        <v>0</v>
      </c>
    </row>
    <row r="193" spans="1:18" ht="20.25" customHeight="1" x14ac:dyDescent="0.25">
      <c r="A193" s="439" t="s">
        <v>61</v>
      </c>
      <c r="B193" s="440" t="s">
        <v>26</v>
      </c>
      <c r="C193" s="441" t="s">
        <v>27</v>
      </c>
      <c r="D193" s="442">
        <v>0</v>
      </c>
      <c r="E193" s="442">
        <v>0</v>
      </c>
      <c r="F193" s="442">
        <v>0</v>
      </c>
      <c r="G193" s="442">
        <v>0</v>
      </c>
      <c r="H193" s="442">
        <v>0</v>
      </c>
      <c r="I193" s="442">
        <v>0</v>
      </c>
      <c r="J193" s="442">
        <v>0</v>
      </c>
      <c r="K193" s="442">
        <v>0</v>
      </c>
      <c r="L193" s="442">
        <v>0</v>
      </c>
      <c r="M193" s="442">
        <v>0</v>
      </c>
      <c r="N193" s="442">
        <v>0</v>
      </c>
      <c r="O193" s="442">
        <v>0</v>
      </c>
      <c r="P193" s="442">
        <v>0</v>
      </c>
      <c r="Q193" s="442">
        <v>0</v>
      </c>
      <c r="R193" s="443">
        <v>0</v>
      </c>
    </row>
    <row r="194" spans="1:18" ht="20.25" customHeight="1" x14ac:dyDescent="0.25">
      <c r="A194" s="439" t="s">
        <v>61</v>
      </c>
      <c r="B194" s="444" t="s">
        <v>28</v>
      </c>
      <c r="C194" s="448">
        <v>77</v>
      </c>
      <c r="D194" s="446">
        <v>0</v>
      </c>
      <c r="E194" s="446">
        <v>0</v>
      </c>
      <c r="F194" s="446">
        <v>0</v>
      </c>
      <c r="G194" s="446">
        <v>0</v>
      </c>
      <c r="H194" s="446">
        <v>0</v>
      </c>
      <c r="I194" s="446">
        <v>0</v>
      </c>
      <c r="J194" s="446">
        <v>0</v>
      </c>
      <c r="K194" s="446">
        <v>0</v>
      </c>
      <c r="L194" s="446">
        <v>0</v>
      </c>
      <c r="M194" s="446">
        <v>0</v>
      </c>
      <c r="N194" s="446">
        <v>0</v>
      </c>
      <c r="O194" s="446">
        <v>0</v>
      </c>
      <c r="P194" s="446">
        <v>0</v>
      </c>
      <c r="Q194" s="446">
        <v>0</v>
      </c>
      <c r="R194" s="447">
        <v>0</v>
      </c>
    </row>
    <row r="195" spans="1:18" ht="20.25" customHeight="1" x14ac:dyDescent="0.25">
      <c r="A195" s="439" t="s">
        <v>61</v>
      </c>
      <c r="B195" s="440" t="s">
        <v>29</v>
      </c>
      <c r="C195" s="441" t="s">
        <v>30</v>
      </c>
      <c r="D195" s="442">
        <v>0</v>
      </c>
      <c r="E195" s="442">
        <v>0</v>
      </c>
      <c r="F195" s="442">
        <v>0</v>
      </c>
      <c r="G195" s="442">
        <v>0</v>
      </c>
      <c r="H195" s="442">
        <v>0</v>
      </c>
      <c r="I195" s="442">
        <v>0</v>
      </c>
      <c r="J195" s="442">
        <v>0</v>
      </c>
      <c r="K195" s="442">
        <v>0</v>
      </c>
      <c r="L195" s="442">
        <v>0</v>
      </c>
      <c r="M195" s="442">
        <v>0</v>
      </c>
      <c r="N195" s="442">
        <v>0</v>
      </c>
      <c r="O195" s="442">
        <v>0</v>
      </c>
      <c r="P195" s="442">
        <v>0</v>
      </c>
      <c r="Q195" s="442">
        <v>0</v>
      </c>
      <c r="R195" s="443">
        <v>0</v>
      </c>
    </row>
    <row r="196" spans="1:18" ht="20.25" customHeight="1" x14ac:dyDescent="0.25">
      <c r="A196" s="511" t="s">
        <v>61</v>
      </c>
      <c r="B196" s="512" t="s">
        <v>8</v>
      </c>
      <c r="C196" s="513" t="s">
        <v>32</v>
      </c>
      <c r="D196" s="514">
        <v>8</v>
      </c>
      <c r="E196" s="514">
        <v>3</v>
      </c>
      <c r="F196" s="514">
        <v>11</v>
      </c>
      <c r="G196" s="514">
        <v>0</v>
      </c>
      <c r="H196" s="514">
        <v>0</v>
      </c>
      <c r="I196" s="514">
        <v>0</v>
      </c>
      <c r="J196" s="514">
        <v>17</v>
      </c>
      <c r="K196" s="514">
        <v>7</v>
      </c>
      <c r="L196" s="514">
        <v>24</v>
      </c>
      <c r="M196" s="514">
        <v>46</v>
      </c>
      <c r="N196" s="514">
        <v>151</v>
      </c>
      <c r="O196" s="514">
        <v>197</v>
      </c>
      <c r="P196" s="514">
        <v>71</v>
      </c>
      <c r="Q196" s="514">
        <v>161</v>
      </c>
      <c r="R196" s="515">
        <v>232</v>
      </c>
    </row>
    <row r="197" spans="1:18" ht="20.5" customHeight="1" x14ac:dyDescent="0.15">
      <c r="A197" s="294"/>
      <c r="B197" s="295"/>
      <c r="C197" s="296"/>
      <c r="D197" s="427"/>
      <c r="E197" s="427"/>
      <c r="F197" s="427"/>
      <c r="G197" s="427"/>
      <c r="H197" s="427"/>
      <c r="I197" s="427"/>
      <c r="J197" s="427"/>
      <c r="K197" s="427"/>
      <c r="L197" s="427"/>
      <c r="M197" s="427"/>
      <c r="N197" s="427"/>
      <c r="O197" s="427"/>
      <c r="P197" s="427"/>
      <c r="Q197" s="427"/>
      <c r="R197" s="428"/>
    </row>
    <row r="198" spans="1:18" ht="20.25" customHeight="1" x14ac:dyDescent="0.15">
      <c r="A198" s="1035" t="s">
        <v>69</v>
      </c>
      <c r="B198" s="1043" t="s">
        <v>1</v>
      </c>
      <c r="C198" s="1043" t="s">
        <v>2</v>
      </c>
      <c r="D198" s="1022" t="s">
        <v>4</v>
      </c>
      <c r="E198" s="1121"/>
      <c r="F198" s="1096"/>
      <c r="G198" s="1022" t="s">
        <v>5</v>
      </c>
      <c r="H198" s="1121"/>
      <c r="I198" s="1096"/>
      <c r="J198" s="1022" t="s">
        <v>6</v>
      </c>
      <c r="K198" s="1121"/>
      <c r="L198" s="1096"/>
      <c r="M198" s="1022" t="s">
        <v>7</v>
      </c>
      <c r="N198" s="1121"/>
      <c r="O198" s="1096"/>
      <c r="P198" s="1022" t="s">
        <v>8</v>
      </c>
      <c r="Q198" s="1121"/>
      <c r="R198" s="1122"/>
    </row>
    <row r="199" spans="1:18" ht="35.75" customHeight="1" x14ac:dyDescent="0.15">
      <c r="A199" s="1100"/>
      <c r="B199" s="1099"/>
      <c r="C199" s="1045"/>
      <c r="D199" s="245" t="s">
        <v>9</v>
      </c>
      <c r="E199" s="245" t="s">
        <v>10</v>
      </c>
      <c r="F199" s="245" t="s">
        <v>8</v>
      </c>
      <c r="G199" s="245" t="s">
        <v>9</v>
      </c>
      <c r="H199" s="245" t="s">
        <v>10</v>
      </c>
      <c r="I199" s="245" t="s">
        <v>8</v>
      </c>
      <c r="J199" s="245" t="s">
        <v>9</v>
      </c>
      <c r="K199" s="245" t="s">
        <v>10</v>
      </c>
      <c r="L199" s="245" t="s">
        <v>8</v>
      </c>
      <c r="M199" s="245" t="s">
        <v>9</v>
      </c>
      <c r="N199" s="245" t="s">
        <v>10</v>
      </c>
      <c r="O199" s="245" t="s">
        <v>8</v>
      </c>
      <c r="P199" s="245" t="s">
        <v>9</v>
      </c>
      <c r="Q199" s="245" t="s">
        <v>10</v>
      </c>
      <c r="R199" s="248" t="s">
        <v>8</v>
      </c>
    </row>
    <row r="200" spans="1:18" ht="20.25" customHeight="1" x14ac:dyDescent="0.15">
      <c r="A200" s="8" t="s">
        <v>62</v>
      </c>
      <c r="B200" s="288" t="s">
        <v>13</v>
      </c>
      <c r="C200" s="9" t="s">
        <v>14</v>
      </c>
      <c r="D200" s="423">
        <v>0</v>
      </c>
      <c r="E200" s="423">
        <v>0</v>
      </c>
      <c r="F200" s="423">
        <v>0</v>
      </c>
      <c r="G200" s="423">
        <v>0</v>
      </c>
      <c r="H200" s="423">
        <v>0</v>
      </c>
      <c r="I200" s="423">
        <v>0</v>
      </c>
      <c r="J200" s="423">
        <v>0</v>
      </c>
      <c r="K200" s="423">
        <v>0</v>
      </c>
      <c r="L200" s="423">
        <v>0</v>
      </c>
      <c r="M200" s="423">
        <v>0</v>
      </c>
      <c r="N200" s="423">
        <v>0</v>
      </c>
      <c r="O200" s="423">
        <v>0</v>
      </c>
      <c r="P200" s="423">
        <v>0</v>
      </c>
      <c r="Q200" s="423">
        <v>0</v>
      </c>
      <c r="R200" s="424">
        <v>0</v>
      </c>
    </row>
    <row r="201" spans="1:18" ht="20.25" customHeight="1" x14ac:dyDescent="0.15">
      <c r="A201" s="8" t="s">
        <v>62</v>
      </c>
      <c r="B201" s="287" t="s">
        <v>15</v>
      </c>
      <c r="C201" s="12" t="s">
        <v>16</v>
      </c>
      <c r="D201" s="421">
        <v>0</v>
      </c>
      <c r="E201" s="421">
        <v>0</v>
      </c>
      <c r="F201" s="421">
        <v>0</v>
      </c>
      <c r="G201" s="421">
        <v>0</v>
      </c>
      <c r="H201" s="421">
        <v>0</v>
      </c>
      <c r="I201" s="421">
        <v>0</v>
      </c>
      <c r="J201" s="421">
        <v>0</v>
      </c>
      <c r="K201" s="421">
        <v>0</v>
      </c>
      <c r="L201" s="421">
        <v>0</v>
      </c>
      <c r="M201" s="421">
        <v>0</v>
      </c>
      <c r="N201" s="421">
        <v>0</v>
      </c>
      <c r="O201" s="421">
        <v>0</v>
      </c>
      <c r="P201" s="421">
        <v>0</v>
      </c>
      <c r="Q201" s="421">
        <v>0</v>
      </c>
      <c r="R201" s="422">
        <v>0</v>
      </c>
    </row>
    <row r="202" spans="1:18" ht="20.25" customHeight="1" x14ac:dyDescent="0.15">
      <c r="A202" s="8" t="s">
        <v>62</v>
      </c>
      <c r="B202" s="288" t="s">
        <v>17</v>
      </c>
      <c r="C202" s="9" t="s">
        <v>18</v>
      </c>
      <c r="D202" s="423">
        <v>0</v>
      </c>
      <c r="E202" s="423">
        <v>0</v>
      </c>
      <c r="F202" s="423">
        <v>0</v>
      </c>
      <c r="G202" s="423">
        <v>0</v>
      </c>
      <c r="H202" s="423">
        <v>0</v>
      </c>
      <c r="I202" s="423">
        <v>0</v>
      </c>
      <c r="J202" s="423">
        <v>0</v>
      </c>
      <c r="K202" s="423">
        <v>0</v>
      </c>
      <c r="L202" s="423">
        <v>0</v>
      </c>
      <c r="M202" s="423">
        <v>0</v>
      </c>
      <c r="N202" s="423">
        <v>0</v>
      </c>
      <c r="O202" s="423">
        <v>0</v>
      </c>
      <c r="P202" s="423">
        <v>0</v>
      </c>
      <c r="Q202" s="423">
        <v>0</v>
      </c>
      <c r="R202" s="424">
        <v>0</v>
      </c>
    </row>
    <row r="203" spans="1:18" ht="20.25" customHeight="1" x14ac:dyDescent="0.15">
      <c r="A203" s="8" t="s">
        <v>62</v>
      </c>
      <c r="B203" s="287" t="s">
        <v>19</v>
      </c>
      <c r="C203" s="12" t="s">
        <v>20</v>
      </c>
      <c r="D203" s="421">
        <v>0</v>
      </c>
      <c r="E203" s="421">
        <v>0</v>
      </c>
      <c r="F203" s="421">
        <v>0</v>
      </c>
      <c r="G203" s="421">
        <v>0</v>
      </c>
      <c r="H203" s="421">
        <v>0</v>
      </c>
      <c r="I203" s="421">
        <v>0</v>
      </c>
      <c r="J203" s="421">
        <v>0</v>
      </c>
      <c r="K203" s="421">
        <v>0</v>
      </c>
      <c r="L203" s="421">
        <v>0</v>
      </c>
      <c r="M203" s="421">
        <v>0</v>
      </c>
      <c r="N203" s="421">
        <v>0</v>
      </c>
      <c r="O203" s="421">
        <v>0</v>
      </c>
      <c r="P203" s="421">
        <v>0</v>
      </c>
      <c r="Q203" s="421">
        <v>0</v>
      </c>
      <c r="R203" s="422">
        <v>0</v>
      </c>
    </row>
    <row r="204" spans="1:18" ht="20.25" customHeight="1" x14ac:dyDescent="0.15">
      <c r="A204" s="8" t="s">
        <v>62</v>
      </c>
      <c r="B204" s="288" t="s">
        <v>21</v>
      </c>
      <c r="C204" s="9" t="s">
        <v>22</v>
      </c>
      <c r="D204" s="423">
        <v>0</v>
      </c>
      <c r="E204" s="423">
        <v>0</v>
      </c>
      <c r="F204" s="423">
        <v>0</v>
      </c>
      <c r="G204" s="423">
        <v>0</v>
      </c>
      <c r="H204" s="423">
        <v>0</v>
      </c>
      <c r="I204" s="423">
        <v>0</v>
      </c>
      <c r="J204" s="423">
        <v>0</v>
      </c>
      <c r="K204" s="423">
        <v>0</v>
      </c>
      <c r="L204" s="423">
        <v>0</v>
      </c>
      <c r="M204" s="423">
        <v>8</v>
      </c>
      <c r="N204" s="423">
        <v>31</v>
      </c>
      <c r="O204" s="423">
        <v>39</v>
      </c>
      <c r="P204" s="423">
        <v>8</v>
      </c>
      <c r="Q204" s="423">
        <v>31</v>
      </c>
      <c r="R204" s="424">
        <v>39</v>
      </c>
    </row>
    <row r="205" spans="1:18" ht="20.25" customHeight="1" x14ac:dyDescent="0.15">
      <c r="A205" s="8" t="s">
        <v>62</v>
      </c>
      <c r="B205" s="287" t="s">
        <v>23</v>
      </c>
      <c r="C205" s="12" t="s">
        <v>24</v>
      </c>
      <c r="D205" s="421">
        <v>0</v>
      </c>
      <c r="E205" s="421">
        <v>0</v>
      </c>
      <c r="F205" s="421">
        <v>0</v>
      </c>
      <c r="G205" s="421">
        <v>0</v>
      </c>
      <c r="H205" s="421">
        <v>0</v>
      </c>
      <c r="I205" s="421">
        <v>0</v>
      </c>
      <c r="J205" s="421">
        <v>0</v>
      </c>
      <c r="K205" s="421">
        <v>0</v>
      </c>
      <c r="L205" s="421">
        <v>0</v>
      </c>
      <c r="M205" s="421">
        <v>0</v>
      </c>
      <c r="N205" s="421">
        <v>0</v>
      </c>
      <c r="O205" s="421">
        <v>0</v>
      </c>
      <c r="P205" s="421">
        <v>0</v>
      </c>
      <c r="Q205" s="421">
        <v>0</v>
      </c>
      <c r="R205" s="422">
        <v>0</v>
      </c>
    </row>
    <row r="206" spans="1:18" ht="20.25" customHeight="1" x14ac:dyDescent="0.15">
      <c r="A206" s="8" t="s">
        <v>62</v>
      </c>
      <c r="B206" s="288" t="s">
        <v>25</v>
      </c>
      <c r="C206" s="10">
        <v>68</v>
      </c>
      <c r="D206" s="423">
        <v>0</v>
      </c>
      <c r="E206" s="423">
        <v>0</v>
      </c>
      <c r="F206" s="423">
        <v>0</v>
      </c>
      <c r="G206" s="423">
        <v>0</v>
      </c>
      <c r="H206" s="423">
        <v>0</v>
      </c>
      <c r="I206" s="423">
        <v>0</v>
      </c>
      <c r="J206" s="423">
        <v>0</v>
      </c>
      <c r="K206" s="423">
        <v>0</v>
      </c>
      <c r="L206" s="423">
        <v>0</v>
      </c>
      <c r="M206" s="423">
        <v>0</v>
      </c>
      <c r="N206" s="423">
        <v>0</v>
      </c>
      <c r="O206" s="423">
        <v>0</v>
      </c>
      <c r="P206" s="423">
        <v>0</v>
      </c>
      <c r="Q206" s="423">
        <v>0</v>
      </c>
      <c r="R206" s="424">
        <v>0</v>
      </c>
    </row>
    <row r="207" spans="1:18" ht="20.25" customHeight="1" x14ac:dyDescent="0.15">
      <c r="A207" s="8" t="s">
        <v>62</v>
      </c>
      <c r="B207" s="287" t="s">
        <v>26</v>
      </c>
      <c r="C207" s="12" t="s">
        <v>27</v>
      </c>
      <c r="D207" s="421">
        <v>33</v>
      </c>
      <c r="E207" s="421">
        <v>573</v>
      </c>
      <c r="F207" s="421">
        <v>606</v>
      </c>
      <c r="G207" s="421">
        <v>5</v>
      </c>
      <c r="H207" s="421">
        <v>182</v>
      </c>
      <c r="I207" s="421">
        <v>187</v>
      </c>
      <c r="J207" s="421">
        <v>63</v>
      </c>
      <c r="K207" s="421">
        <v>314</v>
      </c>
      <c r="L207" s="421">
        <v>377</v>
      </c>
      <c r="M207" s="421">
        <v>45</v>
      </c>
      <c r="N207" s="421">
        <v>85</v>
      </c>
      <c r="O207" s="421">
        <v>130</v>
      </c>
      <c r="P207" s="421">
        <v>146</v>
      </c>
      <c r="Q207" s="421">
        <v>1154</v>
      </c>
      <c r="R207" s="422">
        <v>1300</v>
      </c>
    </row>
    <row r="208" spans="1:18" ht="20.25" customHeight="1" x14ac:dyDescent="0.15">
      <c r="A208" s="8" t="s">
        <v>62</v>
      </c>
      <c r="B208" s="288" t="s">
        <v>28</v>
      </c>
      <c r="C208" s="10">
        <v>77</v>
      </c>
      <c r="D208" s="423">
        <v>9</v>
      </c>
      <c r="E208" s="423">
        <v>0</v>
      </c>
      <c r="F208" s="423">
        <v>9</v>
      </c>
      <c r="G208" s="423">
        <v>0</v>
      </c>
      <c r="H208" s="423">
        <v>0</v>
      </c>
      <c r="I208" s="423">
        <v>0</v>
      </c>
      <c r="J208" s="423">
        <v>1</v>
      </c>
      <c r="K208" s="423">
        <v>1</v>
      </c>
      <c r="L208" s="423">
        <v>2</v>
      </c>
      <c r="M208" s="423">
        <v>6</v>
      </c>
      <c r="N208" s="423">
        <v>12</v>
      </c>
      <c r="O208" s="423">
        <v>18</v>
      </c>
      <c r="P208" s="423">
        <v>16</v>
      </c>
      <c r="Q208" s="423">
        <v>13</v>
      </c>
      <c r="R208" s="424">
        <v>29</v>
      </c>
    </row>
    <row r="209" spans="1:18" ht="20.25" customHeight="1" x14ac:dyDescent="0.15">
      <c r="A209" s="8" t="s">
        <v>62</v>
      </c>
      <c r="B209" s="287" t="s">
        <v>29</v>
      </c>
      <c r="C209" s="12" t="s">
        <v>30</v>
      </c>
      <c r="D209" s="421">
        <v>0</v>
      </c>
      <c r="E209" s="421">
        <v>0</v>
      </c>
      <c r="F209" s="421">
        <v>0</v>
      </c>
      <c r="G209" s="421">
        <v>0</v>
      </c>
      <c r="H209" s="421">
        <v>0</v>
      </c>
      <c r="I209" s="421">
        <v>0</v>
      </c>
      <c r="J209" s="421">
        <v>0</v>
      </c>
      <c r="K209" s="421">
        <v>0</v>
      </c>
      <c r="L209" s="421">
        <v>0</v>
      </c>
      <c r="M209" s="421">
        <v>0</v>
      </c>
      <c r="N209" s="421">
        <v>0</v>
      </c>
      <c r="O209" s="421">
        <v>0</v>
      </c>
      <c r="P209" s="421">
        <v>0</v>
      </c>
      <c r="Q209" s="421">
        <v>0</v>
      </c>
      <c r="R209" s="422">
        <v>0</v>
      </c>
    </row>
    <row r="210" spans="1:18" ht="20.25" customHeight="1" x14ac:dyDescent="0.15">
      <c r="A210" s="289" t="s">
        <v>62</v>
      </c>
      <c r="B210" s="298" t="s">
        <v>8</v>
      </c>
      <c r="C210" s="299" t="s">
        <v>32</v>
      </c>
      <c r="D210" s="425">
        <v>42</v>
      </c>
      <c r="E210" s="425">
        <v>573</v>
      </c>
      <c r="F210" s="425">
        <v>615</v>
      </c>
      <c r="G210" s="425">
        <v>5</v>
      </c>
      <c r="H210" s="425">
        <v>182</v>
      </c>
      <c r="I210" s="425">
        <v>187</v>
      </c>
      <c r="J210" s="425">
        <v>64</v>
      </c>
      <c r="K210" s="425">
        <v>315</v>
      </c>
      <c r="L210" s="425">
        <v>379</v>
      </c>
      <c r="M210" s="425">
        <v>59</v>
      </c>
      <c r="N210" s="425">
        <v>128</v>
      </c>
      <c r="O210" s="425">
        <v>187</v>
      </c>
      <c r="P210" s="425">
        <v>170</v>
      </c>
      <c r="Q210" s="425">
        <v>1198</v>
      </c>
      <c r="R210" s="426">
        <v>1368</v>
      </c>
    </row>
    <row r="211" spans="1:18" ht="20.5" customHeight="1" x14ac:dyDescent="0.15">
      <c r="A211" s="294"/>
      <c r="B211" s="295"/>
      <c r="C211" s="296"/>
      <c r="D211" s="427"/>
      <c r="E211" s="427"/>
      <c r="F211" s="427"/>
      <c r="G211" s="427"/>
      <c r="H211" s="427"/>
      <c r="I211" s="427"/>
      <c r="J211" s="427"/>
      <c r="K211" s="427"/>
      <c r="L211" s="427"/>
      <c r="M211" s="427"/>
      <c r="N211" s="427"/>
      <c r="O211" s="427"/>
      <c r="P211" s="427"/>
      <c r="Q211" s="427"/>
      <c r="R211" s="428"/>
    </row>
    <row r="212" spans="1:18" ht="20.25" customHeight="1" x14ac:dyDescent="0.15">
      <c r="A212" s="1035" t="s">
        <v>69</v>
      </c>
      <c r="B212" s="1043" t="s">
        <v>1</v>
      </c>
      <c r="C212" s="1043" t="s">
        <v>2</v>
      </c>
      <c r="D212" s="1022" t="s">
        <v>4</v>
      </c>
      <c r="E212" s="1121"/>
      <c r="F212" s="1096"/>
      <c r="G212" s="1022" t="s">
        <v>5</v>
      </c>
      <c r="H212" s="1121"/>
      <c r="I212" s="1096"/>
      <c r="J212" s="1022" t="s">
        <v>6</v>
      </c>
      <c r="K212" s="1121"/>
      <c r="L212" s="1096"/>
      <c r="M212" s="1022" t="s">
        <v>7</v>
      </c>
      <c r="N212" s="1121"/>
      <c r="O212" s="1096"/>
      <c r="P212" s="1022" t="s">
        <v>8</v>
      </c>
      <c r="Q212" s="1121"/>
      <c r="R212" s="1122"/>
    </row>
    <row r="213" spans="1:18" ht="35.75" customHeight="1" x14ac:dyDescent="0.15">
      <c r="A213" s="1100"/>
      <c r="B213" s="1099"/>
      <c r="C213" s="1045"/>
      <c r="D213" s="245" t="s">
        <v>9</v>
      </c>
      <c r="E213" s="245" t="s">
        <v>10</v>
      </c>
      <c r="F213" s="245" t="s">
        <v>8</v>
      </c>
      <c r="G213" s="245" t="s">
        <v>9</v>
      </c>
      <c r="H213" s="245" t="s">
        <v>10</v>
      </c>
      <c r="I213" s="245" t="s">
        <v>8</v>
      </c>
      <c r="J213" s="245" t="s">
        <v>9</v>
      </c>
      <c r="K213" s="245" t="s">
        <v>10</v>
      </c>
      <c r="L213" s="245" t="s">
        <v>8</v>
      </c>
      <c r="M213" s="245" t="s">
        <v>9</v>
      </c>
      <c r="N213" s="245" t="s">
        <v>10</v>
      </c>
      <c r="O213" s="245" t="s">
        <v>8</v>
      </c>
      <c r="P213" s="245" t="s">
        <v>9</v>
      </c>
      <c r="Q213" s="245" t="s">
        <v>10</v>
      </c>
      <c r="R213" s="248" t="s">
        <v>8</v>
      </c>
    </row>
    <row r="214" spans="1:18" ht="20.25" customHeight="1" x14ac:dyDescent="0.15">
      <c r="A214" s="8" t="s">
        <v>63</v>
      </c>
      <c r="B214" s="288" t="s">
        <v>13</v>
      </c>
      <c r="C214" s="9" t="s">
        <v>14</v>
      </c>
      <c r="D214" s="423">
        <v>0</v>
      </c>
      <c r="E214" s="423">
        <v>0</v>
      </c>
      <c r="F214" s="423">
        <v>0</v>
      </c>
      <c r="G214" s="423">
        <v>0</v>
      </c>
      <c r="H214" s="423">
        <v>0</v>
      </c>
      <c r="I214" s="423">
        <v>0</v>
      </c>
      <c r="J214" s="423">
        <v>0</v>
      </c>
      <c r="K214" s="423">
        <v>0</v>
      </c>
      <c r="L214" s="423">
        <v>0</v>
      </c>
      <c r="M214" s="423">
        <v>0</v>
      </c>
      <c r="N214" s="423">
        <v>0</v>
      </c>
      <c r="O214" s="423">
        <v>0</v>
      </c>
      <c r="P214" s="423">
        <v>0</v>
      </c>
      <c r="Q214" s="423">
        <v>0</v>
      </c>
      <c r="R214" s="424">
        <v>0</v>
      </c>
    </row>
    <row r="215" spans="1:18" ht="20.25" customHeight="1" x14ac:dyDescent="0.15">
      <c r="A215" s="8" t="s">
        <v>63</v>
      </c>
      <c r="B215" s="287" t="s">
        <v>15</v>
      </c>
      <c r="C215" s="12" t="s">
        <v>16</v>
      </c>
      <c r="D215" s="421">
        <v>0</v>
      </c>
      <c r="E215" s="421">
        <v>0</v>
      </c>
      <c r="F215" s="421">
        <v>0</v>
      </c>
      <c r="G215" s="421">
        <v>0</v>
      </c>
      <c r="H215" s="421">
        <v>0</v>
      </c>
      <c r="I215" s="421">
        <v>0</v>
      </c>
      <c r="J215" s="421">
        <v>0</v>
      </c>
      <c r="K215" s="421">
        <v>0</v>
      </c>
      <c r="L215" s="421">
        <v>0</v>
      </c>
      <c r="M215" s="421">
        <v>0</v>
      </c>
      <c r="N215" s="421">
        <v>0</v>
      </c>
      <c r="O215" s="421">
        <v>0</v>
      </c>
      <c r="P215" s="421">
        <v>0</v>
      </c>
      <c r="Q215" s="421">
        <v>0</v>
      </c>
      <c r="R215" s="422">
        <v>0</v>
      </c>
    </row>
    <row r="216" spans="1:18" ht="20.25" customHeight="1" x14ac:dyDescent="0.15">
      <c r="A216" s="8" t="s">
        <v>63</v>
      </c>
      <c r="B216" s="288" t="s">
        <v>17</v>
      </c>
      <c r="C216" s="9" t="s">
        <v>18</v>
      </c>
      <c r="D216" s="423">
        <v>0</v>
      </c>
      <c r="E216" s="423">
        <v>0</v>
      </c>
      <c r="F216" s="423">
        <v>0</v>
      </c>
      <c r="G216" s="423">
        <v>0</v>
      </c>
      <c r="H216" s="423">
        <v>0</v>
      </c>
      <c r="I216" s="423">
        <v>0</v>
      </c>
      <c r="J216" s="423">
        <v>0</v>
      </c>
      <c r="K216" s="423">
        <v>0</v>
      </c>
      <c r="L216" s="423">
        <v>0</v>
      </c>
      <c r="M216" s="423">
        <v>0</v>
      </c>
      <c r="N216" s="423">
        <v>0</v>
      </c>
      <c r="O216" s="423">
        <v>0</v>
      </c>
      <c r="P216" s="423">
        <v>0</v>
      </c>
      <c r="Q216" s="423">
        <v>0</v>
      </c>
      <c r="R216" s="424">
        <v>0</v>
      </c>
    </row>
    <row r="217" spans="1:18" ht="20.25" customHeight="1" x14ac:dyDescent="0.15">
      <c r="A217" s="8" t="s">
        <v>63</v>
      </c>
      <c r="B217" s="287" t="s">
        <v>19</v>
      </c>
      <c r="C217" s="12" t="s">
        <v>20</v>
      </c>
      <c r="D217" s="421">
        <v>0</v>
      </c>
      <c r="E217" s="421">
        <v>0</v>
      </c>
      <c r="F217" s="421">
        <v>0</v>
      </c>
      <c r="G217" s="421">
        <v>0</v>
      </c>
      <c r="H217" s="421">
        <v>0</v>
      </c>
      <c r="I217" s="421">
        <v>0</v>
      </c>
      <c r="J217" s="421">
        <v>0</v>
      </c>
      <c r="K217" s="421">
        <v>0</v>
      </c>
      <c r="L217" s="421">
        <v>0</v>
      </c>
      <c r="M217" s="421">
        <v>0</v>
      </c>
      <c r="N217" s="421">
        <v>0</v>
      </c>
      <c r="O217" s="421">
        <v>0</v>
      </c>
      <c r="P217" s="421">
        <v>0</v>
      </c>
      <c r="Q217" s="421">
        <v>0</v>
      </c>
      <c r="R217" s="422">
        <v>0</v>
      </c>
    </row>
    <row r="218" spans="1:18" ht="20.25" customHeight="1" x14ac:dyDescent="0.15">
      <c r="A218" s="8" t="s">
        <v>63</v>
      </c>
      <c r="B218" s="288" t="s">
        <v>21</v>
      </c>
      <c r="C218" s="9" t="s">
        <v>22</v>
      </c>
      <c r="D218" s="423">
        <v>6</v>
      </c>
      <c r="E218" s="423">
        <v>68</v>
      </c>
      <c r="F218" s="423">
        <v>74</v>
      </c>
      <c r="G218" s="423">
        <v>0</v>
      </c>
      <c r="H218" s="423">
        <v>0</v>
      </c>
      <c r="I218" s="423">
        <v>0</v>
      </c>
      <c r="J218" s="423">
        <v>39</v>
      </c>
      <c r="K218" s="423">
        <v>78</v>
      </c>
      <c r="L218" s="423">
        <v>117</v>
      </c>
      <c r="M218" s="423">
        <v>55</v>
      </c>
      <c r="N218" s="423">
        <v>106</v>
      </c>
      <c r="O218" s="423">
        <v>161</v>
      </c>
      <c r="P218" s="423">
        <v>100</v>
      </c>
      <c r="Q218" s="423">
        <v>252</v>
      </c>
      <c r="R218" s="424">
        <v>352</v>
      </c>
    </row>
    <row r="219" spans="1:18" ht="20.25" customHeight="1" x14ac:dyDescent="0.15">
      <c r="A219" s="8" t="s">
        <v>63</v>
      </c>
      <c r="B219" s="287" t="s">
        <v>23</v>
      </c>
      <c r="C219" s="12" t="s">
        <v>24</v>
      </c>
      <c r="D219" s="421">
        <v>1</v>
      </c>
      <c r="E219" s="421">
        <v>0</v>
      </c>
      <c r="F219" s="421">
        <v>1</v>
      </c>
      <c r="G219" s="421">
        <v>0</v>
      </c>
      <c r="H219" s="421">
        <v>0</v>
      </c>
      <c r="I219" s="421">
        <v>0</v>
      </c>
      <c r="J219" s="421">
        <v>14</v>
      </c>
      <c r="K219" s="421">
        <v>0</v>
      </c>
      <c r="L219" s="421">
        <v>14</v>
      </c>
      <c r="M219" s="421">
        <v>21</v>
      </c>
      <c r="N219" s="421">
        <v>47</v>
      </c>
      <c r="O219" s="421">
        <v>68</v>
      </c>
      <c r="P219" s="421">
        <v>36</v>
      </c>
      <c r="Q219" s="421">
        <v>47</v>
      </c>
      <c r="R219" s="422">
        <v>83</v>
      </c>
    </row>
    <row r="220" spans="1:18" ht="20.25" customHeight="1" x14ac:dyDescent="0.15">
      <c r="A220" s="8" t="s">
        <v>63</v>
      </c>
      <c r="B220" s="288" t="s">
        <v>25</v>
      </c>
      <c r="C220" s="10">
        <v>68</v>
      </c>
      <c r="D220" s="423">
        <v>0</v>
      </c>
      <c r="E220" s="423">
        <v>0</v>
      </c>
      <c r="F220" s="423">
        <v>0</v>
      </c>
      <c r="G220" s="423">
        <v>0</v>
      </c>
      <c r="H220" s="423">
        <v>0</v>
      </c>
      <c r="I220" s="423">
        <v>0</v>
      </c>
      <c r="J220" s="423">
        <v>0</v>
      </c>
      <c r="K220" s="423">
        <v>0</v>
      </c>
      <c r="L220" s="423">
        <v>0</v>
      </c>
      <c r="M220" s="423">
        <v>0</v>
      </c>
      <c r="N220" s="423">
        <v>0</v>
      </c>
      <c r="O220" s="423">
        <v>0</v>
      </c>
      <c r="P220" s="423">
        <v>0</v>
      </c>
      <c r="Q220" s="423">
        <v>0</v>
      </c>
      <c r="R220" s="424">
        <v>0</v>
      </c>
    </row>
    <row r="221" spans="1:18" ht="20.25" customHeight="1" x14ac:dyDescent="0.15">
      <c r="A221" s="8" t="s">
        <v>63</v>
      </c>
      <c r="B221" s="287" t="s">
        <v>26</v>
      </c>
      <c r="C221" s="12" t="s">
        <v>27</v>
      </c>
      <c r="D221" s="421">
        <v>0</v>
      </c>
      <c r="E221" s="421">
        <v>0</v>
      </c>
      <c r="F221" s="421">
        <v>0</v>
      </c>
      <c r="G221" s="421">
        <v>0</v>
      </c>
      <c r="H221" s="421">
        <v>0</v>
      </c>
      <c r="I221" s="421">
        <v>0</v>
      </c>
      <c r="J221" s="421">
        <v>0</v>
      </c>
      <c r="K221" s="421">
        <v>0</v>
      </c>
      <c r="L221" s="421">
        <v>0</v>
      </c>
      <c r="M221" s="421">
        <v>0</v>
      </c>
      <c r="N221" s="421">
        <v>0</v>
      </c>
      <c r="O221" s="421">
        <v>0</v>
      </c>
      <c r="P221" s="421">
        <v>0</v>
      </c>
      <c r="Q221" s="421">
        <v>0</v>
      </c>
      <c r="R221" s="422">
        <v>0</v>
      </c>
    </row>
    <row r="222" spans="1:18" ht="20.25" customHeight="1" x14ac:dyDescent="0.15">
      <c r="A222" s="8" t="s">
        <v>63</v>
      </c>
      <c r="B222" s="288" t="s">
        <v>28</v>
      </c>
      <c r="C222" s="10">
        <v>77</v>
      </c>
      <c r="D222" s="423">
        <v>0</v>
      </c>
      <c r="E222" s="423">
        <v>0</v>
      </c>
      <c r="F222" s="423">
        <v>0</v>
      </c>
      <c r="G222" s="423">
        <v>0</v>
      </c>
      <c r="H222" s="423">
        <v>0</v>
      </c>
      <c r="I222" s="423">
        <v>0</v>
      </c>
      <c r="J222" s="423">
        <v>0</v>
      </c>
      <c r="K222" s="423">
        <v>0</v>
      </c>
      <c r="L222" s="423">
        <v>0</v>
      </c>
      <c r="M222" s="423">
        <v>0</v>
      </c>
      <c r="N222" s="423">
        <v>0</v>
      </c>
      <c r="O222" s="423">
        <v>0</v>
      </c>
      <c r="P222" s="423">
        <v>0</v>
      </c>
      <c r="Q222" s="423">
        <v>0</v>
      </c>
      <c r="R222" s="424">
        <v>0</v>
      </c>
    </row>
    <row r="223" spans="1:18" ht="20.25" customHeight="1" x14ac:dyDescent="0.15">
      <c r="A223" s="8" t="s">
        <v>63</v>
      </c>
      <c r="B223" s="287" t="s">
        <v>29</v>
      </c>
      <c r="C223" s="12" t="s">
        <v>30</v>
      </c>
      <c r="D223" s="421">
        <v>0</v>
      </c>
      <c r="E223" s="421">
        <v>0</v>
      </c>
      <c r="F223" s="421">
        <v>0</v>
      </c>
      <c r="G223" s="421">
        <v>0</v>
      </c>
      <c r="H223" s="421">
        <v>0</v>
      </c>
      <c r="I223" s="421">
        <v>0</v>
      </c>
      <c r="J223" s="421">
        <v>0</v>
      </c>
      <c r="K223" s="421">
        <v>0</v>
      </c>
      <c r="L223" s="421">
        <v>0</v>
      </c>
      <c r="M223" s="421">
        <v>0</v>
      </c>
      <c r="N223" s="421">
        <v>0</v>
      </c>
      <c r="O223" s="421">
        <v>0</v>
      </c>
      <c r="P223" s="421">
        <v>0</v>
      </c>
      <c r="Q223" s="421">
        <v>0</v>
      </c>
      <c r="R223" s="422">
        <v>0</v>
      </c>
    </row>
    <row r="224" spans="1:18" ht="20.25" customHeight="1" x14ac:dyDescent="0.15">
      <c r="A224" s="289" t="s">
        <v>63</v>
      </c>
      <c r="B224" s="298" t="s">
        <v>8</v>
      </c>
      <c r="C224" s="299" t="s">
        <v>32</v>
      </c>
      <c r="D224" s="425">
        <v>7</v>
      </c>
      <c r="E224" s="425">
        <v>68</v>
      </c>
      <c r="F224" s="425">
        <v>75</v>
      </c>
      <c r="G224" s="425">
        <v>0</v>
      </c>
      <c r="H224" s="425">
        <v>0</v>
      </c>
      <c r="I224" s="425">
        <v>0</v>
      </c>
      <c r="J224" s="425">
        <v>53</v>
      </c>
      <c r="K224" s="425">
        <v>78</v>
      </c>
      <c r="L224" s="425">
        <v>131</v>
      </c>
      <c r="M224" s="425">
        <v>76</v>
      </c>
      <c r="N224" s="425">
        <v>153</v>
      </c>
      <c r="O224" s="425">
        <v>229</v>
      </c>
      <c r="P224" s="425">
        <v>136</v>
      </c>
      <c r="Q224" s="425">
        <v>299</v>
      </c>
      <c r="R224" s="426">
        <v>435</v>
      </c>
    </row>
    <row r="225" spans="1:18" ht="20.5" customHeight="1" x14ac:dyDescent="0.15">
      <c r="A225" s="294"/>
      <c r="B225" s="295"/>
      <c r="C225" s="296"/>
      <c r="D225" s="427"/>
      <c r="E225" s="427"/>
      <c r="F225" s="427"/>
      <c r="G225" s="427"/>
      <c r="H225" s="427"/>
      <c r="I225" s="427"/>
      <c r="J225" s="427"/>
      <c r="K225" s="427"/>
      <c r="L225" s="427"/>
      <c r="M225" s="427"/>
      <c r="N225" s="427"/>
      <c r="O225" s="427"/>
      <c r="P225" s="427"/>
      <c r="Q225" s="427"/>
      <c r="R225" s="428"/>
    </row>
    <row r="226" spans="1:18" ht="20.25" customHeight="1" x14ac:dyDescent="0.15">
      <c r="A226" s="1035" t="s">
        <v>69</v>
      </c>
      <c r="B226" s="1043" t="s">
        <v>1</v>
      </c>
      <c r="C226" s="1043" t="s">
        <v>2</v>
      </c>
      <c r="D226" s="1022" t="s">
        <v>4</v>
      </c>
      <c r="E226" s="1121"/>
      <c r="F226" s="1096"/>
      <c r="G226" s="1022" t="s">
        <v>5</v>
      </c>
      <c r="H226" s="1121"/>
      <c r="I226" s="1096"/>
      <c r="J226" s="1022" t="s">
        <v>6</v>
      </c>
      <c r="K226" s="1121"/>
      <c r="L226" s="1096"/>
      <c r="M226" s="1022" t="s">
        <v>7</v>
      </c>
      <c r="N226" s="1121"/>
      <c r="O226" s="1096"/>
      <c r="P226" s="1022" t="s">
        <v>8</v>
      </c>
      <c r="Q226" s="1121"/>
      <c r="R226" s="1122"/>
    </row>
    <row r="227" spans="1:18" ht="35.75" customHeight="1" x14ac:dyDescent="0.15">
      <c r="A227" s="1100"/>
      <c r="B227" s="1099"/>
      <c r="C227" s="1045"/>
      <c r="D227" s="245" t="s">
        <v>9</v>
      </c>
      <c r="E227" s="245" t="s">
        <v>10</v>
      </c>
      <c r="F227" s="245" t="s">
        <v>8</v>
      </c>
      <c r="G227" s="245" t="s">
        <v>9</v>
      </c>
      <c r="H227" s="245" t="s">
        <v>10</v>
      </c>
      <c r="I227" s="245" t="s">
        <v>8</v>
      </c>
      <c r="J227" s="245" t="s">
        <v>9</v>
      </c>
      <c r="K227" s="245" t="s">
        <v>10</v>
      </c>
      <c r="L227" s="245" t="s">
        <v>8</v>
      </c>
      <c r="M227" s="245" t="s">
        <v>9</v>
      </c>
      <c r="N227" s="245" t="s">
        <v>10</v>
      </c>
      <c r="O227" s="245" t="s">
        <v>8</v>
      </c>
      <c r="P227" s="245" t="s">
        <v>9</v>
      </c>
      <c r="Q227" s="245" t="s">
        <v>10</v>
      </c>
      <c r="R227" s="248" t="s">
        <v>8</v>
      </c>
    </row>
    <row r="228" spans="1:18" ht="20.25" customHeight="1" x14ac:dyDescent="0.15">
      <c r="A228" s="8" t="s">
        <v>64</v>
      </c>
      <c r="B228" s="288" t="s">
        <v>13</v>
      </c>
      <c r="C228" s="9" t="s">
        <v>14</v>
      </c>
      <c r="D228" s="423">
        <v>0</v>
      </c>
      <c r="E228" s="423">
        <v>0</v>
      </c>
      <c r="F228" s="423">
        <v>0</v>
      </c>
      <c r="G228" s="423">
        <v>0</v>
      </c>
      <c r="H228" s="423">
        <v>0</v>
      </c>
      <c r="I228" s="423">
        <v>0</v>
      </c>
      <c r="J228" s="423">
        <v>0</v>
      </c>
      <c r="K228" s="423">
        <v>0</v>
      </c>
      <c r="L228" s="423">
        <v>0</v>
      </c>
      <c r="M228" s="423">
        <v>0</v>
      </c>
      <c r="N228" s="423">
        <v>0</v>
      </c>
      <c r="O228" s="423">
        <v>0</v>
      </c>
      <c r="P228" s="423">
        <v>0</v>
      </c>
      <c r="Q228" s="423">
        <v>0</v>
      </c>
      <c r="R228" s="424">
        <v>0</v>
      </c>
    </row>
    <row r="229" spans="1:18" ht="20.25" customHeight="1" x14ac:dyDescent="0.15">
      <c r="A229" s="8" t="s">
        <v>64</v>
      </c>
      <c r="B229" s="287" t="s">
        <v>15</v>
      </c>
      <c r="C229" s="12" t="s">
        <v>16</v>
      </c>
      <c r="D229" s="421">
        <v>0</v>
      </c>
      <c r="E229" s="421">
        <v>0</v>
      </c>
      <c r="F229" s="421">
        <v>0</v>
      </c>
      <c r="G229" s="421">
        <v>0</v>
      </c>
      <c r="H229" s="421">
        <v>0</v>
      </c>
      <c r="I229" s="421">
        <v>0</v>
      </c>
      <c r="J229" s="421">
        <v>0</v>
      </c>
      <c r="K229" s="421">
        <v>0</v>
      </c>
      <c r="L229" s="421">
        <v>0</v>
      </c>
      <c r="M229" s="421">
        <v>1</v>
      </c>
      <c r="N229" s="421">
        <v>18</v>
      </c>
      <c r="O229" s="421">
        <v>19</v>
      </c>
      <c r="P229" s="421">
        <v>1</v>
      </c>
      <c r="Q229" s="421">
        <v>18</v>
      </c>
      <c r="R229" s="422">
        <v>19</v>
      </c>
    </row>
    <row r="230" spans="1:18" ht="20.25" customHeight="1" x14ac:dyDescent="0.15">
      <c r="A230" s="8" t="s">
        <v>64</v>
      </c>
      <c r="B230" s="288" t="s">
        <v>17</v>
      </c>
      <c r="C230" s="9" t="s">
        <v>18</v>
      </c>
      <c r="D230" s="423">
        <v>0</v>
      </c>
      <c r="E230" s="423">
        <v>0</v>
      </c>
      <c r="F230" s="423">
        <v>0</v>
      </c>
      <c r="G230" s="423">
        <v>0</v>
      </c>
      <c r="H230" s="423">
        <v>0</v>
      </c>
      <c r="I230" s="423">
        <v>0</v>
      </c>
      <c r="J230" s="423">
        <v>0</v>
      </c>
      <c r="K230" s="423">
        <v>0</v>
      </c>
      <c r="L230" s="423">
        <v>0</v>
      </c>
      <c r="M230" s="423">
        <v>0</v>
      </c>
      <c r="N230" s="423">
        <v>0</v>
      </c>
      <c r="O230" s="423">
        <v>0</v>
      </c>
      <c r="P230" s="423">
        <v>0</v>
      </c>
      <c r="Q230" s="423">
        <v>0</v>
      </c>
      <c r="R230" s="424">
        <v>0</v>
      </c>
    </row>
    <row r="231" spans="1:18" ht="20.25" customHeight="1" x14ac:dyDescent="0.15">
      <c r="A231" s="8" t="s">
        <v>64</v>
      </c>
      <c r="B231" s="287" t="s">
        <v>19</v>
      </c>
      <c r="C231" s="12" t="s">
        <v>20</v>
      </c>
      <c r="D231" s="421">
        <v>6</v>
      </c>
      <c r="E231" s="421">
        <v>19</v>
      </c>
      <c r="F231" s="421">
        <v>25</v>
      </c>
      <c r="G231" s="421">
        <v>0</v>
      </c>
      <c r="H231" s="421">
        <v>0</v>
      </c>
      <c r="I231" s="421">
        <v>0</v>
      </c>
      <c r="J231" s="421">
        <v>2</v>
      </c>
      <c r="K231" s="421">
        <v>0</v>
      </c>
      <c r="L231" s="421">
        <v>2</v>
      </c>
      <c r="M231" s="421">
        <v>0</v>
      </c>
      <c r="N231" s="421">
        <v>0</v>
      </c>
      <c r="O231" s="421">
        <v>0</v>
      </c>
      <c r="P231" s="421">
        <v>8</v>
      </c>
      <c r="Q231" s="421">
        <v>19</v>
      </c>
      <c r="R231" s="422">
        <v>27</v>
      </c>
    </row>
    <row r="232" spans="1:18" ht="20.25" customHeight="1" x14ac:dyDescent="0.15">
      <c r="A232" s="8" t="s">
        <v>64</v>
      </c>
      <c r="B232" s="288" t="s">
        <v>21</v>
      </c>
      <c r="C232" s="9" t="s">
        <v>22</v>
      </c>
      <c r="D232" s="423">
        <v>0</v>
      </c>
      <c r="E232" s="423">
        <v>0</v>
      </c>
      <c r="F232" s="423">
        <v>0</v>
      </c>
      <c r="G232" s="423">
        <v>0</v>
      </c>
      <c r="H232" s="423">
        <v>0</v>
      </c>
      <c r="I232" s="423">
        <v>0</v>
      </c>
      <c r="J232" s="423">
        <v>0</v>
      </c>
      <c r="K232" s="423">
        <v>0</v>
      </c>
      <c r="L232" s="423">
        <v>0</v>
      </c>
      <c r="M232" s="423">
        <v>0</v>
      </c>
      <c r="N232" s="423">
        <v>0</v>
      </c>
      <c r="O232" s="423">
        <v>0</v>
      </c>
      <c r="P232" s="423">
        <v>0</v>
      </c>
      <c r="Q232" s="423">
        <v>0</v>
      </c>
      <c r="R232" s="424">
        <v>0</v>
      </c>
    </row>
    <row r="233" spans="1:18" ht="20.25" customHeight="1" x14ac:dyDescent="0.15">
      <c r="A233" s="8" t="s">
        <v>64</v>
      </c>
      <c r="B233" s="287" t="s">
        <v>23</v>
      </c>
      <c r="C233" s="12" t="s">
        <v>24</v>
      </c>
      <c r="D233" s="421">
        <v>0</v>
      </c>
      <c r="E233" s="421">
        <v>0</v>
      </c>
      <c r="F233" s="421">
        <v>0</v>
      </c>
      <c r="G233" s="421">
        <v>0</v>
      </c>
      <c r="H233" s="421">
        <v>0</v>
      </c>
      <c r="I233" s="421">
        <v>0</v>
      </c>
      <c r="J233" s="421">
        <v>0</v>
      </c>
      <c r="K233" s="421">
        <v>0</v>
      </c>
      <c r="L233" s="421">
        <v>0</v>
      </c>
      <c r="M233" s="421">
        <v>0</v>
      </c>
      <c r="N233" s="421">
        <v>0</v>
      </c>
      <c r="O233" s="421">
        <v>0</v>
      </c>
      <c r="P233" s="421">
        <v>0</v>
      </c>
      <c r="Q233" s="421">
        <v>0</v>
      </c>
      <c r="R233" s="422">
        <v>0</v>
      </c>
    </row>
    <row r="234" spans="1:18" ht="20.25" customHeight="1" x14ac:dyDescent="0.15">
      <c r="A234" s="8" t="s">
        <v>64</v>
      </c>
      <c r="B234" s="288" t="s">
        <v>25</v>
      </c>
      <c r="C234" s="10">
        <v>68</v>
      </c>
      <c r="D234" s="423">
        <v>0</v>
      </c>
      <c r="E234" s="423">
        <v>0</v>
      </c>
      <c r="F234" s="423">
        <v>0</v>
      </c>
      <c r="G234" s="423">
        <v>0</v>
      </c>
      <c r="H234" s="423">
        <v>0</v>
      </c>
      <c r="I234" s="423">
        <v>0</v>
      </c>
      <c r="J234" s="423">
        <v>0</v>
      </c>
      <c r="K234" s="423">
        <v>0</v>
      </c>
      <c r="L234" s="423">
        <v>0</v>
      </c>
      <c r="M234" s="423">
        <v>0</v>
      </c>
      <c r="N234" s="423">
        <v>0</v>
      </c>
      <c r="O234" s="423">
        <v>0</v>
      </c>
      <c r="P234" s="423">
        <v>0</v>
      </c>
      <c r="Q234" s="423">
        <v>0</v>
      </c>
      <c r="R234" s="424">
        <v>0</v>
      </c>
    </row>
    <row r="235" spans="1:18" ht="20.25" customHeight="1" x14ac:dyDescent="0.15">
      <c r="A235" s="8" t="s">
        <v>64</v>
      </c>
      <c r="B235" s="287" t="s">
        <v>26</v>
      </c>
      <c r="C235" s="12" t="s">
        <v>27</v>
      </c>
      <c r="D235" s="421">
        <v>2</v>
      </c>
      <c r="E235" s="421">
        <v>56</v>
      </c>
      <c r="F235" s="421">
        <v>58</v>
      </c>
      <c r="G235" s="421">
        <v>0</v>
      </c>
      <c r="H235" s="421">
        <v>0</v>
      </c>
      <c r="I235" s="421">
        <v>0</v>
      </c>
      <c r="J235" s="421">
        <v>3</v>
      </c>
      <c r="K235" s="421">
        <v>46</v>
      </c>
      <c r="L235" s="421">
        <v>49</v>
      </c>
      <c r="M235" s="421">
        <v>19</v>
      </c>
      <c r="N235" s="421">
        <v>63</v>
      </c>
      <c r="O235" s="421">
        <v>82</v>
      </c>
      <c r="P235" s="421">
        <v>24</v>
      </c>
      <c r="Q235" s="421">
        <v>165</v>
      </c>
      <c r="R235" s="422">
        <v>189</v>
      </c>
    </row>
    <row r="236" spans="1:18" ht="20.25" customHeight="1" x14ac:dyDescent="0.15">
      <c r="A236" s="8" t="s">
        <v>64</v>
      </c>
      <c r="B236" s="288" t="s">
        <v>28</v>
      </c>
      <c r="C236" s="10">
        <v>77</v>
      </c>
      <c r="D236" s="423">
        <v>0</v>
      </c>
      <c r="E236" s="423">
        <v>0</v>
      </c>
      <c r="F236" s="423">
        <v>0</v>
      </c>
      <c r="G236" s="423">
        <v>0</v>
      </c>
      <c r="H236" s="423">
        <v>0</v>
      </c>
      <c r="I236" s="423">
        <v>0</v>
      </c>
      <c r="J236" s="423">
        <v>0</v>
      </c>
      <c r="K236" s="423">
        <v>0</v>
      </c>
      <c r="L236" s="423">
        <v>0</v>
      </c>
      <c r="M236" s="423">
        <v>0</v>
      </c>
      <c r="N236" s="423">
        <v>0</v>
      </c>
      <c r="O236" s="423">
        <v>0</v>
      </c>
      <c r="P236" s="423">
        <v>0</v>
      </c>
      <c r="Q236" s="423">
        <v>0</v>
      </c>
      <c r="R236" s="424">
        <v>0</v>
      </c>
    </row>
    <row r="237" spans="1:18" ht="20.25" customHeight="1" x14ac:dyDescent="0.15">
      <c r="A237" s="8" t="s">
        <v>64</v>
      </c>
      <c r="B237" s="287" t="s">
        <v>29</v>
      </c>
      <c r="C237" s="12" t="s">
        <v>30</v>
      </c>
      <c r="D237" s="421">
        <v>0</v>
      </c>
      <c r="E237" s="421">
        <v>0</v>
      </c>
      <c r="F237" s="421">
        <v>0</v>
      </c>
      <c r="G237" s="421">
        <v>0</v>
      </c>
      <c r="H237" s="421">
        <v>0</v>
      </c>
      <c r="I237" s="421">
        <v>0</v>
      </c>
      <c r="J237" s="421">
        <v>0</v>
      </c>
      <c r="K237" s="421">
        <v>0</v>
      </c>
      <c r="L237" s="421">
        <v>0</v>
      </c>
      <c r="M237" s="421">
        <v>0</v>
      </c>
      <c r="N237" s="421">
        <v>0</v>
      </c>
      <c r="O237" s="421">
        <v>0</v>
      </c>
      <c r="P237" s="421">
        <v>0</v>
      </c>
      <c r="Q237" s="421">
        <v>0</v>
      </c>
      <c r="R237" s="422">
        <v>0</v>
      </c>
    </row>
    <row r="238" spans="1:18" ht="20.25" customHeight="1" x14ac:dyDescent="0.15">
      <c r="A238" s="289" t="s">
        <v>64</v>
      </c>
      <c r="B238" s="298" t="s">
        <v>8</v>
      </c>
      <c r="C238" s="299" t="s">
        <v>32</v>
      </c>
      <c r="D238" s="425">
        <v>8</v>
      </c>
      <c r="E238" s="425">
        <v>75</v>
      </c>
      <c r="F238" s="425">
        <v>83</v>
      </c>
      <c r="G238" s="425">
        <v>0</v>
      </c>
      <c r="H238" s="425">
        <v>0</v>
      </c>
      <c r="I238" s="425">
        <v>0</v>
      </c>
      <c r="J238" s="425">
        <v>5</v>
      </c>
      <c r="K238" s="425">
        <v>46</v>
      </c>
      <c r="L238" s="425">
        <v>51</v>
      </c>
      <c r="M238" s="425">
        <v>20</v>
      </c>
      <c r="N238" s="425">
        <v>81</v>
      </c>
      <c r="O238" s="425">
        <v>101</v>
      </c>
      <c r="P238" s="425">
        <v>33</v>
      </c>
      <c r="Q238" s="425">
        <v>202</v>
      </c>
      <c r="R238" s="426">
        <v>235</v>
      </c>
    </row>
    <row r="239" spans="1:18" ht="20.5" customHeight="1" x14ac:dyDescent="0.15">
      <c r="A239" s="294"/>
      <c r="B239" s="295"/>
      <c r="C239" s="296"/>
      <c r="D239" s="427"/>
      <c r="E239" s="427"/>
      <c r="F239" s="427"/>
      <c r="G239" s="427"/>
      <c r="H239" s="427"/>
      <c r="I239" s="427"/>
      <c r="J239" s="427"/>
      <c r="K239" s="427"/>
      <c r="L239" s="427"/>
      <c r="M239" s="427"/>
      <c r="N239" s="427"/>
      <c r="O239" s="427"/>
      <c r="P239" s="427"/>
      <c r="Q239" s="427"/>
      <c r="R239" s="428"/>
    </row>
    <row r="240" spans="1:18" ht="20.25" customHeight="1" x14ac:dyDescent="0.15">
      <c r="A240" s="1035" t="s">
        <v>69</v>
      </c>
      <c r="B240" s="1043" t="s">
        <v>1</v>
      </c>
      <c r="C240" s="1043" t="s">
        <v>2</v>
      </c>
      <c r="D240" s="1022" t="s">
        <v>4</v>
      </c>
      <c r="E240" s="1121"/>
      <c r="F240" s="1096"/>
      <c r="G240" s="1022" t="s">
        <v>5</v>
      </c>
      <c r="H240" s="1121"/>
      <c r="I240" s="1096"/>
      <c r="J240" s="1022" t="s">
        <v>6</v>
      </c>
      <c r="K240" s="1121"/>
      <c r="L240" s="1096"/>
      <c r="M240" s="1022" t="s">
        <v>7</v>
      </c>
      <c r="N240" s="1121"/>
      <c r="O240" s="1096"/>
      <c r="P240" s="1022" t="s">
        <v>8</v>
      </c>
      <c r="Q240" s="1121"/>
      <c r="R240" s="1122"/>
    </row>
    <row r="241" spans="1:18" ht="35.75" customHeight="1" x14ac:dyDescent="0.15">
      <c r="A241" s="1100"/>
      <c r="B241" s="1099"/>
      <c r="C241" s="1045"/>
      <c r="D241" s="245" t="s">
        <v>9</v>
      </c>
      <c r="E241" s="245" t="s">
        <v>10</v>
      </c>
      <c r="F241" s="245" t="s">
        <v>8</v>
      </c>
      <c r="G241" s="245" t="s">
        <v>9</v>
      </c>
      <c r="H241" s="245" t="s">
        <v>10</v>
      </c>
      <c r="I241" s="245" t="s">
        <v>8</v>
      </c>
      <c r="J241" s="245" t="s">
        <v>9</v>
      </c>
      <c r="K241" s="245" t="s">
        <v>10</v>
      </c>
      <c r="L241" s="245" t="s">
        <v>8</v>
      </c>
      <c r="M241" s="245" t="s">
        <v>9</v>
      </c>
      <c r="N241" s="245" t="s">
        <v>10</v>
      </c>
      <c r="O241" s="245" t="s">
        <v>8</v>
      </c>
      <c r="P241" s="245" t="s">
        <v>9</v>
      </c>
      <c r="Q241" s="245" t="s">
        <v>10</v>
      </c>
      <c r="R241" s="248" t="s">
        <v>8</v>
      </c>
    </row>
    <row r="242" spans="1:18" ht="20.25" customHeight="1" x14ac:dyDescent="0.15">
      <c r="A242" s="8" t="s">
        <v>65</v>
      </c>
      <c r="B242" s="288" t="s">
        <v>13</v>
      </c>
      <c r="C242" s="9" t="s">
        <v>14</v>
      </c>
      <c r="D242" s="423">
        <v>0</v>
      </c>
      <c r="E242" s="423">
        <v>0</v>
      </c>
      <c r="F242" s="423">
        <v>0</v>
      </c>
      <c r="G242" s="423">
        <v>0</v>
      </c>
      <c r="H242" s="423">
        <v>0</v>
      </c>
      <c r="I242" s="423">
        <v>0</v>
      </c>
      <c r="J242" s="423">
        <v>9</v>
      </c>
      <c r="K242" s="423">
        <v>0</v>
      </c>
      <c r="L242" s="423">
        <v>9</v>
      </c>
      <c r="M242" s="423">
        <v>8</v>
      </c>
      <c r="N242" s="423">
        <v>23</v>
      </c>
      <c r="O242" s="423">
        <v>31</v>
      </c>
      <c r="P242" s="423">
        <v>17</v>
      </c>
      <c r="Q242" s="423">
        <v>23</v>
      </c>
      <c r="R242" s="424">
        <v>40</v>
      </c>
    </row>
    <row r="243" spans="1:18" ht="20.25" customHeight="1" x14ac:dyDescent="0.15">
      <c r="A243" s="8" t="s">
        <v>65</v>
      </c>
      <c r="B243" s="287" t="s">
        <v>15</v>
      </c>
      <c r="C243" s="12" t="s">
        <v>16</v>
      </c>
      <c r="D243" s="421">
        <v>0</v>
      </c>
      <c r="E243" s="421">
        <v>0</v>
      </c>
      <c r="F243" s="421">
        <v>0</v>
      </c>
      <c r="G243" s="421">
        <v>0</v>
      </c>
      <c r="H243" s="421">
        <v>0</v>
      </c>
      <c r="I243" s="421">
        <v>0</v>
      </c>
      <c r="J243" s="421">
        <v>0</v>
      </c>
      <c r="K243" s="421">
        <v>0</v>
      </c>
      <c r="L243" s="421">
        <v>0</v>
      </c>
      <c r="M243" s="421">
        <v>0</v>
      </c>
      <c r="N243" s="421">
        <v>0</v>
      </c>
      <c r="O243" s="421">
        <v>0</v>
      </c>
      <c r="P243" s="421">
        <v>0</v>
      </c>
      <c r="Q243" s="421">
        <v>0</v>
      </c>
      <c r="R243" s="422">
        <v>0</v>
      </c>
    </row>
    <row r="244" spans="1:18" ht="20.25" customHeight="1" x14ac:dyDescent="0.15">
      <c r="A244" s="8" t="s">
        <v>65</v>
      </c>
      <c r="B244" s="288" t="s">
        <v>17</v>
      </c>
      <c r="C244" s="9" t="s">
        <v>18</v>
      </c>
      <c r="D244" s="423">
        <v>0</v>
      </c>
      <c r="E244" s="423">
        <v>0</v>
      </c>
      <c r="F244" s="423">
        <v>0</v>
      </c>
      <c r="G244" s="423">
        <v>0</v>
      </c>
      <c r="H244" s="423">
        <v>0</v>
      </c>
      <c r="I244" s="423">
        <v>0</v>
      </c>
      <c r="J244" s="423">
        <v>0</v>
      </c>
      <c r="K244" s="423">
        <v>0</v>
      </c>
      <c r="L244" s="423">
        <v>0</v>
      </c>
      <c r="M244" s="423">
        <v>0</v>
      </c>
      <c r="N244" s="423">
        <v>0</v>
      </c>
      <c r="O244" s="423">
        <v>0</v>
      </c>
      <c r="P244" s="423">
        <v>0</v>
      </c>
      <c r="Q244" s="423">
        <v>0</v>
      </c>
      <c r="R244" s="424">
        <v>0</v>
      </c>
    </row>
    <row r="245" spans="1:18" ht="20.25" customHeight="1" x14ac:dyDescent="0.15">
      <c r="A245" s="8" t="s">
        <v>65</v>
      </c>
      <c r="B245" s="287" t="s">
        <v>19</v>
      </c>
      <c r="C245" s="12" t="s">
        <v>20</v>
      </c>
      <c r="D245" s="421">
        <v>0</v>
      </c>
      <c r="E245" s="421">
        <v>0</v>
      </c>
      <c r="F245" s="421">
        <v>0</v>
      </c>
      <c r="G245" s="421">
        <v>0</v>
      </c>
      <c r="H245" s="421">
        <v>0</v>
      </c>
      <c r="I245" s="421">
        <v>0</v>
      </c>
      <c r="J245" s="421">
        <v>0</v>
      </c>
      <c r="K245" s="421">
        <v>0</v>
      </c>
      <c r="L245" s="421">
        <v>0</v>
      </c>
      <c r="M245" s="421">
        <v>0</v>
      </c>
      <c r="N245" s="421">
        <v>0</v>
      </c>
      <c r="O245" s="421">
        <v>0</v>
      </c>
      <c r="P245" s="421">
        <v>0</v>
      </c>
      <c r="Q245" s="421">
        <v>0</v>
      </c>
      <c r="R245" s="422">
        <v>0</v>
      </c>
    </row>
    <row r="246" spans="1:18" ht="20.25" customHeight="1" x14ac:dyDescent="0.15">
      <c r="A246" s="8" t="s">
        <v>65</v>
      </c>
      <c r="B246" s="288" t="s">
        <v>21</v>
      </c>
      <c r="C246" s="9" t="s">
        <v>22</v>
      </c>
      <c r="D246" s="423">
        <v>11</v>
      </c>
      <c r="E246" s="423">
        <v>112</v>
      </c>
      <c r="F246" s="423">
        <v>123</v>
      </c>
      <c r="G246" s="423">
        <v>0</v>
      </c>
      <c r="H246" s="423">
        <v>0</v>
      </c>
      <c r="I246" s="423">
        <v>0</v>
      </c>
      <c r="J246" s="423">
        <v>40</v>
      </c>
      <c r="K246" s="423">
        <v>137</v>
      </c>
      <c r="L246" s="423">
        <v>177</v>
      </c>
      <c r="M246" s="423">
        <v>84</v>
      </c>
      <c r="N246" s="423">
        <v>88</v>
      </c>
      <c r="O246" s="423">
        <v>172</v>
      </c>
      <c r="P246" s="423">
        <v>135</v>
      </c>
      <c r="Q246" s="423">
        <v>337</v>
      </c>
      <c r="R246" s="424">
        <v>472</v>
      </c>
    </row>
    <row r="247" spans="1:18" ht="20.25" customHeight="1" x14ac:dyDescent="0.15">
      <c r="A247" s="8" t="s">
        <v>65</v>
      </c>
      <c r="B247" s="287" t="s">
        <v>23</v>
      </c>
      <c r="C247" s="12" t="s">
        <v>24</v>
      </c>
      <c r="D247" s="421">
        <v>0</v>
      </c>
      <c r="E247" s="421">
        <v>0</v>
      </c>
      <c r="F247" s="421">
        <v>0</v>
      </c>
      <c r="G247" s="421">
        <v>0</v>
      </c>
      <c r="H247" s="421">
        <v>0</v>
      </c>
      <c r="I247" s="421">
        <v>0</v>
      </c>
      <c r="J247" s="421">
        <v>0</v>
      </c>
      <c r="K247" s="421">
        <v>0</v>
      </c>
      <c r="L247" s="421">
        <v>0</v>
      </c>
      <c r="M247" s="421">
        <v>0</v>
      </c>
      <c r="N247" s="421">
        <v>0</v>
      </c>
      <c r="O247" s="421">
        <v>0</v>
      </c>
      <c r="P247" s="421">
        <v>0</v>
      </c>
      <c r="Q247" s="421">
        <v>0</v>
      </c>
      <c r="R247" s="422">
        <v>0</v>
      </c>
    </row>
    <row r="248" spans="1:18" ht="20.25" customHeight="1" x14ac:dyDescent="0.15">
      <c r="A248" s="8" t="s">
        <v>65</v>
      </c>
      <c r="B248" s="288" t="s">
        <v>25</v>
      </c>
      <c r="C248" s="10">
        <v>68</v>
      </c>
      <c r="D248" s="423">
        <v>0</v>
      </c>
      <c r="E248" s="423">
        <v>0</v>
      </c>
      <c r="F248" s="423">
        <v>0</v>
      </c>
      <c r="G248" s="423">
        <v>0</v>
      </c>
      <c r="H248" s="423">
        <v>0</v>
      </c>
      <c r="I248" s="423">
        <v>0</v>
      </c>
      <c r="J248" s="423">
        <v>0</v>
      </c>
      <c r="K248" s="423">
        <v>0</v>
      </c>
      <c r="L248" s="423">
        <v>0</v>
      </c>
      <c r="M248" s="423">
        <v>0</v>
      </c>
      <c r="N248" s="423">
        <v>0</v>
      </c>
      <c r="O248" s="423">
        <v>0</v>
      </c>
      <c r="P248" s="423">
        <v>0</v>
      </c>
      <c r="Q248" s="423">
        <v>0</v>
      </c>
      <c r="R248" s="424">
        <v>0</v>
      </c>
    </row>
    <row r="249" spans="1:18" ht="20.25" customHeight="1" x14ac:dyDescent="0.15">
      <c r="A249" s="8" t="s">
        <v>65</v>
      </c>
      <c r="B249" s="287" t="s">
        <v>26</v>
      </c>
      <c r="C249" s="12" t="s">
        <v>27</v>
      </c>
      <c r="D249" s="421">
        <v>0</v>
      </c>
      <c r="E249" s="421">
        <v>0</v>
      </c>
      <c r="F249" s="421">
        <v>0</v>
      </c>
      <c r="G249" s="421">
        <v>0</v>
      </c>
      <c r="H249" s="421">
        <v>0</v>
      </c>
      <c r="I249" s="421">
        <v>0</v>
      </c>
      <c r="J249" s="421">
        <v>0</v>
      </c>
      <c r="K249" s="421">
        <v>0</v>
      </c>
      <c r="L249" s="421">
        <v>0</v>
      </c>
      <c r="M249" s="421">
        <v>0</v>
      </c>
      <c r="N249" s="421">
        <v>0</v>
      </c>
      <c r="O249" s="421">
        <v>0</v>
      </c>
      <c r="P249" s="421">
        <v>0</v>
      </c>
      <c r="Q249" s="421">
        <v>0</v>
      </c>
      <c r="R249" s="422">
        <v>0</v>
      </c>
    </row>
    <row r="250" spans="1:18" ht="20.25" customHeight="1" x14ac:dyDescent="0.15">
      <c r="A250" s="8" t="s">
        <v>65</v>
      </c>
      <c r="B250" s="288" t="s">
        <v>28</v>
      </c>
      <c r="C250" s="10">
        <v>77</v>
      </c>
      <c r="D250" s="423">
        <v>0</v>
      </c>
      <c r="E250" s="423">
        <v>0</v>
      </c>
      <c r="F250" s="423">
        <v>0</v>
      </c>
      <c r="G250" s="423">
        <v>0</v>
      </c>
      <c r="H250" s="423">
        <v>0</v>
      </c>
      <c r="I250" s="423">
        <v>0</v>
      </c>
      <c r="J250" s="423">
        <v>0</v>
      </c>
      <c r="K250" s="423">
        <v>0</v>
      </c>
      <c r="L250" s="423">
        <v>0</v>
      </c>
      <c r="M250" s="423">
        <v>0</v>
      </c>
      <c r="N250" s="423">
        <v>0</v>
      </c>
      <c r="O250" s="423">
        <v>0</v>
      </c>
      <c r="P250" s="423">
        <v>0</v>
      </c>
      <c r="Q250" s="423">
        <v>0</v>
      </c>
      <c r="R250" s="424">
        <v>0</v>
      </c>
    </row>
    <row r="251" spans="1:18" ht="20.25" customHeight="1" x14ac:dyDescent="0.15">
      <c r="A251" s="8" t="s">
        <v>65</v>
      </c>
      <c r="B251" s="287" t="s">
        <v>29</v>
      </c>
      <c r="C251" s="12" t="s">
        <v>30</v>
      </c>
      <c r="D251" s="421">
        <v>0</v>
      </c>
      <c r="E251" s="421">
        <v>0</v>
      </c>
      <c r="F251" s="421">
        <v>0</v>
      </c>
      <c r="G251" s="421">
        <v>0</v>
      </c>
      <c r="H251" s="421">
        <v>0</v>
      </c>
      <c r="I251" s="421">
        <v>0</v>
      </c>
      <c r="J251" s="421">
        <v>0</v>
      </c>
      <c r="K251" s="421">
        <v>0</v>
      </c>
      <c r="L251" s="421">
        <v>0</v>
      </c>
      <c r="M251" s="421">
        <v>0</v>
      </c>
      <c r="N251" s="421">
        <v>0</v>
      </c>
      <c r="O251" s="421">
        <v>0</v>
      </c>
      <c r="P251" s="421">
        <v>0</v>
      </c>
      <c r="Q251" s="421">
        <v>0</v>
      </c>
      <c r="R251" s="422">
        <v>0</v>
      </c>
    </row>
    <row r="252" spans="1:18" ht="21" customHeight="1" x14ac:dyDescent="0.15">
      <c r="A252" s="15" t="s">
        <v>65</v>
      </c>
      <c r="B252" s="302" t="s">
        <v>8</v>
      </c>
      <c r="C252" s="303" t="s">
        <v>32</v>
      </c>
      <c r="D252" s="429">
        <v>11</v>
      </c>
      <c r="E252" s="429">
        <v>112</v>
      </c>
      <c r="F252" s="429">
        <v>123</v>
      </c>
      <c r="G252" s="429">
        <v>0</v>
      </c>
      <c r="H252" s="429">
        <v>0</v>
      </c>
      <c r="I252" s="429">
        <v>0</v>
      </c>
      <c r="J252" s="429">
        <v>49</v>
      </c>
      <c r="K252" s="429">
        <v>137</v>
      </c>
      <c r="L252" s="429">
        <v>186</v>
      </c>
      <c r="M252" s="429">
        <v>92</v>
      </c>
      <c r="N252" s="429">
        <v>111</v>
      </c>
      <c r="O252" s="429">
        <v>203</v>
      </c>
      <c r="P252" s="429">
        <v>152</v>
      </c>
      <c r="Q252" s="429">
        <v>360</v>
      </c>
      <c r="R252" s="430">
        <v>512</v>
      </c>
    </row>
    <row r="253" spans="1:18" ht="21" customHeight="1" x14ac:dyDescent="0.15">
      <c r="A253" s="19"/>
      <c r="B253" s="19"/>
      <c r="C253" s="19"/>
      <c r="D253" s="19"/>
      <c r="E253" s="19"/>
      <c r="F253" s="19"/>
      <c r="G253" s="19"/>
      <c r="H253" s="19"/>
      <c r="I253" s="19"/>
      <c r="J253" s="19"/>
      <c r="K253" s="19"/>
      <c r="L253" s="19"/>
      <c r="M253" s="19"/>
      <c r="N253" s="19"/>
      <c r="O253" s="19"/>
      <c r="P253" s="19"/>
      <c r="Q253" s="19"/>
      <c r="R253" s="19"/>
    </row>
    <row r="254" spans="1:18" ht="20" customHeight="1" x14ac:dyDescent="0.15">
      <c r="A254" s="873" t="s">
        <v>240</v>
      </c>
      <c r="B254" s="878"/>
      <c r="C254" s="878"/>
      <c r="D254" s="878"/>
      <c r="E254" s="878"/>
      <c r="F254" s="878"/>
      <c r="G254" s="878"/>
      <c r="H254" s="878"/>
      <c r="I254" s="878"/>
      <c r="J254" s="878"/>
      <c r="K254" s="878"/>
      <c r="L254" s="878"/>
      <c r="M254" s="878"/>
      <c r="N254" s="878"/>
      <c r="O254" s="878"/>
      <c r="P254" s="878"/>
      <c r="Q254" s="878"/>
      <c r="R254" s="878"/>
    </row>
    <row r="255" spans="1:18" ht="20" customHeight="1" x14ac:dyDescent="0.15">
      <c r="A255" s="873" t="s">
        <v>1294</v>
      </c>
      <c r="B255" s="977"/>
      <c r="C255" s="977"/>
      <c r="D255" s="977"/>
      <c r="E255" s="977"/>
      <c r="F255" s="977"/>
      <c r="G255" s="977"/>
      <c r="H255" s="977"/>
      <c r="I255" s="977"/>
      <c r="J255" s="977"/>
      <c r="K255" s="977"/>
      <c r="L255" s="977"/>
      <c r="M255" s="977"/>
      <c r="N255" s="977"/>
      <c r="O255" s="977"/>
      <c r="P255" s="977"/>
      <c r="Q255" s="977"/>
      <c r="R255" s="977"/>
    </row>
    <row r="256" spans="1:18" ht="20" customHeight="1" x14ac:dyDescent="0.15">
      <c r="A256" s="873" t="s">
        <v>39</v>
      </c>
      <c r="B256" s="878"/>
      <c r="C256" s="878"/>
      <c r="D256" s="878"/>
      <c r="E256" s="878"/>
      <c r="F256" s="878"/>
      <c r="G256" s="878"/>
      <c r="H256" s="878"/>
      <c r="I256" s="878"/>
      <c r="J256" s="878"/>
      <c r="K256" s="878"/>
      <c r="L256" s="878"/>
      <c r="M256" s="878"/>
      <c r="N256" s="878"/>
      <c r="O256" s="878"/>
      <c r="P256" s="878"/>
      <c r="Q256" s="878"/>
      <c r="R256" s="878"/>
    </row>
  </sheetData>
  <mergeCells count="148">
    <mergeCell ref="A256:R256"/>
    <mergeCell ref="C100:C101"/>
    <mergeCell ref="J72:L72"/>
    <mergeCell ref="D2:F2"/>
    <mergeCell ref="B142:B143"/>
    <mergeCell ref="P86:R86"/>
    <mergeCell ref="M198:O198"/>
    <mergeCell ref="C44:C45"/>
    <mergeCell ref="J16:L16"/>
    <mergeCell ref="B2:B3"/>
    <mergeCell ref="B240:B241"/>
    <mergeCell ref="P184:R184"/>
    <mergeCell ref="M2:O2"/>
    <mergeCell ref="B128:B129"/>
    <mergeCell ref="P72:R72"/>
    <mergeCell ref="M184:O184"/>
    <mergeCell ref="C30:C31"/>
    <mergeCell ref="J2:L2"/>
    <mergeCell ref="A16:A17"/>
    <mergeCell ref="A2:A3"/>
    <mergeCell ref="C2:C3"/>
    <mergeCell ref="B114:B115"/>
    <mergeCell ref="P58:R58"/>
    <mergeCell ref="M170:O170"/>
    <mergeCell ref="C16:C17"/>
    <mergeCell ref="B44:B45"/>
    <mergeCell ref="M72:O72"/>
    <mergeCell ref="C212:C213"/>
    <mergeCell ref="J184:L184"/>
    <mergeCell ref="G2:I2"/>
    <mergeCell ref="P2:R2"/>
    <mergeCell ref="B58:B59"/>
    <mergeCell ref="M30:O30"/>
    <mergeCell ref="B30:B31"/>
    <mergeCell ref="B86:B87"/>
    <mergeCell ref="P30:R30"/>
    <mergeCell ref="A30:A31"/>
    <mergeCell ref="B72:B73"/>
    <mergeCell ref="P16:R16"/>
    <mergeCell ref="J30:L30"/>
    <mergeCell ref="C58:C59"/>
    <mergeCell ref="B16:B17"/>
    <mergeCell ref="M16:O16"/>
    <mergeCell ref="P44:R44"/>
    <mergeCell ref="A72:A73"/>
    <mergeCell ref="M58:O58"/>
    <mergeCell ref="C86:C87"/>
    <mergeCell ref="J58:L58"/>
    <mergeCell ref="A255:R255"/>
    <mergeCell ref="A58:A59"/>
    <mergeCell ref="M44:O44"/>
    <mergeCell ref="C72:C73"/>
    <mergeCell ref="J44:L44"/>
    <mergeCell ref="A44:A45"/>
    <mergeCell ref="A254:R254"/>
    <mergeCell ref="P198:R198"/>
    <mergeCell ref="B100:B101"/>
    <mergeCell ref="M156:O156"/>
    <mergeCell ref="M100:O100"/>
    <mergeCell ref="C128:C129"/>
    <mergeCell ref="J100:L100"/>
    <mergeCell ref="B156:B157"/>
    <mergeCell ref="P100:R100"/>
    <mergeCell ref="A100:A101"/>
    <mergeCell ref="M86:O86"/>
    <mergeCell ref="C114:C115"/>
    <mergeCell ref="J86:L86"/>
    <mergeCell ref="A86:A87"/>
    <mergeCell ref="A1:R1"/>
    <mergeCell ref="A198:A199"/>
    <mergeCell ref="A184:A185"/>
    <mergeCell ref="C198:C199"/>
    <mergeCell ref="J170:L170"/>
    <mergeCell ref="B226:B227"/>
    <mergeCell ref="P170:R170"/>
    <mergeCell ref="A170:A171"/>
    <mergeCell ref="C184:C185"/>
    <mergeCell ref="J156:L156"/>
    <mergeCell ref="B212:B213"/>
    <mergeCell ref="P156:R156"/>
    <mergeCell ref="A156:A157"/>
    <mergeCell ref="M142:O142"/>
    <mergeCell ref="C170:C171"/>
    <mergeCell ref="J142:L142"/>
    <mergeCell ref="B198:B199"/>
    <mergeCell ref="P142:R142"/>
    <mergeCell ref="A142:A143"/>
    <mergeCell ref="M128:O128"/>
    <mergeCell ref="C156:C157"/>
    <mergeCell ref="J128:L128"/>
    <mergeCell ref="B184:B185"/>
    <mergeCell ref="P128:R128"/>
    <mergeCell ref="D16:F16"/>
    <mergeCell ref="G16:I16"/>
    <mergeCell ref="M240:O240"/>
    <mergeCell ref="J240:L240"/>
    <mergeCell ref="P240:R240"/>
    <mergeCell ref="A240:A241"/>
    <mergeCell ref="M226:O226"/>
    <mergeCell ref="J226:L226"/>
    <mergeCell ref="P226:R226"/>
    <mergeCell ref="A226:A227"/>
    <mergeCell ref="M212:O212"/>
    <mergeCell ref="C240:C241"/>
    <mergeCell ref="J212:L212"/>
    <mergeCell ref="P212:R212"/>
    <mergeCell ref="A212:A213"/>
    <mergeCell ref="C226:C227"/>
    <mergeCell ref="J198:L198"/>
    <mergeCell ref="A128:A129"/>
    <mergeCell ref="M114:O114"/>
    <mergeCell ref="C142:C143"/>
    <mergeCell ref="J114:L114"/>
    <mergeCell ref="B170:B171"/>
    <mergeCell ref="P114:R114"/>
    <mergeCell ref="A114:A115"/>
    <mergeCell ref="D86:F86"/>
    <mergeCell ref="D72:F72"/>
    <mergeCell ref="D58:F58"/>
    <mergeCell ref="G86:I86"/>
    <mergeCell ref="D44:F44"/>
    <mergeCell ref="G72:I72"/>
    <mergeCell ref="G58:I58"/>
    <mergeCell ref="G44:I44"/>
    <mergeCell ref="D30:F30"/>
    <mergeCell ref="G30:I30"/>
    <mergeCell ref="D170:F170"/>
    <mergeCell ref="D156:F156"/>
    <mergeCell ref="D142:F142"/>
    <mergeCell ref="G170:I170"/>
    <mergeCell ref="G156:I156"/>
    <mergeCell ref="G142:I142"/>
    <mergeCell ref="D128:F128"/>
    <mergeCell ref="D114:F114"/>
    <mergeCell ref="D100:F100"/>
    <mergeCell ref="G128:I128"/>
    <mergeCell ref="G114:I114"/>
    <mergeCell ref="G100:I100"/>
    <mergeCell ref="D240:F240"/>
    <mergeCell ref="D226:F226"/>
    <mergeCell ref="G240:I240"/>
    <mergeCell ref="G226:I226"/>
    <mergeCell ref="D212:F212"/>
    <mergeCell ref="D198:F198"/>
    <mergeCell ref="D184:F184"/>
    <mergeCell ref="G212:I212"/>
    <mergeCell ref="G198:I198"/>
    <mergeCell ref="G184:I184"/>
  </mergeCells>
  <pageMargins left="0.60629900000000003" right="0.60629900000000003" top="0.60629900000000003" bottom="0.78740200000000005" header="0.3" footer="0.3"/>
  <pageSetup scale="40"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42"/>
  <sheetViews>
    <sheetView showGridLines="0" workbookViewId="0"/>
  </sheetViews>
  <sheetFormatPr baseColWidth="10" defaultColWidth="7.6640625" defaultRowHeight="15" customHeight="1" x14ac:dyDescent="0.15"/>
  <cols>
    <col min="1" max="1" width="48.33203125" style="24" customWidth="1"/>
    <col min="2" max="2" width="13.6640625" style="24" customWidth="1"/>
    <col min="3" max="8" width="7.83203125" style="24" customWidth="1"/>
    <col min="9" max="10" width="8.1640625" style="24" customWidth="1"/>
    <col min="11" max="11" width="9.5" style="24" customWidth="1"/>
    <col min="12" max="256" width="7.6640625" customWidth="1"/>
  </cols>
  <sheetData>
    <row r="1" spans="1:11" ht="26.5" customHeight="1" x14ac:dyDescent="0.15">
      <c r="A1" s="908" t="s">
        <v>43</v>
      </c>
      <c r="B1" s="909"/>
      <c r="C1" s="909"/>
      <c r="D1" s="909"/>
      <c r="E1" s="909"/>
      <c r="F1" s="909"/>
      <c r="G1" s="909"/>
      <c r="H1" s="909"/>
      <c r="I1" s="909"/>
      <c r="J1" s="910"/>
      <c r="K1" s="911"/>
    </row>
    <row r="2" spans="1:11" ht="21" customHeight="1" x14ac:dyDescent="0.15">
      <c r="A2" s="915"/>
      <c r="B2" s="916"/>
      <c r="C2" s="906" t="s">
        <v>4</v>
      </c>
      <c r="D2" s="907"/>
      <c r="E2" s="906" t="s">
        <v>5</v>
      </c>
      <c r="F2" s="907"/>
      <c r="G2" s="906" t="s">
        <v>6</v>
      </c>
      <c r="H2" s="907"/>
      <c r="I2" s="896" t="s">
        <v>7</v>
      </c>
      <c r="J2" s="897"/>
      <c r="K2" s="898" t="s">
        <v>8</v>
      </c>
    </row>
    <row r="3" spans="1:11" ht="21.5" customHeight="1" x14ac:dyDescent="0.15">
      <c r="A3" s="917"/>
      <c r="B3" s="918"/>
      <c r="C3" s="25" t="s">
        <v>9</v>
      </c>
      <c r="D3" s="25" t="s">
        <v>10</v>
      </c>
      <c r="E3" s="25" t="s">
        <v>9</v>
      </c>
      <c r="F3" s="25" t="s">
        <v>10</v>
      </c>
      <c r="G3" s="25" t="s">
        <v>9</v>
      </c>
      <c r="H3" s="25" t="s">
        <v>10</v>
      </c>
      <c r="I3" s="25" t="s">
        <v>9</v>
      </c>
      <c r="J3" s="25" t="s">
        <v>10</v>
      </c>
      <c r="K3" s="899"/>
    </row>
    <row r="4" spans="1:11" ht="23.75" customHeight="1" x14ac:dyDescent="0.15">
      <c r="A4" s="26" t="s">
        <v>44</v>
      </c>
      <c r="B4" s="27"/>
      <c r="C4" s="28"/>
      <c r="D4" s="28"/>
      <c r="E4" s="28"/>
      <c r="F4" s="28"/>
      <c r="G4" s="28"/>
      <c r="H4" s="28"/>
      <c r="I4" s="28"/>
      <c r="J4" s="28"/>
      <c r="K4" s="29"/>
    </row>
    <row r="5" spans="1:11" ht="23.75" customHeight="1" x14ac:dyDescent="0.2">
      <c r="A5" s="30" t="s">
        <v>45</v>
      </c>
      <c r="B5" s="31" t="s">
        <v>46</v>
      </c>
      <c r="C5" s="900"/>
      <c r="D5" s="901"/>
      <c r="E5" s="901"/>
      <c r="F5" s="901"/>
      <c r="G5" s="901"/>
      <c r="H5" s="901"/>
      <c r="I5" s="902"/>
      <c r="J5" s="32"/>
      <c r="K5" s="33"/>
    </row>
    <row r="6" spans="1:11" ht="23.75" customHeight="1" x14ac:dyDescent="0.15">
      <c r="A6" s="34" t="s">
        <v>13</v>
      </c>
      <c r="B6" s="35" t="s">
        <v>47</v>
      </c>
      <c r="C6" s="36">
        <f t="shared" ref="C6:J15" si="0">C19+C32+C45+C58+C71+C84+C97+C110+C123+C136+C149+C162+C175+C188+C201+C214+C227</f>
        <v>11</v>
      </c>
      <c r="D6" s="36">
        <f t="shared" si="0"/>
        <v>3</v>
      </c>
      <c r="E6" s="36">
        <f t="shared" si="0"/>
        <v>1</v>
      </c>
      <c r="F6" s="36">
        <f t="shared" si="0"/>
        <v>0</v>
      </c>
      <c r="G6" s="36">
        <f t="shared" si="0"/>
        <v>12</v>
      </c>
      <c r="H6" s="36">
        <f t="shared" si="0"/>
        <v>3</v>
      </c>
      <c r="I6" s="36">
        <f t="shared" si="0"/>
        <v>61</v>
      </c>
      <c r="J6" s="36">
        <f t="shared" si="0"/>
        <v>61</v>
      </c>
      <c r="K6" s="37">
        <f t="shared" ref="K6:K16" si="1">SUM(C6:J6)</f>
        <v>152</v>
      </c>
    </row>
    <row r="7" spans="1:11" ht="23.75" customHeight="1" x14ac:dyDescent="0.15">
      <c r="A7" s="34" t="s">
        <v>15</v>
      </c>
      <c r="B7" s="38" t="s">
        <v>48</v>
      </c>
      <c r="C7" s="39">
        <f t="shared" si="0"/>
        <v>5</v>
      </c>
      <c r="D7" s="39">
        <f t="shared" si="0"/>
        <v>0</v>
      </c>
      <c r="E7" s="39">
        <f t="shared" si="0"/>
        <v>0</v>
      </c>
      <c r="F7" s="39">
        <f t="shared" si="0"/>
        <v>0</v>
      </c>
      <c r="G7" s="39">
        <f t="shared" si="0"/>
        <v>3</v>
      </c>
      <c r="H7" s="39">
        <f t="shared" si="0"/>
        <v>0</v>
      </c>
      <c r="I7" s="39">
        <f t="shared" si="0"/>
        <v>5</v>
      </c>
      <c r="J7" s="39">
        <f t="shared" si="0"/>
        <v>5</v>
      </c>
      <c r="K7" s="37">
        <f t="shared" si="1"/>
        <v>18</v>
      </c>
    </row>
    <row r="8" spans="1:11" ht="23.75" customHeight="1" x14ac:dyDescent="0.15">
      <c r="A8" s="34" t="s">
        <v>17</v>
      </c>
      <c r="B8" s="35" t="s">
        <v>18</v>
      </c>
      <c r="C8" s="36">
        <f t="shared" si="0"/>
        <v>0</v>
      </c>
      <c r="D8" s="36">
        <f t="shared" si="0"/>
        <v>0</v>
      </c>
      <c r="E8" s="36">
        <f t="shared" si="0"/>
        <v>0</v>
      </c>
      <c r="F8" s="36">
        <f t="shared" si="0"/>
        <v>0</v>
      </c>
      <c r="G8" s="36">
        <f t="shared" si="0"/>
        <v>0</v>
      </c>
      <c r="H8" s="36">
        <f t="shared" si="0"/>
        <v>0</v>
      </c>
      <c r="I8" s="36">
        <f t="shared" si="0"/>
        <v>0</v>
      </c>
      <c r="J8" s="36">
        <f t="shared" si="0"/>
        <v>0</v>
      </c>
      <c r="K8" s="37">
        <f t="shared" si="1"/>
        <v>0</v>
      </c>
    </row>
    <row r="9" spans="1:11" ht="23.75" customHeight="1" x14ac:dyDescent="0.15">
      <c r="A9" s="34" t="s">
        <v>19</v>
      </c>
      <c r="B9" s="38" t="s">
        <v>49</v>
      </c>
      <c r="C9" s="39">
        <f t="shared" si="0"/>
        <v>11</v>
      </c>
      <c r="D9" s="39">
        <f t="shared" si="0"/>
        <v>9</v>
      </c>
      <c r="E9" s="39">
        <f t="shared" si="0"/>
        <v>12</v>
      </c>
      <c r="F9" s="39">
        <f t="shared" si="0"/>
        <v>3</v>
      </c>
      <c r="G9" s="39">
        <f t="shared" si="0"/>
        <v>5</v>
      </c>
      <c r="H9" s="39">
        <f t="shared" si="0"/>
        <v>2</v>
      </c>
      <c r="I9" s="39">
        <f t="shared" si="0"/>
        <v>67</v>
      </c>
      <c r="J9" s="39">
        <f t="shared" si="0"/>
        <v>67</v>
      </c>
      <c r="K9" s="37">
        <f t="shared" si="1"/>
        <v>176</v>
      </c>
    </row>
    <row r="10" spans="1:11" ht="23.75" customHeight="1" x14ac:dyDescent="0.15">
      <c r="A10" s="34" t="s">
        <v>21</v>
      </c>
      <c r="B10" s="35" t="s">
        <v>22</v>
      </c>
      <c r="C10" s="36">
        <f t="shared" si="0"/>
        <v>23</v>
      </c>
      <c r="D10" s="36">
        <f t="shared" si="0"/>
        <v>11</v>
      </c>
      <c r="E10" s="36">
        <f t="shared" si="0"/>
        <v>14</v>
      </c>
      <c r="F10" s="36">
        <f t="shared" si="0"/>
        <v>5</v>
      </c>
      <c r="G10" s="36">
        <f t="shared" si="0"/>
        <v>28</v>
      </c>
      <c r="H10" s="36">
        <f t="shared" si="0"/>
        <v>13</v>
      </c>
      <c r="I10" s="36">
        <f t="shared" si="0"/>
        <v>25</v>
      </c>
      <c r="J10" s="36">
        <f t="shared" si="0"/>
        <v>25</v>
      </c>
      <c r="K10" s="37">
        <f t="shared" si="1"/>
        <v>144</v>
      </c>
    </row>
    <row r="11" spans="1:11" ht="23.75" customHeight="1" x14ac:dyDescent="0.15">
      <c r="A11" s="34" t="s">
        <v>23</v>
      </c>
      <c r="B11" s="38" t="s">
        <v>24</v>
      </c>
      <c r="C11" s="39">
        <f t="shared" si="0"/>
        <v>1</v>
      </c>
      <c r="D11" s="39">
        <f t="shared" si="0"/>
        <v>0</v>
      </c>
      <c r="E11" s="39">
        <f t="shared" si="0"/>
        <v>0</v>
      </c>
      <c r="F11" s="39">
        <f t="shared" si="0"/>
        <v>0</v>
      </c>
      <c r="G11" s="39">
        <f t="shared" si="0"/>
        <v>1</v>
      </c>
      <c r="H11" s="39">
        <f t="shared" si="0"/>
        <v>0</v>
      </c>
      <c r="I11" s="39">
        <f t="shared" si="0"/>
        <v>2</v>
      </c>
      <c r="J11" s="39">
        <f t="shared" si="0"/>
        <v>2</v>
      </c>
      <c r="K11" s="37">
        <f t="shared" si="1"/>
        <v>6</v>
      </c>
    </row>
    <row r="12" spans="1:11" ht="23.75" customHeight="1" x14ac:dyDescent="0.15">
      <c r="A12" s="34" t="s">
        <v>25</v>
      </c>
      <c r="B12" s="40">
        <v>68</v>
      </c>
      <c r="C12" s="36">
        <f t="shared" si="0"/>
        <v>0</v>
      </c>
      <c r="D12" s="36">
        <f t="shared" si="0"/>
        <v>0</v>
      </c>
      <c r="E12" s="36">
        <f t="shared" si="0"/>
        <v>1</v>
      </c>
      <c r="F12" s="36">
        <f t="shared" si="0"/>
        <v>0</v>
      </c>
      <c r="G12" s="36">
        <f t="shared" si="0"/>
        <v>0</v>
      </c>
      <c r="H12" s="36">
        <f t="shared" si="0"/>
        <v>0</v>
      </c>
      <c r="I12" s="36">
        <f t="shared" si="0"/>
        <v>1</v>
      </c>
      <c r="J12" s="36">
        <f t="shared" si="0"/>
        <v>1</v>
      </c>
      <c r="K12" s="37">
        <f t="shared" si="1"/>
        <v>3</v>
      </c>
    </row>
    <row r="13" spans="1:11" ht="23.75" customHeight="1" x14ac:dyDescent="0.15">
      <c r="A13" s="34" t="s">
        <v>26</v>
      </c>
      <c r="B13" s="38" t="s">
        <v>27</v>
      </c>
      <c r="C13" s="39">
        <f t="shared" si="0"/>
        <v>7</v>
      </c>
      <c r="D13" s="39">
        <f t="shared" si="0"/>
        <v>6</v>
      </c>
      <c r="E13" s="39">
        <f t="shared" si="0"/>
        <v>5</v>
      </c>
      <c r="F13" s="39">
        <f t="shared" si="0"/>
        <v>3</v>
      </c>
      <c r="G13" s="39">
        <f t="shared" si="0"/>
        <v>7</v>
      </c>
      <c r="H13" s="39">
        <f t="shared" si="0"/>
        <v>7</v>
      </c>
      <c r="I13" s="39">
        <f t="shared" si="0"/>
        <v>4</v>
      </c>
      <c r="J13" s="39">
        <f t="shared" si="0"/>
        <v>4</v>
      </c>
      <c r="K13" s="37">
        <f t="shared" si="1"/>
        <v>43</v>
      </c>
    </row>
    <row r="14" spans="1:11" ht="23.75" customHeight="1" x14ac:dyDescent="0.15">
      <c r="A14" s="34" t="s">
        <v>28</v>
      </c>
      <c r="B14" s="40">
        <v>77</v>
      </c>
      <c r="C14" s="36">
        <f t="shared" si="0"/>
        <v>2</v>
      </c>
      <c r="D14" s="36">
        <f t="shared" si="0"/>
        <v>0</v>
      </c>
      <c r="E14" s="36">
        <f t="shared" si="0"/>
        <v>2</v>
      </c>
      <c r="F14" s="36">
        <f t="shared" si="0"/>
        <v>1</v>
      </c>
      <c r="G14" s="36">
        <f t="shared" si="0"/>
        <v>2</v>
      </c>
      <c r="H14" s="36">
        <f t="shared" si="0"/>
        <v>1</v>
      </c>
      <c r="I14" s="36">
        <f t="shared" si="0"/>
        <v>3</v>
      </c>
      <c r="J14" s="36">
        <f t="shared" si="0"/>
        <v>3</v>
      </c>
      <c r="K14" s="37">
        <f t="shared" si="1"/>
        <v>14</v>
      </c>
    </row>
    <row r="15" spans="1:11" ht="23.75" customHeight="1" x14ac:dyDescent="0.15">
      <c r="A15" s="34" t="s">
        <v>29</v>
      </c>
      <c r="B15" s="38" t="s">
        <v>30</v>
      </c>
      <c r="C15" s="39">
        <f t="shared" si="0"/>
        <v>2</v>
      </c>
      <c r="D15" s="39">
        <f t="shared" si="0"/>
        <v>0</v>
      </c>
      <c r="E15" s="39">
        <f t="shared" si="0"/>
        <v>1</v>
      </c>
      <c r="F15" s="39">
        <f t="shared" si="0"/>
        <v>1</v>
      </c>
      <c r="G15" s="39">
        <f t="shared" si="0"/>
        <v>2</v>
      </c>
      <c r="H15" s="39">
        <f t="shared" si="0"/>
        <v>0</v>
      </c>
      <c r="I15" s="39">
        <f t="shared" si="0"/>
        <v>2</v>
      </c>
      <c r="J15" s="39">
        <f t="shared" si="0"/>
        <v>2</v>
      </c>
      <c r="K15" s="37">
        <f t="shared" si="1"/>
        <v>10</v>
      </c>
    </row>
    <row r="16" spans="1:11" ht="23.75" customHeight="1" x14ac:dyDescent="0.15">
      <c r="A16" s="41" t="s">
        <v>8</v>
      </c>
      <c r="B16" s="42"/>
      <c r="C16" s="43">
        <f t="shared" ref="C16:J16" si="2">SUM(C6:C15)</f>
        <v>62</v>
      </c>
      <c r="D16" s="43">
        <f t="shared" si="2"/>
        <v>29</v>
      </c>
      <c r="E16" s="43">
        <f t="shared" si="2"/>
        <v>36</v>
      </c>
      <c r="F16" s="43">
        <f t="shared" si="2"/>
        <v>13</v>
      </c>
      <c r="G16" s="43">
        <f t="shared" si="2"/>
        <v>60</v>
      </c>
      <c r="H16" s="43">
        <f t="shared" si="2"/>
        <v>26</v>
      </c>
      <c r="I16" s="43">
        <f t="shared" si="2"/>
        <v>170</v>
      </c>
      <c r="J16" s="43">
        <f t="shared" si="2"/>
        <v>170</v>
      </c>
      <c r="K16" s="44">
        <f t="shared" si="1"/>
        <v>566</v>
      </c>
    </row>
    <row r="17" spans="1:11" ht="23.75" customHeight="1" x14ac:dyDescent="0.15">
      <c r="A17" s="26" t="s">
        <v>50</v>
      </c>
      <c r="B17" s="27"/>
      <c r="C17" s="45"/>
      <c r="D17" s="45"/>
      <c r="E17" s="45"/>
      <c r="F17" s="45"/>
      <c r="G17" s="45"/>
      <c r="H17" s="45"/>
      <c r="I17" s="45"/>
      <c r="J17" s="45"/>
      <c r="K17" s="46"/>
    </row>
    <row r="18" spans="1:11" ht="23.75" customHeight="1" x14ac:dyDescent="0.2">
      <c r="A18" s="30" t="s">
        <v>45</v>
      </c>
      <c r="B18" s="31" t="s">
        <v>46</v>
      </c>
      <c r="C18" s="903"/>
      <c r="D18" s="904"/>
      <c r="E18" s="904"/>
      <c r="F18" s="904"/>
      <c r="G18" s="904"/>
      <c r="H18" s="904"/>
      <c r="I18" s="905"/>
      <c r="J18" s="47"/>
      <c r="K18" s="48"/>
    </row>
    <row r="19" spans="1:11" ht="23.75" customHeight="1" x14ac:dyDescent="0.15">
      <c r="A19" s="34" t="s">
        <v>13</v>
      </c>
      <c r="B19" s="49" t="s">
        <v>47</v>
      </c>
      <c r="C19" s="50"/>
      <c r="D19" s="50"/>
      <c r="E19" s="50"/>
      <c r="F19" s="50"/>
      <c r="G19" s="50"/>
      <c r="H19" s="50"/>
      <c r="I19" s="50"/>
      <c r="J19" s="51"/>
      <c r="K19" s="52"/>
    </row>
    <row r="20" spans="1:11" ht="23.75" customHeight="1" x14ac:dyDescent="0.15">
      <c r="A20" s="34" t="s">
        <v>15</v>
      </c>
      <c r="B20" s="53" t="s">
        <v>48</v>
      </c>
      <c r="C20" s="54"/>
      <c r="D20" s="54"/>
      <c r="E20" s="54"/>
      <c r="F20" s="54"/>
      <c r="G20" s="54"/>
      <c r="H20" s="54"/>
      <c r="I20" s="54"/>
      <c r="J20" s="55"/>
      <c r="K20" s="52"/>
    </row>
    <row r="21" spans="1:11" ht="23.75" customHeight="1" x14ac:dyDescent="0.15">
      <c r="A21" s="34" t="s">
        <v>17</v>
      </c>
      <c r="B21" s="56" t="s">
        <v>18</v>
      </c>
      <c r="C21" s="50"/>
      <c r="D21" s="50"/>
      <c r="E21" s="50"/>
      <c r="F21" s="50"/>
      <c r="G21" s="50"/>
      <c r="H21" s="50"/>
      <c r="I21" s="50"/>
      <c r="J21" s="51"/>
      <c r="K21" s="52"/>
    </row>
    <row r="22" spans="1:11" ht="23.75" customHeight="1" x14ac:dyDescent="0.15">
      <c r="A22" s="34" t="s">
        <v>19</v>
      </c>
      <c r="B22" s="57" t="s">
        <v>49</v>
      </c>
      <c r="C22" s="54"/>
      <c r="D22" s="54"/>
      <c r="E22" s="54"/>
      <c r="F22" s="54"/>
      <c r="G22" s="54"/>
      <c r="H22" s="54"/>
      <c r="I22" s="54"/>
      <c r="J22" s="55"/>
      <c r="K22" s="52"/>
    </row>
    <row r="23" spans="1:11" ht="23.75" customHeight="1" x14ac:dyDescent="0.15">
      <c r="A23" s="34" t="s">
        <v>21</v>
      </c>
      <c r="B23" s="49" t="s">
        <v>22</v>
      </c>
      <c r="C23" s="50">
        <v>1</v>
      </c>
      <c r="D23" s="50">
        <v>1</v>
      </c>
      <c r="E23" s="50">
        <v>1</v>
      </c>
      <c r="F23" s="50"/>
      <c r="G23" s="50">
        <v>2</v>
      </c>
      <c r="H23" s="50">
        <v>2</v>
      </c>
      <c r="I23" s="50">
        <v>2</v>
      </c>
      <c r="J23" s="51">
        <v>2</v>
      </c>
      <c r="K23" s="52">
        <f>SUM(C23:I23)</f>
        <v>9</v>
      </c>
    </row>
    <row r="24" spans="1:11" ht="23.75" customHeight="1" x14ac:dyDescent="0.15">
      <c r="A24" s="34" t="s">
        <v>23</v>
      </c>
      <c r="B24" s="57" t="s">
        <v>24</v>
      </c>
      <c r="C24" s="54"/>
      <c r="D24" s="54"/>
      <c r="E24" s="54"/>
      <c r="F24" s="54"/>
      <c r="G24" s="54"/>
      <c r="H24" s="54"/>
      <c r="I24" s="54"/>
      <c r="J24" s="55"/>
      <c r="K24" s="52"/>
    </row>
    <row r="25" spans="1:11" ht="23.75" customHeight="1" x14ac:dyDescent="0.15">
      <c r="A25" s="34" t="s">
        <v>25</v>
      </c>
      <c r="B25" s="58">
        <v>68</v>
      </c>
      <c r="C25" s="50"/>
      <c r="D25" s="50"/>
      <c r="E25" s="50"/>
      <c r="F25" s="50"/>
      <c r="G25" s="50"/>
      <c r="H25" s="50"/>
      <c r="I25" s="50"/>
      <c r="J25" s="51"/>
      <c r="K25" s="52"/>
    </row>
    <row r="26" spans="1:11" ht="23.75" customHeight="1" x14ac:dyDescent="0.15">
      <c r="A26" s="34" t="s">
        <v>26</v>
      </c>
      <c r="B26" s="57" t="s">
        <v>27</v>
      </c>
      <c r="C26" s="54"/>
      <c r="D26" s="54"/>
      <c r="E26" s="54"/>
      <c r="F26" s="54"/>
      <c r="G26" s="54"/>
      <c r="H26" s="54"/>
      <c r="I26" s="54"/>
      <c r="J26" s="55"/>
      <c r="K26" s="52"/>
    </row>
    <row r="27" spans="1:11" ht="23.75" customHeight="1" x14ac:dyDescent="0.15">
      <c r="A27" s="34" t="s">
        <v>28</v>
      </c>
      <c r="B27" s="58">
        <v>77</v>
      </c>
      <c r="C27" s="50"/>
      <c r="D27" s="50"/>
      <c r="E27" s="50"/>
      <c r="F27" s="50"/>
      <c r="G27" s="50"/>
      <c r="H27" s="50"/>
      <c r="I27" s="50"/>
      <c r="J27" s="51"/>
      <c r="K27" s="52"/>
    </row>
    <row r="28" spans="1:11" ht="23.75" customHeight="1" x14ac:dyDescent="0.15">
      <c r="A28" s="34" t="s">
        <v>29</v>
      </c>
      <c r="B28" s="57" t="s">
        <v>30</v>
      </c>
      <c r="C28" s="54">
        <v>1</v>
      </c>
      <c r="D28" s="54"/>
      <c r="E28" s="54"/>
      <c r="F28" s="54"/>
      <c r="G28" s="54">
        <v>1</v>
      </c>
      <c r="H28" s="54"/>
      <c r="I28" s="54">
        <v>1</v>
      </c>
      <c r="J28" s="55">
        <v>1</v>
      </c>
      <c r="K28" s="52">
        <v>3</v>
      </c>
    </row>
    <row r="29" spans="1:11" ht="23.75" customHeight="1" x14ac:dyDescent="0.15">
      <c r="A29" s="41" t="s">
        <v>8</v>
      </c>
      <c r="B29" s="59"/>
      <c r="C29" s="60">
        <v>2</v>
      </c>
      <c r="D29" s="60">
        <v>1</v>
      </c>
      <c r="E29" s="60">
        <v>1</v>
      </c>
      <c r="F29" s="60"/>
      <c r="G29" s="60">
        <v>3</v>
      </c>
      <c r="H29" s="60">
        <v>2</v>
      </c>
      <c r="I29" s="60">
        <v>3</v>
      </c>
      <c r="J29" s="60"/>
      <c r="K29" s="44">
        <v>12</v>
      </c>
    </row>
    <row r="30" spans="1:11" ht="23.75" customHeight="1" x14ac:dyDescent="0.15">
      <c r="A30" s="26" t="s">
        <v>51</v>
      </c>
      <c r="B30" s="27"/>
      <c r="C30" s="45"/>
      <c r="D30" s="45"/>
      <c r="E30" s="45"/>
      <c r="F30" s="45"/>
      <c r="G30" s="45"/>
      <c r="H30" s="45"/>
      <c r="I30" s="45"/>
      <c r="J30" s="45"/>
      <c r="K30" s="46"/>
    </row>
    <row r="31" spans="1:11" ht="23.75" customHeight="1" x14ac:dyDescent="0.2">
      <c r="A31" s="30" t="s">
        <v>45</v>
      </c>
      <c r="B31" s="31" t="s">
        <v>46</v>
      </c>
      <c r="C31" s="903"/>
      <c r="D31" s="904"/>
      <c r="E31" s="904"/>
      <c r="F31" s="904"/>
      <c r="G31" s="904"/>
      <c r="H31" s="904"/>
      <c r="I31" s="905"/>
      <c r="J31" s="47"/>
      <c r="K31" s="61"/>
    </row>
    <row r="32" spans="1:11" ht="23.75" customHeight="1" x14ac:dyDescent="0.15">
      <c r="A32" s="34" t="s">
        <v>13</v>
      </c>
      <c r="B32" s="62" t="s">
        <v>47</v>
      </c>
      <c r="C32" s="54"/>
      <c r="D32" s="54"/>
      <c r="E32" s="54"/>
      <c r="F32" s="54"/>
      <c r="G32" s="54"/>
      <c r="H32" s="54"/>
      <c r="I32" s="54"/>
      <c r="J32" s="55"/>
      <c r="K32" s="52"/>
    </row>
    <row r="33" spans="1:11" ht="23.75" customHeight="1" x14ac:dyDescent="0.15">
      <c r="A33" s="34" t="s">
        <v>15</v>
      </c>
      <c r="B33" s="63" t="s">
        <v>48</v>
      </c>
      <c r="C33" s="50"/>
      <c r="D33" s="50"/>
      <c r="E33" s="50"/>
      <c r="F33" s="50"/>
      <c r="G33" s="50"/>
      <c r="H33" s="50"/>
      <c r="I33" s="50"/>
      <c r="J33" s="51"/>
      <c r="K33" s="52"/>
    </row>
    <row r="34" spans="1:11" ht="23.75" customHeight="1" x14ac:dyDescent="0.15">
      <c r="A34" s="34" t="s">
        <v>17</v>
      </c>
      <c r="B34" s="63" t="s">
        <v>18</v>
      </c>
      <c r="C34" s="54"/>
      <c r="D34" s="54"/>
      <c r="E34" s="54"/>
      <c r="F34" s="54"/>
      <c r="G34" s="54"/>
      <c r="H34" s="54"/>
      <c r="I34" s="54"/>
      <c r="J34" s="55"/>
      <c r="K34" s="52"/>
    </row>
    <row r="35" spans="1:11" ht="23.75" customHeight="1" x14ac:dyDescent="0.15">
      <c r="A35" s="34" t="s">
        <v>19</v>
      </c>
      <c r="B35" s="62" t="s">
        <v>49</v>
      </c>
      <c r="C35" s="50"/>
      <c r="D35" s="50"/>
      <c r="E35" s="50"/>
      <c r="F35" s="50"/>
      <c r="G35" s="50"/>
      <c r="H35" s="50"/>
      <c r="I35" s="50"/>
      <c r="J35" s="51"/>
      <c r="K35" s="52"/>
    </row>
    <row r="36" spans="1:11" ht="23.75" customHeight="1" x14ac:dyDescent="0.15">
      <c r="A36" s="34" t="s">
        <v>21</v>
      </c>
      <c r="B36" s="62" t="s">
        <v>22</v>
      </c>
      <c r="C36" s="54">
        <v>1</v>
      </c>
      <c r="D36" s="54">
        <v>1</v>
      </c>
      <c r="E36" s="54">
        <v>1</v>
      </c>
      <c r="F36" s="54">
        <v>1</v>
      </c>
      <c r="G36" s="54">
        <v>1</v>
      </c>
      <c r="H36" s="54">
        <v>1</v>
      </c>
      <c r="I36" s="54">
        <v>2</v>
      </c>
      <c r="J36" s="55">
        <v>2</v>
      </c>
      <c r="K36" s="52">
        <f>SUM(C36:I36)</f>
        <v>8</v>
      </c>
    </row>
    <row r="37" spans="1:11" ht="23.75" customHeight="1" x14ac:dyDescent="0.15">
      <c r="A37" s="34" t="s">
        <v>23</v>
      </c>
      <c r="B37" s="62" t="s">
        <v>24</v>
      </c>
      <c r="C37" s="50"/>
      <c r="D37" s="50"/>
      <c r="E37" s="50"/>
      <c r="F37" s="50"/>
      <c r="G37" s="50"/>
      <c r="H37" s="50"/>
      <c r="I37" s="50"/>
      <c r="J37" s="51"/>
      <c r="K37" s="52"/>
    </row>
    <row r="38" spans="1:11" ht="23.75" customHeight="1" x14ac:dyDescent="0.15">
      <c r="A38" s="34" t="s">
        <v>25</v>
      </c>
      <c r="B38" s="64">
        <v>68</v>
      </c>
      <c r="C38" s="54"/>
      <c r="D38" s="54"/>
      <c r="E38" s="54"/>
      <c r="F38" s="54"/>
      <c r="G38" s="54"/>
      <c r="H38" s="54"/>
      <c r="I38" s="54"/>
      <c r="J38" s="55"/>
      <c r="K38" s="52"/>
    </row>
    <row r="39" spans="1:11" ht="23.75" customHeight="1" x14ac:dyDescent="0.15">
      <c r="A39" s="34" t="s">
        <v>26</v>
      </c>
      <c r="B39" s="62" t="s">
        <v>27</v>
      </c>
      <c r="C39" s="50">
        <v>1</v>
      </c>
      <c r="D39" s="50">
        <v>1</v>
      </c>
      <c r="E39" s="50"/>
      <c r="F39" s="50"/>
      <c r="G39" s="50"/>
      <c r="H39" s="50"/>
      <c r="I39" s="50"/>
      <c r="J39" s="51"/>
      <c r="K39" s="52">
        <f>SUM(C39:I39)</f>
        <v>2</v>
      </c>
    </row>
    <row r="40" spans="1:11" ht="23.75" customHeight="1" x14ac:dyDescent="0.15">
      <c r="A40" s="34" t="s">
        <v>28</v>
      </c>
      <c r="B40" s="64">
        <v>77</v>
      </c>
      <c r="C40" s="54"/>
      <c r="D40" s="54"/>
      <c r="E40" s="54"/>
      <c r="F40" s="54"/>
      <c r="G40" s="54"/>
      <c r="H40" s="54"/>
      <c r="I40" s="54"/>
      <c r="J40" s="55"/>
      <c r="K40" s="52"/>
    </row>
    <row r="41" spans="1:11" ht="23.75" customHeight="1" x14ac:dyDescent="0.15">
      <c r="A41" s="34" t="s">
        <v>29</v>
      </c>
      <c r="B41" s="62" t="s">
        <v>30</v>
      </c>
      <c r="C41" s="65"/>
      <c r="D41" s="65"/>
      <c r="E41" s="65"/>
      <c r="F41" s="65"/>
      <c r="G41" s="65"/>
      <c r="H41" s="65"/>
      <c r="I41" s="65"/>
      <c r="J41" s="66"/>
      <c r="K41" s="52"/>
    </row>
    <row r="42" spans="1:11" ht="23.75" customHeight="1" x14ac:dyDescent="0.15">
      <c r="A42" s="41" t="s">
        <v>8</v>
      </c>
      <c r="B42" s="59"/>
      <c r="C42" s="67">
        <v>2</v>
      </c>
      <c r="D42" s="67">
        <v>2</v>
      </c>
      <c r="E42" s="67">
        <v>1</v>
      </c>
      <c r="F42" s="67">
        <v>1</v>
      </c>
      <c r="G42" s="67">
        <v>1</v>
      </c>
      <c r="H42" s="67">
        <v>1</v>
      </c>
      <c r="I42" s="67">
        <v>2</v>
      </c>
      <c r="J42" s="67"/>
      <c r="K42" s="44">
        <f>SUM(C42:I42)</f>
        <v>10</v>
      </c>
    </row>
    <row r="43" spans="1:11" ht="23.75" customHeight="1" x14ac:dyDescent="0.15">
      <c r="A43" s="68" t="s">
        <v>52</v>
      </c>
      <c r="B43" s="27"/>
      <c r="C43" s="45"/>
      <c r="D43" s="45"/>
      <c r="E43" s="45"/>
      <c r="F43" s="45"/>
      <c r="G43" s="45"/>
      <c r="H43" s="45"/>
      <c r="I43" s="45"/>
      <c r="J43" s="45"/>
      <c r="K43" s="69"/>
    </row>
    <row r="44" spans="1:11" ht="23.75" customHeight="1" x14ac:dyDescent="0.2">
      <c r="A44" s="30" t="s">
        <v>45</v>
      </c>
      <c r="B44" s="31" t="s">
        <v>46</v>
      </c>
      <c r="C44" s="903"/>
      <c r="D44" s="904"/>
      <c r="E44" s="904"/>
      <c r="F44" s="904"/>
      <c r="G44" s="904"/>
      <c r="H44" s="904"/>
      <c r="I44" s="905"/>
      <c r="J44" s="47"/>
      <c r="K44" s="61"/>
    </row>
    <row r="45" spans="1:11" ht="23.75" customHeight="1" x14ac:dyDescent="0.15">
      <c r="A45" s="34" t="s">
        <v>13</v>
      </c>
      <c r="B45" s="62" t="s">
        <v>47</v>
      </c>
      <c r="C45" s="50"/>
      <c r="D45" s="50"/>
      <c r="E45" s="50"/>
      <c r="F45" s="50"/>
      <c r="G45" s="50"/>
      <c r="H45" s="50"/>
      <c r="I45" s="50"/>
      <c r="J45" s="51"/>
      <c r="K45" s="52"/>
    </row>
    <row r="46" spans="1:11" ht="23.75" customHeight="1" x14ac:dyDescent="0.15">
      <c r="A46" s="34" t="s">
        <v>15</v>
      </c>
      <c r="B46" s="63" t="s">
        <v>48</v>
      </c>
      <c r="C46" s="54"/>
      <c r="D46" s="54"/>
      <c r="E46" s="54"/>
      <c r="F46" s="54"/>
      <c r="G46" s="54"/>
      <c r="H46" s="54"/>
      <c r="I46" s="54"/>
      <c r="J46" s="55"/>
      <c r="K46" s="52"/>
    </row>
    <row r="47" spans="1:11" ht="23.75" customHeight="1" x14ac:dyDescent="0.15">
      <c r="A47" s="34" t="s">
        <v>17</v>
      </c>
      <c r="B47" s="63" t="s">
        <v>18</v>
      </c>
      <c r="C47" s="50"/>
      <c r="D47" s="50"/>
      <c r="E47" s="50"/>
      <c r="F47" s="50"/>
      <c r="G47" s="50"/>
      <c r="H47" s="50"/>
      <c r="I47" s="50"/>
      <c r="J47" s="51"/>
      <c r="K47" s="52"/>
    </row>
    <row r="48" spans="1:11" ht="23.75" customHeight="1" x14ac:dyDescent="0.15">
      <c r="A48" s="34" t="s">
        <v>19</v>
      </c>
      <c r="B48" s="62" t="s">
        <v>49</v>
      </c>
      <c r="C48" s="54"/>
      <c r="D48" s="54"/>
      <c r="E48" s="54"/>
      <c r="F48" s="54"/>
      <c r="G48" s="54"/>
      <c r="H48" s="54"/>
      <c r="I48" s="54"/>
      <c r="J48" s="55"/>
      <c r="K48" s="52"/>
    </row>
    <row r="49" spans="1:11" ht="23.75" customHeight="1" x14ac:dyDescent="0.15">
      <c r="A49" s="34" t="s">
        <v>21</v>
      </c>
      <c r="B49" s="62" t="s">
        <v>22</v>
      </c>
      <c r="C49" s="50">
        <v>3</v>
      </c>
      <c r="D49" s="50">
        <v>1</v>
      </c>
      <c r="E49" s="50">
        <v>1</v>
      </c>
      <c r="F49" s="50">
        <v>1</v>
      </c>
      <c r="G49" s="50">
        <v>3</v>
      </c>
      <c r="H49" s="50">
        <v>1</v>
      </c>
      <c r="I49" s="50">
        <v>1</v>
      </c>
      <c r="J49" s="51">
        <v>1</v>
      </c>
      <c r="K49" s="52">
        <f>SUM(C49:I49)</f>
        <v>11</v>
      </c>
    </row>
    <row r="50" spans="1:11" ht="23.75" customHeight="1" x14ac:dyDescent="0.15">
      <c r="A50" s="34" t="s">
        <v>23</v>
      </c>
      <c r="B50" s="62" t="s">
        <v>24</v>
      </c>
      <c r="C50" s="54"/>
      <c r="D50" s="54"/>
      <c r="E50" s="54"/>
      <c r="F50" s="54"/>
      <c r="G50" s="54"/>
      <c r="H50" s="54"/>
      <c r="I50" s="54"/>
      <c r="J50" s="55"/>
      <c r="K50" s="52"/>
    </row>
    <row r="51" spans="1:11" ht="23.75" customHeight="1" x14ac:dyDescent="0.15">
      <c r="A51" s="34" t="s">
        <v>25</v>
      </c>
      <c r="B51" s="64">
        <v>68</v>
      </c>
      <c r="C51" s="50"/>
      <c r="D51" s="50"/>
      <c r="E51" s="50"/>
      <c r="F51" s="50"/>
      <c r="G51" s="50"/>
      <c r="H51" s="50"/>
      <c r="I51" s="50"/>
      <c r="J51" s="51"/>
      <c r="K51" s="52"/>
    </row>
    <row r="52" spans="1:11" ht="23.75" customHeight="1" x14ac:dyDescent="0.15">
      <c r="A52" s="34" t="s">
        <v>26</v>
      </c>
      <c r="B52" s="62" t="s">
        <v>27</v>
      </c>
      <c r="C52" s="54">
        <v>2</v>
      </c>
      <c r="D52" s="54"/>
      <c r="E52" s="54">
        <v>1</v>
      </c>
      <c r="F52" s="54"/>
      <c r="G52" s="54">
        <v>2</v>
      </c>
      <c r="H52" s="54"/>
      <c r="I52" s="54"/>
      <c r="J52" s="55"/>
      <c r="K52" s="52">
        <f>SUM(C52:I52)</f>
        <v>5</v>
      </c>
    </row>
    <row r="53" spans="1:11" ht="23.75" customHeight="1" x14ac:dyDescent="0.15">
      <c r="A53" s="34" t="s">
        <v>28</v>
      </c>
      <c r="B53" s="64">
        <v>77</v>
      </c>
      <c r="C53" s="50"/>
      <c r="D53" s="50"/>
      <c r="E53" s="50"/>
      <c r="F53" s="50"/>
      <c r="G53" s="50"/>
      <c r="H53" s="50"/>
      <c r="I53" s="50"/>
      <c r="J53" s="51"/>
      <c r="K53" s="52"/>
    </row>
    <row r="54" spans="1:11" ht="23.75" customHeight="1" x14ac:dyDescent="0.15">
      <c r="A54" s="34" t="s">
        <v>29</v>
      </c>
      <c r="B54" s="62" t="s">
        <v>30</v>
      </c>
      <c r="C54" s="54"/>
      <c r="D54" s="54"/>
      <c r="E54" s="54"/>
      <c r="F54" s="54"/>
      <c r="G54" s="54"/>
      <c r="H54" s="54"/>
      <c r="I54" s="54"/>
      <c r="J54" s="55"/>
      <c r="K54" s="52"/>
    </row>
    <row r="55" spans="1:11" ht="23.75" customHeight="1" x14ac:dyDescent="0.15">
      <c r="A55" s="41" t="s">
        <v>8</v>
      </c>
      <c r="B55" s="59"/>
      <c r="C55" s="60">
        <v>5</v>
      </c>
      <c r="D55" s="60">
        <v>1</v>
      </c>
      <c r="E55" s="60">
        <v>2</v>
      </c>
      <c r="F55" s="60">
        <v>1</v>
      </c>
      <c r="G55" s="60">
        <v>5</v>
      </c>
      <c r="H55" s="60">
        <v>1</v>
      </c>
      <c r="I55" s="60">
        <v>1</v>
      </c>
      <c r="J55" s="60"/>
      <c r="K55" s="44">
        <f>SUM(C54:I55)</f>
        <v>16</v>
      </c>
    </row>
    <row r="56" spans="1:11" ht="23.75" customHeight="1" x14ac:dyDescent="0.15">
      <c r="A56" s="26" t="s">
        <v>9</v>
      </c>
      <c r="B56" s="27"/>
      <c r="C56" s="45"/>
      <c r="D56" s="45"/>
      <c r="E56" s="45"/>
      <c r="F56" s="45"/>
      <c r="G56" s="45"/>
      <c r="H56" s="45"/>
      <c r="I56" s="45"/>
      <c r="J56" s="45"/>
      <c r="K56" s="46"/>
    </row>
    <row r="57" spans="1:11" ht="23.75" customHeight="1" x14ac:dyDescent="0.2">
      <c r="A57" s="30" t="s">
        <v>45</v>
      </c>
      <c r="B57" s="31" t="s">
        <v>46</v>
      </c>
      <c r="C57" s="903"/>
      <c r="D57" s="904"/>
      <c r="E57" s="904"/>
      <c r="F57" s="904"/>
      <c r="G57" s="904"/>
      <c r="H57" s="904"/>
      <c r="I57" s="905"/>
      <c r="J57" s="47"/>
      <c r="K57" s="61"/>
    </row>
    <row r="58" spans="1:11" ht="23.75" customHeight="1" x14ac:dyDescent="0.15">
      <c r="A58" s="34" t="s">
        <v>13</v>
      </c>
      <c r="B58" s="62" t="s">
        <v>47</v>
      </c>
      <c r="C58" s="54"/>
      <c r="D58" s="54"/>
      <c r="E58" s="54"/>
      <c r="F58" s="54"/>
      <c r="G58" s="54"/>
      <c r="H58" s="54"/>
      <c r="I58" s="54"/>
      <c r="J58" s="55"/>
      <c r="K58" s="52"/>
    </row>
    <row r="59" spans="1:11" ht="23.75" customHeight="1" x14ac:dyDescent="0.15">
      <c r="A59" s="34" t="s">
        <v>15</v>
      </c>
      <c r="B59" s="63" t="s">
        <v>48</v>
      </c>
      <c r="C59" s="50"/>
      <c r="D59" s="50"/>
      <c r="E59" s="50"/>
      <c r="F59" s="50"/>
      <c r="G59" s="50"/>
      <c r="H59" s="50"/>
      <c r="I59" s="50"/>
      <c r="J59" s="51"/>
      <c r="K59" s="52"/>
    </row>
    <row r="60" spans="1:11" ht="23.75" customHeight="1" x14ac:dyDescent="0.15">
      <c r="A60" s="34" t="s">
        <v>17</v>
      </c>
      <c r="B60" s="63" t="s">
        <v>18</v>
      </c>
      <c r="C60" s="54"/>
      <c r="D60" s="54"/>
      <c r="E60" s="54"/>
      <c r="F60" s="54"/>
      <c r="G60" s="54"/>
      <c r="H60" s="54"/>
      <c r="I60" s="54"/>
      <c r="J60" s="55"/>
      <c r="K60" s="52"/>
    </row>
    <row r="61" spans="1:11" ht="23.75" customHeight="1" x14ac:dyDescent="0.15">
      <c r="A61" s="34" t="s">
        <v>19</v>
      </c>
      <c r="B61" s="62" t="s">
        <v>49</v>
      </c>
      <c r="C61" s="50"/>
      <c r="D61" s="50"/>
      <c r="E61" s="50"/>
      <c r="F61" s="50"/>
      <c r="G61" s="50"/>
      <c r="H61" s="50"/>
      <c r="I61" s="50"/>
      <c r="J61" s="51"/>
      <c r="K61" s="52"/>
    </row>
    <row r="62" spans="1:11" ht="23.75" customHeight="1" x14ac:dyDescent="0.15">
      <c r="A62" s="34" t="s">
        <v>21</v>
      </c>
      <c r="B62" s="62" t="s">
        <v>22</v>
      </c>
      <c r="C62" s="54"/>
      <c r="D62" s="54"/>
      <c r="E62" s="54"/>
      <c r="F62" s="54"/>
      <c r="G62" s="54"/>
      <c r="H62" s="54"/>
      <c r="I62" s="54"/>
      <c r="J62" s="55"/>
      <c r="K62" s="52"/>
    </row>
    <row r="63" spans="1:11" ht="23.75" customHeight="1" x14ac:dyDescent="0.15">
      <c r="A63" s="34" t="s">
        <v>23</v>
      </c>
      <c r="B63" s="62" t="s">
        <v>24</v>
      </c>
      <c r="C63" s="50"/>
      <c r="D63" s="50"/>
      <c r="E63" s="50"/>
      <c r="F63" s="50"/>
      <c r="G63" s="50"/>
      <c r="H63" s="50"/>
      <c r="I63" s="50"/>
      <c r="J63" s="51"/>
      <c r="K63" s="52"/>
    </row>
    <row r="64" spans="1:11" ht="23.75" customHeight="1" x14ac:dyDescent="0.15">
      <c r="A64" s="34" t="s">
        <v>25</v>
      </c>
      <c r="B64" s="64">
        <v>68</v>
      </c>
      <c r="C64" s="54"/>
      <c r="D64" s="54"/>
      <c r="E64" s="54">
        <v>1</v>
      </c>
      <c r="F64" s="54"/>
      <c r="G64" s="54"/>
      <c r="H64" s="54"/>
      <c r="I64" s="54">
        <v>1</v>
      </c>
      <c r="J64" s="55">
        <v>1</v>
      </c>
      <c r="K64" s="52">
        <v>2</v>
      </c>
    </row>
    <row r="65" spans="1:11" ht="23.75" customHeight="1" x14ac:dyDescent="0.15">
      <c r="A65" s="34" t="s">
        <v>26</v>
      </c>
      <c r="B65" s="62" t="s">
        <v>27</v>
      </c>
      <c r="C65" s="50"/>
      <c r="D65" s="50"/>
      <c r="E65" s="50"/>
      <c r="F65" s="50"/>
      <c r="G65" s="50"/>
      <c r="H65" s="50"/>
      <c r="I65" s="50"/>
      <c r="J65" s="51"/>
      <c r="K65" s="52"/>
    </row>
    <row r="66" spans="1:11" ht="23.75" customHeight="1" x14ac:dyDescent="0.15">
      <c r="A66" s="34" t="s">
        <v>28</v>
      </c>
      <c r="B66" s="64">
        <v>77</v>
      </c>
      <c r="C66" s="54"/>
      <c r="D66" s="54"/>
      <c r="E66" s="54"/>
      <c r="F66" s="54"/>
      <c r="G66" s="54"/>
      <c r="H66" s="54"/>
      <c r="I66" s="54"/>
      <c r="J66" s="55"/>
      <c r="K66" s="52"/>
    </row>
    <row r="67" spans="1:11" ht="23.75" customHeight="1" x14ac:dyDescent="0.15">
      <c r="A67" s="34" t="s">
        <v>29</v>
      </c>
      <c r="B67" s="62" t="s">
        <v>30</v>
      </c>
      <c r="C67" s="50"/>
      <c r="D67" s="50"/>
      <c r="E67" s="50"/>
      <c r="F67" s="50"/>
      <c r="G67" s="50"/>
      <c r="H67" s="50"/>
      <c r="I67" s="50"/>
      <c r="J67" s="51"/>
      <c r="K67" s="52"/>
    </row>
    <row r="68" spans="1:11" ht="23.75" customHeight="1" x14ac:dyDescent="0.15">
      <c r="A68" s="41" t="s">
        <v>8</v>
      </c>
      <c r="B68" s="59"/>
      <c r="C68" s="60"/>
      <c r="D68" s="60"/>
      <c r="E68" s="60">
        <v>1</v>
      </c>
      <c r="F68" s="60"/>
      <c r="G68" s="60"/>
      <c r="H68" s="60"/>
      <c r="I68" s="60">
        <v>1</v>
      </c>
      <c r="J68" s="60"/>
      <c r="K68" s="44">
        <v>2</v>
      </c>
    </row>
    <row r="69" spans="1:11" ht="23.75" customHeight="1" x14ac:dyDescent="0.15">
      <c r="A69" s="26" t="s">
        <v>53</v>
      </c>
      <c r="B69" s="27"/>
      <c r="C69" s="45"/>
      <c r="D69" s="45"/>
      <c r="E69" s="45"/>
      <c r="F69" s="45"/>
      <c r="G69" s="45"/>
      <c r="H69" s="45"/>
      <c r="I69" s="45"/>
      <c r="J69" s="45"/>
      <c r="K69" s="46"/>
    </row>
    <row r="70" spans="1:11" ht="23.75" customHeight="1" x14ac:dyDescent="0.2">
      <c r="A70" s="30" t="s">
        <v>45</v>
      </c>
      <c r="B70" s="31" t="s">
        <v>46</v>
      </c>
      <c r="C70" s="903"/>
      <c r="D70" s="904"/>
      <c r="E70" s="904"/>
      <c r="F70" s="904"/>
      <c r="G70" s="904"/>
      <c r="H70" s="904"/>
      <c r="I70" s="905"/>
      <c r="J70" s="47"/>
      <c r="K70" s="61"/>
    </row>
    <row r="71" spans="1:11" ht="23.75" customHeight="1" x14ac:dyDescent="0.15">
      <c r="A71" s="34" t="s">
        <v>13</v>
      </c>
      <c r="B71" s="62" t="s">
        <v>47</v>
      </c>
      <c r="C71" s="50"/>
      <c r="D71" s="50"/>
      <c r="E71" s="50"/>
      <c r="F71" s="50"/>
      <c r="G71" s="50"/>
      <c r="H71" s="50"/>
      <c r="I71" s="50">
        <v>8</v>
      </c>
      <c r="J71" s="50">
        <v>8</v>
      </c>
      <c r="K71" s="70">
        <v>8</v>
      </c>
    </row>
    <row r="72" spans="1:11" ht="23.75" customHeight="1" x14ac:dyDescent="0.15">
      <c r="A72" s="34" t="s">
        <v>15</v>
      </c>
      <c r="B72" s="63" t="s">
        <v>48</v>
      </c>
      <c r="C72" s="54"/>
      <c r="D72" s="54"/>
      <c r="E72" s="54"/>
      <c r="F72" s="54"/>
      <c r="G72" s="54"/>
      <c r="H72" s="54"/>
      <c r="I72" s="54">
        <v>1</v>
      </c>
      <c r="J72" s="54">
        <v>1</v>
      </c>
      <c r="K72" s="70">
        <v>1</v>
      </c>
    </row>
    <row r="73" spans="1:11" ht="23.75" customHeight="1" x14ac:dyDescent="0.15">
      <c r="A73" s="34" t="s">
        <v>17</v>
      </c>
      <c r="B73" s="63" t="s">
        <v>18</v>
      </c>
      <c r="C73" s="50"/>
      <c r="D73" s="50"/>
      <c r="E73" s="50"/>
      <c r="F73" s="50"/>
      <c r="G73" s="50"/>
      <c r="H73" s="50"/>
      <c r="I73" s="50"/>
      <c r="J73" s="50"/>
      <c r="K73" s="70"/>
    </row>
    <row r="74" spans="1:11" ht="23.75" customHeight="1" x14ac:dyDescent="0.15">
      <c r="A74" s="34" t="s">
        <v>19</v>
      </c>
      <c r="B74" s="62" t="s">
        <v>49</v>
      </c>
      <c r="C74" s="54">
        <v>3</v>
      </c>
      <c r="D74" s="54">
        <v>2</v>
      </c>
      <c r="E74" s="54">
        <v>2</v>
      </c>
      <c r="F74" s="54"/>
      <c r="G74" s="54">
        <v>1</v>
      </c>
      <c r="H74" s="54">
        <v>1</v>
      </c>
      <c r="I74" s="54">
        <v>11</v>
      </c>
      <c r="J74" s="54">
        <v>11</v>
      </c>
      <c r="K74" s="70">
        <f>SUM(C74:I74)</f>
        <v>20</v>
      </c>
    </row>
    <row r="75" spans="1:11" ht="23.75" customHeight="1" x14ac:dyDescent="0.15">
      <c r="A75" s="34" t="s">
        <v>21</v>
      </c>
      <c r="B75" s="62" t="s">
        <v>22</v>
      </c>
      <c r="C75" s="50"/>
      <c r="D75" s="50"/>
      <c r="E75" s="50"/>
      <c r="F75" s="50"/>
      <c r="G75" s="50"/>
      <c r="H75" s="50"/>
      <c r="I75" s="50"/>
      <c r="J75" s="50"/>
      <c r="K75" s="70"/>
    </row>
    <row r="76" spans="1:11" ht="23.75" customHeight="1" x14ac:dyDescent="0.15">
      <c r="A76" s="34" t="s">
        <v>23</v>
      </c>
      <c r="B76" s="62" t="s">
        <v>24</v>
      </c>
      <c r="C76" s="54"/>
      <c r="D76" s="54"/>
      <c r="E76" s="54"/>
      <c r="F76" s="54"/>
      <c r="G76" s="54"/>
      <c r="H76" s="54"/>
      <c r="I76" s="54"/>
      <c r="J76" s="54"/>
      <c r="K76" s="70"/>
    </row>
    <row r="77" spans="1:11" ht="23.75" customHeight="1" x14ac:dyDescent="0.15">
      <c r="A77" s="34" t="s">
        <v>25</v>
      </c>
      <c r="B77" s="64">
        <v>68</v>
      </c>
      <c r="C77" s="50"/>
      <c r="D77" s="50"/>
      <c r="E77" s="50"/>
      <c r="F77" s="50"/>
      <c r="G77" s="50"/>
      <c r="H77" s="50"/>
      <c r="I77" s="50"/>
      <c r="J77" s="50"/>
      <c r="K77" s="70"/>
    </row>
    <row r="78" spans="1:11" ht="23.75" customHeight="1" x14ac:dyDescent="0.15">
      <c r="A78" s="34" t="s">
        <v>26</v>
      </c>
      <c r="B78" s="62" t="s">
        <v>27</v>
      </c>
      <c r="C78" s="54"/>
      <c r="D78" s="54"/>
      <c r="E78" s="54"/>
      <c r="F78" s="54"/>
      <c r="G78" s="54"/>
      <c r="H78" s="54"/>
      <c r="I78" s="54"/>
      <c r="J78" s="54"/>
      <c r="K78" s="70"/>
    </row>
    <row r="79" spans="1:11" ht="23.75" customHeight="1" x14ac:dyDescent="0.15">
      <c r="A79" s="34" t="s">
        <v>28</v>
      </c>
      <c r="B79" s="64">
        <v>77</v>
      </c>
      <c r="C79" s="50"/>
      <c r="D79" s="50"/>
      <c r="E79" s="50"/>
      <c r="F79" s="50"/>
      <c r="G79" s="50"/>
      <c r="H79" s="50"/>
      <c r="I79" s="50">
        <v>1</v>
      </c>
      <c r="J79" s="50">
        <v>1</v>
      </c>
      <c r="K79" s="70">
        <v>1</v>
      </c>
    </row>
    <row r="80" spans="1:11" ht="23.75" customHeight="1" x14ac:dyDescent="0.15">
      <c r="A80" s="34" t="s">
        <v>29</v>
      </c>
      <c r="B80" s="62" t="s">
        <v>30</v>
      </c>
      <c r="C80" s="54"/>
      <c r="D80" s="54"/>
      <c r="E80" s="54"/>
      <c r="F80" s="54"/>
      <c r="G80" s="54"/>
      <c r="H80" s="54"/>
      <c r="I80" s="54"/>
      <c r="J80" s="54"/>
      <c r="K80" s="70"/>
    </row>
    <row r="81" spans="1:11" ht="23.75" customHeight="1" x14ac:dyDescent="0.15">
      <c r="A81" s="41" t="s">
        <v>8</v>
      </c>
      <c r="B81" s="59"/>
      <c r="C81" s="60">
        <v>3</v>
      </c>
      <c r="D81" s="60">
        <v>2</v>
      </c>
      <c r="E81" s="60">
        <v>2</v>
      </c>
      <c r="F81" s="60"/>
      <c r="G81" s="60">
        <v>1</v>
      </c>
      <c r="H81" s="60">
        <v>1</v>
      </c>
      <c r="I81" s="60">
        <f>SUM(I71:I80)</f>
        <v>21</v>
      </c>
      <c r="J81" s="60"/>
      <c r="K81" s="44">
        <f>SUM(C81:I81)</f>
        <v>30</v>
      </c>
    </row>
    <row r="82" spans="1:11" ht="23.75" customHeight="1" x14ac:dyDescent="0.15">
      <c r="A82" s="26" t="s">
        <v>54</v>
      </c>
      <c r="B82" s="27"/>
      <c r="C82" s="45"/>
      <c r="D82" s="45"/>
      <c r="E82" s="45"/>
      <c r="F82" s="45"/>
      <c r="G82" s="45"/>
      <c r="H82" s="45"/>
      <c r="I82" s="45"/>
      <c r="J82" s="45"/>
      <c r="K82" s="46"/>
    </row>
    <row r="83" spans="1:11" ht="23.75" customHeight="1" x14ac:dyDescent="0.2">
      <c r="A83" s="30" t="s">
        <v>45</v>
      </c>
      <c r="B83" s="31" t="s">
        <v>46</v>
      </c>
      <c r="C83" s="903"/>
      <c r="D83" s="904"/>
      <c r="E83" s="904"/>
      <c r="F83" s="904"/>
      <c r="G83" s="904"/>
      <c r="H83" s="904"/>
      <c r="I83" s="905"/>
      <c r="J83" s="47"/>
      <c r="K83" s="61"/>
    </row>
    <row r="84" spans="1:11" ht="23.75" customHeight="1" x14ac:dyDescent="0.15">
      <c r="A84" s="34" t="s">
        <v>13</v>
      </c>
      <c r="B84" s="62" t="s">
        <v>47</v>
      </c>
      <c r="C84" s="54"/>
      <c r="D84" s="54"/>
      <c r="E84" s="54"/>
      <c r="F84" s="54"/>
      <c r="G84" s="54"/>
      <c r="H84" s="54"/>
      <c r="I84" s="54">
        <v>6</v>
      </c>
      <c r="J84" s="55">
        <v>6</v>
      </c>
      <c r="K84" s="52">
        <v>6</v>
      </c>
    </row>
    <row r="85" spans="1:11" ht="23.75" customHeight="1" x14ac:dyDescent="0.15">
      <c r="A85" s="34" t="s">
        <v>15</v>
      </c>
      <c r="B85" s="63" t="s">
        <v>48</v>
      </c>
      <c r="C85" s="50"/>
      <c r="D85" s="50"/>
      <c r="E85" s="50"/>
      <c r="F85" s="50"/>
      <c r="G85" s="50"/>
      <c r="H85" s="50"/>
      <c r="I85" s="50">
        <v>1</v>
      </c>
      <c r="J85" s="51">
        <v>1</v>
      </c>
      <c r="K85" s="52">
        <v>1</v>
      </c>
    </row>
    <row r="86" spans="1:11" ht="23.75" customHeight="1" x14ac:dyDescent="0.15">
      <c r="A86" s="34" t="s">
        <v>17</v>
      </c>
      <c r="B86" s="63" t="s">
        <v>18</v>
      </c>
      <c r="C86" s="54"/>
      <c r="D86" s="54"/>
      <c r="E86" s="54"/>
      <c r="F86" s="54"/>
      <c r="G86" s="54"/>
      <c r="H86" s="54"/>
      <c r="I86" s="54"/>
      <c r="J86" s="55"/>
      <c r="K86" s="52"/>
    </row>
    <row r="87" spans="1:11" ht="23.75" customHeight="1" x14ac:dyDescent="0.15">
      <c r="A87" s="34" t="s">
        <v>19</v>
      </c>
      <c r="B87" s="62" t="s">
        <v>49</v>
      </c>
      <c r="C87" s="50">
        <v>2</v>
      </c>
      <c r="D87" s="50">
        <v>1</v>
      </c>
      <c r="E87" s="50">
        <v>1</v>
      </c>
      <c r="F87" s="50"/>
      <c r="G87" s="50">
        <v>1</v>
      </c>
      <c r="H87" s="50"/>
      <c r="I87" s="71">
        <v>8</v>
      </c>
      <c r="J87" s="72">
        <v>8</v>
      </c>
      <c r="K87" s="52">
        <f>SUM(C87:I87)</f>
        <v>13</v>
      </c>
    </row>
    <row r="88" spans="1:11" ht="23.75" customHeight="1" x14ac:dyDescent="0.15">
      <c r="A88" s="34" t="s">
        <v>21</v>
      </c>
      <c r="B88" s="62" t="s">
        <v>22</v>
      </c>
      <c r="C88" s="54"/>
      <c r="D88" s="54"/>
      <c r="E88" s="54"/>
      <c r="F88" s="54"/>
      <c r="G88" s="54"/>
      <c r="H88" s="54"/>
      <c r="I88" s="54"/>
      <c r="J88" s="55"/>
      <c r="K88" s="52"/>
    </row>
    <row r="89" spans="1:11" ht="23.75" customHeight="1" x14ac:dyDescent="0.15">
      <c r="A89" s="34" t="s">
        <v>23</v>
      </c>
      <c r="B89" s="62" t="s">
        <v>24</v>
      </c>
      <c r="C89" s="50"/>
      <c r="D89" s="50"/>
      <c r="E89" s="50"/>
      <c r="F89" s="50"/>
      <c r="G89" s="50"/>
      <c r="H89" s="50"/>
      <c r="I89" s="50"/>
      <c r="J89" s="51"/>
      <c r="K89" s="52"/>
    </row>
    <row r="90" spans="1:11" ht="23.75" customHeight="1" x14ac:dyDescent="0.15">
      <c r="A90" s="34" t="s">
        <v>25</v>
      </c>
      <c r="B90" s="64">
        <v>68</v>
      </c>
      <c r="C90" s="54"/>
      <c r="D90" s="54"/>
      <c r="E90" s="54"/>
      <c r="F90" s="54"/>
      <c r="G90" s="54"/>
      <c r="H90" s="54"/>
      <c r="I90" s="54"/>
      <c r="J90" s="55"/>
      <c r="K90" s="52"/>
    </row>
    <row r="91" spans="1:11" ht="23.75" customHeight="1" x14ac:dyDescent="0.15">
      <c r="A91" s="34" t="s">
        <v>26</v>
      </c>
      <c r="B91" s="62" t="s">
        <v>27</v>
      </c>
      <c r="C91" s="50"/>
      <c r="D91" s="50"/>
      <c r="E91" s="50"/>
      <c r="F91" s="50"/>
      <c r="G91" s="50"/>
      <c r="H91" s="50"/>
      <c r="I91" s="50"/>
      <c r="J91" s="51"/>
      <c r="K91" s="52"/>
    </row>
    <row r="92" spans="1:11" ht="23.75" customHeight="1" x14ac:dyDescent="0.15">
      <c r="A92" s="34" t="s">
        <v>28</v>
      </c>
      <c r="B92" s="64">
        <v>77</v>
      </c>
      <c r="C92" s="54"/>
      <c r="D92" s="54"/>
      <c r="E92" s="54"/>
      <c r="F92" s="54"/>
      <c r="G92" s="54"/>
      <c r="H92" s="54"/>
      <c r="I92" s="54"/>
      <c r="J92" s="55"/>
      <c r="K92" s="52"/>
    </row>
    <row r="93" spans="1:11" ht="23.75" customHeight="1" x14ac:dyDescent="0.15">
      <c r="A93" s="34" t="s">
        <v>29</v>
      </c>
      <c r="B93" s="62" t="s">
        <v>30</v>
      </c>
      <c r="C93" s="50"/>
      <c r="D93" s="50"/>
      <c r="E93" s="50"/>
      <c r="F93" s="50"/>
      <c r="G93" s="50"/>
      <c r="H93" s="50"/>
      <c r="I93" s="50"/>
      <c r="J93" s="51"/>
      <c r="K93" s="52"/>
    </row>
    <row r="94" spans="1:11" ht="23.75" customHeight="1" x14ac:dyDescent="0.15">
      <c r="A94" s="41" t="s">
        <v>8</v>
      </c>
      <c r="B94" s="59"/>
      <c r="C94" s="60">
        <v>2</v>
      </c>
      <c r="D94" s="60">
        <v>1</v>
      </c>
      <c r="E94" s="60">
        <v>1</v>
      </c>
      <c r="F94" s="60"/>
      <c r="G94" s="60">
        <v>1</v>
      </c>
      <c r="H94" s="60"/>
      <c r="I94" s="60">
        <v>15</v>
      </c>
      <c r="J94" s="60"/>
      <c r="K94" s="44">
        <f>SUM(C94:I94)</f>
        <v>20</v>
      </c>
    </row>
    <row r="95" spans="1:11" ht="23.75" customHeight="1" x14ac:dyDescent="0.15">
      <c r="A95" s="26" t="s">
        <v>55</v>
      </c>
      <c r="B95" s="27"/>
      <c r="C95" s="45"/>
      <c r="D95" s="45"/>
      <c r="E95" s="45"/>
      <c r="F95" s="45"/>
      <c r="G95" s="45"/>
      <c r="H95" s="45"/>
      <c r="I95" s="45"/>
      <c r="J95" s="45"/>
      <c r="K95" s="46"/>
    </row>
    <row r="96" spans="1:11" ht="23.75" customHeight="1" x14ac:dyDescent="0.2">
      <c r="A96" s="30" t="s">
        <v>45</v>
      </c>
      <c r="B96" s="31" t="s">
        <v>46</v>
      </c>
      <c r="C96" s="903"/>
      <c r="D96" s="904"/>
      <c r="E96" s="904"/>
      <c r="F96" s="904"/>
      <c r="G96" s="904"/>
      <c r="H96" s="904"/>
      <c r="I96" s="905"/>
      <c r="J96" s="47"/>
      <c r="K96" s="61"/>
    </row>
    <row r="97" spans="1:11" ht="23.75" customHeight="1" x14ac:dyDescent="0.15">
      <c r="A97" s="34" t="s">
        <v>13</v>
      </c>
      <c r="B97" s="62" t="s">
        <v>47</v>
      </c>
      <c r="C97" s="50"/>
      <c r="D97" s="50"/>
      <c r="E97" s="50"/>
      <c r="F97" s="50"/>
      <c r="G97" s="50"/>
      <c r="H97" s="50"/>
      <c r="I97" s="71">
        <v>6</v>
      </c>
      <c r="J97" s="72">
        <v>6</v>
      </c>
      <c r="K97" s="52">
        <v>6</v>
      </c>
    </row>
    <row r="98" spans="1:11" ht="23.75" customHeight="1" x14ac:dyDescent="0.15">
      <c r="A98" s="34" t="s">
        <v>15</v>
      </c>
      <c r="B98" s="63" t="s">
        <v>48</v>
      </c>
      <c r="C98" s="54"/>
      <c r="D98" s="54"/>
      <c r="E98" s="54"/>
      <c r="F98" s="54"/>
      <c r="G98" s="54"/>
      <c r="H98" s="54"/>
      <c r="I98" s="54">
        <v>1</v>
      </c>
      <c r="J98" s="55">
        <v>1</v>
      </c>
      <c r="K98" s="52">
        <v>1</v>
      </c>
    </row>
    <row r="99" spans="1:11" ht="23.75" customHeight="1" x14ac:dyDescent="0.15">
      <c r="A99" s="34" t="s">
        <v>17</v>
      </c>
      <c r="B99" s="63" t="s">
        <v>18</v>
      </c>
      <c r="C99" s="50"/>
      <c r="D99" s="50"/>
      <c r="E99" s="50"/>
      <c r="F99" s="50"/>
      <c r="G99" s="50"/>
      <c r="H99" s="50"/>
      <c r="I99" s="50"/>
      <c r="J99" s="51"/>
      <c r="K99" s="52"/>
    </row>
    <row r="100" spans="1:11" ht="23.75" customHeight="1" x14ac:dyDescent="0.15">
      <c r="A100" s="34" t="s">
        <v>19</v>
      </c>
      <c r="B100" s="62" t="s">
        <v>49</v>
      </c>
      <c r="C100" s="54">
        <v>2</v>
      </c>
      <c r="D100" s="54">
        <v>2</v>
      </c>
      <c r="E100" s="54">
        <v>1</v>
      </c>
      <c r="F100" s="54"/>
      <c r="G100" s="54"/>
      <c r="H100" s="54"/>
      <c r="I100" s="73">
        <v>6</v>
      </c>
      <c r="J100" s="74">
        <v>6</v>
      </c>
      <c r="K100" s="52">
        <f>SUM(C100:I100)</f>
        <v>11</v>
      </c>
    </row>
    <row r="101" spans="1:11" ht="23.75" customHeight="1" x14ac:dyDescent="0.15">
      <c r="A101" s="34" t="s">
        <v>21</v>
      </c>
      <c r="B101" s="62" t="s">
        <v>22</v>
      </c>
      <c r="C101" s="50"/>
      <c r="D101" s="50"/>
      <c r="E101" s="50"/>
      <c r="F101" s="50"/>
      <c r="G101" s="50"/>
      <c r="H101" s="50"/>
      <c r="I101" s="50"/>
      <c r="J101" s="51"/>
      <c r="K101" s="52"/>
    </row>
    <row r="102" spans="1:11" ht="23.75" customHeight="1" x14ac:dyDescent="0.15">
      <c r="A102" s="34" t="s">
        <v>23</v>
      </c>
      <c r="B102" s="62" t="s">
        <v>24</v>
      </c>
      <c r="C102" s="54"/>
      <c r="D102" s="54"/>
      <c r="E102" s="54"/>
      <c r="F102" s="54"/>
      <c r="G102" s="54"/>
      <c r="H102" s="54"/>
      <c r="I102" s="54"/>
      <c r="J102" s="55"/>
      <c r="K102" s="52"/>
    </row>
    <row r="103" spans="1:11" ht="23.75" customHeight="1" x14ac:dyDescent="0.15">
      <c r="A103" s="34" t="s">
        <v>25</v>
      </c>
      <c r="B103" s="64">
        <v>68</v>
      </c>
      <c r="C103" s="50"/>
      <c r="D103" s="50"/>
      <c r="E103" s="50"/>
      <c r="F103" s="50"/>
      <c r="G103" s="50"/>
      <c r="H103" s="50"/>
      <c r="I103" s="50"/>
      <c r="J103" s="51"/>
      <c r="K103" s="52"/>
    </row>
    <row r="104" spans="1:11" ht="23.75" customHeight="1" x14ac:dyDescent="0.15">
      <c r="A104" s="34" t="s">
        <v>26</v>
      </c>
      <c r="B104" s="62" t="s">
        <v>27</v>
      </c>
      <c r="C104" s="54"/>
      <c r="D104" s="54"/>
      <c r="E104" s="54"/>
      <c r="F104" s="54"/>
      <c r="G104" s="54"/>
      <c r="H104" s="54"/>
      <c r="I104" s="54"/>
      <c r="J104" s="55"/>
      <c r="K104" s="52"/>
    </row>
    <row r="105" spans="1:11" ht="23.75" customHeight="1" x14ac:dyDescent="0.15">
      <c r="A105" s="34" t="s">
        <v>28</v>
      </c>
      <c r="B105" s="64">
        <v>77</v>
      </c>
      <c r="C105" s="50"/>
      <c r="D105" s="50"/>
      <c r="E105" s="50"/>
      <c r="F105" s="50"/>
      <c r="G105" s="50"/>
      <c r="H105" s="50"/>
      <c r="I105" s="50"/>
      <c r="J105" s="51"/>
      <c r="K105" s="52"/>
    </row>
    <row r="106" spans="1:11" ht="23.75" customHeight="1" x14ac:dyDescent="0.15">
      <c r="A106" s="34" t="s">
        <v>29</v>
      </c>
      <c r="B106" s="62" t="s">
        <v>30</v>
      </c>
      <c r="C106" s="54"/>
      <c r="D106" s="54"/>
      <c r="E106" s="54"/>
      <c r="F106" s="54"/>
      <c r="G106" s="54"/>
      <c r="H106" s="54"/>
      <c r="I106" s="54"/>
      <c r="J106" s="55"/>
      <c r="K106" s="52"/>
    </row>
    <row r="107" spans="1:11" ht="23.75" customHeight="1" x14ac:dyDescent="0.15">
      <c r="A107" s="41" t="s">
        <v>8</v>
      </c>
      <c r="B107" s="59"/>
      <c r="C107" s="60">
        <v>2</v>
      </c>
      <c r="D107" s="60">
        <v>2</v>
      </c>
      <c r="E107" s="60">
        <v>1</v>
      </c>
      <c r="F107" s="60"/>
      <c r="G107" s="60"/>
      <c r="H107" s="60"/>
      <c r="I107" s="60">
        <v>13</v>
      </c>
      <c r="J107" s="60"/>
      <c r="K107" s="44">
        <f>SUM(C107:I107)</f>
        <v>18</v>
      </c>
    </row>
    <row r="108" spans="1:11" ht="23.75" customHeight="1" x14ac:dyDescent="0.15">
      <c r="A108" s="26" t="s">
        <v>56</v>
      </c>
      <c r="B108" s="27"/>
      <c r="C108" s="45"/>
      <c r="D108" s="45"/>
      <c r="E108" s="45"/>
      <c r="F108" s="45"/>
      <c r="G108" s="45"/>
      <c r="H108" s="45"/>
      <c r="I108" s="45"/>
      <c r="J108" s="45"/>
      <c r="K108" s="46"/>
    </row>
    <row r="109" spans="1:11" ht="23.75" customHeight="1" x14ac:dyDescent="0.2">
      <c r="A109" s="30" t="s">
        <v>45</v>
      </c>
      <c r="B109" s="31" t="s">
        <v>46</v>
      </c>
      <c r="C109" s="903"/>
      <c r="D109" s="904"/>
      <c r="E109" s="904"/>
      <c r="F109" s="904"/>
      <c r="G109" s="904"/>
      <c r="H109" s="904"/>
      <c r="I109" s="905"/>
      <c r="J109" s="47"/>
      <c r="K109" s="61"/>
    </row>
    <row r="110" spans="1:11" ht="23.75" customHeight="1" x14ac:dyDescent="0.15">
      <c r="A110" s="34" t="s">
        <v>13</v>
      </c>
      <c r="B110" s="62" t="s">
        <v>47</v>
      </c>
      <c r="C110" s="54"/>
      <c r="D110" s="54"/>
      <c r="E110" s="54"/>
      <c r="F110" s="54"/>
      <c r="G110" s="54"/>
      <c r="H110" s="54"/>
      <c r="I110" s="54">
        <v>1</v>
      </c>
      <c r="J110" s="55">
        <v>1</v>
      </c>
      <c r="K110" s="52">
        <v>1</v>
      </c>
    </row>
    <row r="111" spans="1:11" ht="23.75" customHeight="1" x14ac:dyDescent="0.15">
      <c r="A111" s="34" t="s">
        <v>15</v>
      </c>
      <c r="B111" s="63" t="s">
        <v>48</v>
      </c>
      <c r="C111" s="50"/>
      <c r="D111" s="50"/>
      <c r="E111" s="50"/>
      <c r="F111" s="50"/>
      <c r="G111" s="50"/>
      <c r="H111" s="50"/>
      <c r="I111" s="50"/>
      <c r="J111" s="50"/>
      <c r="K111" s="75"/>
    </row>
    <row r="112" spans="1:11" ht="23.75" customHeight="1" x14ac:dyDescent="0.15">
      <c r="A112" s="34" t="s">
        <v>17</v>
      </c>
      <c r="B112" s="63" t="s">
        <v>18</v>
      </c>
      <c r="C112" s="54"/>
      <c r="D112" s="54"/>
      <c r="E112" s="54"/>
      <c r="F112" s="54"/>
      <c r="G112" s="54"/>
      <c r="H112" s="54"/>
      <c r="I112" s="54"/>
      <c r="J112" s="55"/>
      <c r="K112" s="52"/>
    </row>
    <row r="113" spans="1:11" ht="23.75" customHeight="1" x14ac:dyDescent="0.15">
      <c r="A113" s="34" t="s">
        <v>19</v>
      </c>
      <c r="B113" s="62" t="s">
        <v>49</v>
      </c>
      <c r="C113" s="50"/>
      <c r="D113" s="50"/>
      <c r="E113" s="50">
        <v>2</v>
      </c>
      <c r="F113" s="50"/>
      <c r="G113" s="50"/>
      <c r="H113" s="50"/>
      <c r="I113" s="50">
        <v>18</v>
      </c>
      <c r="J113" s="51">
        <v>18</v>
      </c>
      <c r="K113" s="52">
        <v>20</v>
      </c>
    </row>
    <row r="114" spans="1:11" ht="23.75" customHeight="1" x14ac:dyDescent="0.15">
      <c r="A114" s="34" t="s">
        <v>21</v>
      </c>
      <c r="B114" s="62" t="s">
        <v>22</v>
      </c>
      <c r="C114" s="54"/>
      <c r="D114" s="54"/>
      <c r="E114" s="54"/>
      <c r="F114" s="54"/>
      <c r="G114" s="54"/>
      <c r="H114" s="54"/>
      <c r="I114" s="54"/>
      <c r="J114" s="55"/>
      <c r="K114" s="52"/>
    </row>
    <row r="115" spans="1:11" ht="23.75" customHeight="1" x14ac:dyDescent="0.15">
      <c r="A115" s="34" t="s">
        <v>23</v>
      </c>
      <c r="B115" s="62" t="s">
        <v>24</v>
      </c>
      <c r="C115" s="50"/>
      <c r="D115" s="50"/>
      <c r="E115" s="50"/>
      <c r="F115" s="50"/>
      <c r="G115" s="50"/>
      <c r="H115" s="50"/>
      <c r="I115" s="50"/>
      <c r="J115" s="51"/>
      <c r="K115" s="52"/>
    </row>
    <row r="116" spans="1:11" ht="23.75" customHeight="1" x14ac:dyDescent="0.15">
      <c r="A116" s="34" t="s">
        <v>25</v>
      </c>
      <c r="B116" s="64">
        <v>68</v>
      </c>
      <c r="C116" s="54"/>
      <c r="D116" s="54"/>
      <c r="E116" s="54"/>
      <c r="F116" s="54"/>
      <c r="G116" s="54"/>
      <c r="H116" s="54"/>
      <c r="I116" s="54"/>
      <c r="J116" s="55"/>
      <c r="K116" s="52"/>
    </row>
    <row r="117" spans="1:11" ht="23.75" customHeight="1" x14ac:dyDescent="0.15">
      <c r="A117" s="34" t="s">
        <v>26</v>
      </c>
      <c r="B117" s="62" t="s">
        <v>27</v>
      </c>
      <c r="C117" s="50"/>
      <c r="D117" s="50"/>
      <c r="E117" s="50"/>
      <c r="F117" s="50"/>
      <c r="G117" s="50"/>
      <c r="H117" s="50"/>
      <c r="I117" s="50"/>
      <c r="J117" s="51"/>
      <c r="K117" s="52"/>
    </row>
    <row r="118" spans="1:11" ht="23.75" customHeight="1" x14ac:dyDescent="0.15">
      <c r="A118" s="34" t="s">
        <v>28</v>
      </c>
      <c r="B118" s="64">
        <v>77</v>
      </c>
      <c r="C118" s="54"/>
      <c r="D118" s="54"/>
      <c r="E118" s="54"/>
      <c r="F118" s="54"/>
      <c r="G118" s="54"/>
      <c r="H118" s="54"/>
      <c r="I118" s="54"/>
      <c r="J118" s="55"/>
      <c r="K118" s="52"/>
    </row>
    <row r="119" spans="1:11" ht="23.75" customHeight="1" x14ac:dyDescent="0.15">
      <c r="A119" s="34" t="s">
        <v>29</v>
      </c>
      <c r="B119" s="62" t="s">
        <v>30</v>
      </c>
      <c r="C119" s="50"/>
      <c r="D119" s="50"/>
      <c r="E119" s="50"/>
      <c r="F119" s="50"/>
      <c r="G119" s="50"/>
      <c r="H119" s="50"/>
      <c r="I119" s="50"/>
      <c r="J119" s="51"/>
      <c r="K119" s="52"/>
    </row>
    <row r="120" spans="1:11" ht="23.75" customHeight="1" x14ac:dyDescent="0.15">
      <c r="A120" s="41" t="s">
        <v>8</v>
      </c>
      <c r="B120" s="59"/>
      <c r="C120" s="60"/>
      <c r="D120" s="60"/>
      <c r="E120" s="60">
        <v>2</v>
      </c>
      <c r="F120" s="60"/>
      <c r="G120" s="60"/>
      <c r="H120" s="60"/>
      <c r="I120" s="60">
        <v>19</v>
      </c>
      <c r="J120" s="60"/>
      <c r="K120" s="44">
        <v>21</v>
      </c>
    </row>
    <row r="121" spans="1:11" ht="23.75" customHeight="1" x14ac:dyDescent="0.15">
      <c r="A121" s="26" t="s">
        <v>57</v>
      </c>
      <c r="B121" s="27"/>
      <c r="C121" s="45"/>
      <c r="D121" s="45"/>
      <c r="E121" s="45"/>
      <c r="F121" s="45"/>
      <c r="G121" s="45"/>
      <c r="H121" s="45"/>
      <c r="I121" s="45"/>
      <c r="J121" s="45"/>
      <c r="K121" s="46"/>
    </row>
    <row r="122" spans="1:11" ht="23.75" customHeight="1" x14ac:dyDescent="0.2">
      <c r="A122" s="30" t="s">
        <v>45</v>
      </c>
      <c r="B122" s="31" t="s">
        <v>46</v>
      </c>
      <c r="C122" s="903"/>
      <c r="D122" s="904"/>
      <c r="E122" s="904"/>
      <c r="F122" s="904"/>
      <c r="G122" s="904"/>
      <c r="H122" s="904"/>
      <c r="I122" s="905"/>
      <c r="J122" s="47"/>
      <c r="K122" s="61"/>
    </row>
    <row r="123" spans="1:11" ht="23.75" customHeight="1" x14ac:dyDescent="0.15">
      <c r="A123" s="34" t="s">
        <v>13</v>
      </c>
      <c r="B123" s="62" t="s">
        <v>47</v>
      </c>
      <c r="C123" s="50"/>
      <c r="D123" s="50"/>
      <c r="E123" s="50"/>
      <c r="F123" s="50"/>
      <c r="G123" s="50"/>
      <c r="H123" s="50"/>
      <c r="I123" s="50"/>
      <c r="J123" s="51"/>
      <c r="K123" s="52"/>
    </row>
    <row r="124" spans="1:11" ht="23.75" customHeight="1" x14ac:dyDescent="0.15">
      <c r="A124" s="34" t="s">
        <v>15</v>
      </c>
      <c r="B124" s="63" t="s">
        <v>48</v>
      </c>
      <c r="C124" s="54"/>
      <c r="D124" s="54"/>
      <c r="E124" s="54"/>
      <c r="F124" s="54"/>
      <c r="G124" s="54"/>
      <c r="H124" s="54"/>
      <c r="I124" s="54"/>
      <c r="J124" s="55"/>
      <c r="K124" s="52"/>
    </row>
    <row r="125" spans="1:11" ht="23.75" customHeight="1" x14ac:dyDescent="0.15">
      <c r="A125" s="34" t="s">
        <v>17</v>
      </c>
      <c r="B125" s="63" t="s">
        <v>18</v>
      </c>
      <c r="C125" s="50"/>
      <c r="D125" s="50"/>
      <c r="E125" s="50"/>
      <c r="F125" s="50"/>
      <c r="G125" s="50"/>
      <c r="H125" s="50"/>
      <c r="I125" s="50"/>
      <c r="J125" s="51"/>
      <c r="K125" s="52"/>
    </row>
    <row r="126" spans="1:11" ht="23.75" customHeight="1" x14ac:dyDescent="0.15">
      <c r="A126" s="34" t="s">
        <v>19</v>
      </c>
      <c r="B126" s="62" t="s">
        <v>49</v>
      </c>
      <c r="C126" s="54">
        <v>2</v>
      </c>
      <c r="D126" s="54">
        <v>2</v>
      </c>
      <c r="E126" s="54">
        <v>4</v>
      </c>
      <c r="F126" s="54">
        <v>2</v>
      </c>
      <c r="G126" s="54"/>
      <c r="H126" s="54"/>
      <c r="I126" s="54">
        <v>22</v>
      </c>
      <c r="J126" s="55">
        <v>22</v>
      </c>
      <c r="K126" s="52">
        <f>SUM(C126:I126)</f>
        <v>32</v>
      </c>
    </row>
    <row r="127" spans="1:11" ht="23.75" customHeight="1" x14ac:dyDescent="0.15">
      <c r="A127" s="34" t="s">
        <v>21</v>
      </c>
      <c r="B127" s="62" t="s">
        <v>22</v>
      </c>
      <c r="C127" s="50"/>
      <c r="D127" s="50"/>
      <c r="E127" s="50"/>
      <c r="F127" s="50"/>
      <c r="G127" s="50"/>
      <c r="H127" s="50"/>
      <c r="I127" s="50"/>
      <c r="J127" s="51"/>
      <c r="K127" s="52"/>
    </row>
    <row r="128" spans="1:11" ht="23.75" customHeight="1" x14ac:dyDescent="0.15">
      <c r="A128" s="34" t="s">
        <v>23</v>
      </c>
      <c r="B128" s="62" t="s">
        <v>24</v>
      </c>
      <c r="C128" s="54"/>
      <c r="D128" s="54"/>
      <c r="E128" s="54"/>
      <c r="F128" s="54"/>
      <c r="G128" s="54"/>
      <c r="H128" s="54"/>
      <c r="I128" s="54"/>
      <c r="J128" s="55"/>
      <c r="K128" s="52"/>
    </row>
    <row r="129" spans="1:11" ht="23.75" customHeight="1" x14ac:dyDescent="0.15">
      <c r="A129" s="34" t="s">
        <v>25</v>
      </c>
      <c r="B129" s="64">
        <v>68</v>
      </c>
      <c r="C129" s="50"/>
      <c r="D129" s="50"/>
      <c r="E129" s="50"/>
      <c r="F129" s="50"/>
      <c r="G129" s="50"/>
      <c r="H129" s="50"/>
      <c r="I129" s="50"/>
      <c r="J129" s="51"/>
      <c r="K129" s="52"/>
    </row>
    <row r="130" spans="1:11" ht="23.75" customHeight="1" x14ac:dyDescent="0.15">
      <c r="A130" s="34" t="s">
        <v>26</v>
      </c>
      <c r="B130" s="62" t="s">
        <v>27</v>
      </c>
      <c r="C130" s="54"/>
      <c r="D130" s="54"/>
      <c r="E130" s="54"/>
      <c r="F130" s="54"/>
      <c r="G130" s="54"/>
      <c r="H130" s="54"/>
      <c r="I130" s="54"/>
      <c r="J130" s="55"/>
      <c r="K130" s="52"/>
    </row>
    <row r="131" spans="1:11" ht="23.75" customHeight="1" x14ac:dyDescent="0.15">
      <c r="A131" s="34" t="s">
        <v>28</v>
      </c>
      <c r="B131" s="64">
        <v>77</v>
      </c>
      <c r="C131" s="50"/>
      <c r="D131" s="50"/>
      <c r="E131" s="50"/>
      <c r="F131" s="50"/>
      <c r="G131" s="50"/>
      <c r="H131" s="50"/>
      <c r="I131" s="50"/>
      <c r="J131" s="51"/>
      <c r="K131" s="52"/>
    </row>
    <row r="132" spans="1:11" ht="23.75" customHeight="1" x14ac:dyDescent="0.15">
      <c r="A132" s="34" t="s">
        <v>29</v>
      </c>
      <c r="B132" s="62" t="s">
        <v>30</v>
      </c>
      <c r="C132" s="54"/>
      <c r="D132" s="54"/>
      <c r="E132" s="54"/>
      <c r="F132" s="54"/>
      <c r="G132" s="54"/>
      <c r="H132" s="54"/>
      <c r="I132" s="54"/>
      <c r="J132" s="55"/>
      <c r="K132" s="52"/>
    </row>
    <row r="133" spans="1:11" ht="23.75" customHeight="1" x14ac:dyDescent="0.15">
      <c r="A133" s="41" t="s">
        <v>8</v>
      </c>
      <c r="B133" s="59"/>
      <c r="C133" s="60">
        <v>2</v>
      </c>
      <c r="D133" s="60">
        <v>2</v>
      </c>
      <c r="E133" s="60">
        <v>4</v>
      </c>
      <c r="F133" s="60">
        <v>2</v>
      </c>
      <c r="G133" s="60"/>
      <c r="H133" s="60"/>
      <c r="I133" s="60">
        <v>22</v>
      </c>
      <c r="J133" s="60"/>
      <c r="K133" s="44">
        <f>SUM(C133:I133)</f>
        <v>32</v>
      </c>
    </row>
    <row r="134" spans="1:11" ht="23.75" customHeight="1" x14ac:dyDescent="0.15">
      <c r="A134" s="26" t="s">
        <v>58</v>
      </c>
      <c r="B134" s="27"/>
      <c r="C134" s="45"/>
      <c r="D134" s="45"/>
      <c r="E134" s="45"/>
      <c r="F134" s="45"/>
      <c r="G134" s="45"/>
      <c r="H134" s="45"/>
      <c r="I134" s="45"/>
      <c r="J134" s="45"/>
      <c r="K134" s="46"/>
    </row>
    <row r="135" spans="1:11" ht="23.75" customHeight="1" x14ac:dyDescent="0.2">
      <c r="A135" s="30" t="s">
        <v>45</v>
      </c>
      <c r="B135" s="31" t="s">
        <v>46</v>
      </c>
      <c r="C135" s="903"/>
      <c r="D135" s="904"/>
      <c r="E135" s="904"/>
      <c r="F135" s="904"/>
      <c r="G135" s="904"/>
      <c r="H135" s="904"/>
      <c r="I135" s="905"/>
      <c r="J135" s="47"/>
      <c r="K135" s="61"/>
    </row>
    <row r="136" spans="1:11" ht="23.75" customHeight="1" x14ac:dyDescent="0.15">
      <c r="A136" s="34" t="s">
        <v>13</v>
      </c>
      <c r="B136" s="62" t="s">
        <v>47</v>
      </c>
      <c r="C136" s="54"/>
      <c r="D136" s="54"/>
      <c r="E136" s="54"/>
      <c r="F136" s="54"/>
      <c r="G136" s="54"/>
      <c r="H136" s="54"/>
      <c r="I136" s="54">
        <v>2</v>
      </c>
      <c r="J136" s="55">
        <v>2</v>
      </c>
      <c r="K136" s="52">
        <v>2</v>
      </c>
    </row>
    <row r="137" spans="1:11" ht="23.75" customHeight="1" x14ac:dyDescent="0.15">
      <c r="A137" s="34" t="s">
        <v>15</v>
      </c>
      <c r="B137" s="63" t="s">
        <v>48</v>
      </c>
      <c r="C137" s="50"/>
      <c r="D137" s="50"/>
      <c r="E137" s="50"/>
      <c r="F137" s="50"/>
      <c r="G137" s="50"/>
      <c r="H137" s="50"/>
      <c r="I137" s="50"/>
      <c r="J137" s="51"/>
      <c r="K137" s="52"/>
    </row>
    <row r="138" spans="1:11" ht="23.75" customHeight="1" x14ac:dyDescent="0.15">
      <c r="A138" s="34" t="s">
        <v>17</v>
      </c>
      <c r="B138" s="63" t="s">
        <v>18</v>
      </c>
      <c r="C138" s="54"/>
      <c r="D138" s="54"/>
      <c r="E138" s="54"/>
      <c r="F138" s="54"/>
      <c r="G138" s="54"/>
      <c r="H138" s="54"/>
      <c r="I138" s="54"/>
      <c r="J138" s="55"/>
      <c r="K138" s="52"/>
    </row>
    <row r="139" spans="1:11" ht="23.75" customHeight="1" x14ac:dyDescent="0.15">
      <c r="A139" s="34" t="s">
        <v>19</v>
      </c>
      <c r="B139" s="62" t="s">
        <v>49</v>
      </c>
      <c r="C139" s="50">
        <v>1</v>
      </c>
      <c r="D139" s="50">
        <v>1</v>
      </c>
      <c r="E139" s="50">
        <v>2</v>
      </c>
      <c r="F139" s="50">
        <v>1</v>
      </c>
      <c r="G139" s="50">
        <v>1</v>
      </c>
      <c r="H139" s="50">
        <v>1</v>
      </c>
      <c r="I139" s="50">
        <v>2</v>
      </c>
      <c r="J139" s="51">
        <v>2</v>
      </c>
      <c r="K139" s="52">
        <f>SUM(C139:I139)</f>
        <v>9</v>
      </c>
    </row>
    <row r="140" spans="1:11" ht="23.75" customHeight="1" x14ac:dyDescent="0.15">
      <c r="A140" s="34" t="s">
        <v>21</v>
      </c>
      <c r="B140" s="62" t="s">
        <v>22</v>
      </c>
      <c r="C140" s="54"/>
      <c r="D140" s="54"/>
      <c r="E140" s="54"/>
      <c r="F140" s="54"/>
      <c r="G140" s="54"/>
      <c r="H140" s="54"/>
      <c r="I140" s="54"/>
      <c r="J140" s="55"/>
      <c r="K140" s="52"/>
    </row>
    <row r="141" spans="1:11" ht="23.75" customHeight="1" x14ac:dyDescent="0.15">
      <c r="A141" s="34" t="s">
        <v>23</v>
      </c>
      <c r="B141" s="62" t="s">
        <v>24</v>
      </c>
      <c r="C141" s="50"/>
      <c r="D141" s="50"/>
      <c r="E141" s="50"/>
      <c r="F141" s="50"/>
      <c r="G141" s="50"/>
      <c r="H141" s="50"/>
      <c r="I141" s="50"/>
      <c r="J141" s="51"/>
      <c r="K141" s="52"/>
    </row>
    <row r="142" spans="1:11" ht="23.75" customHeight="1" x14ac:dyDescent="0.15">
      <c r="A142" s="34" t="s">
        <v>25</v>
      </c>
      <c r="B142" s="64">
        <v>68</v>
      </c>
      <c r="C142" s="54"/>
      <c r="D142" s="54"/>
      <c r="E142" s="54"/>
      <c r="F142" s="54"/>
      <c r="G142" s="54"/>
      <c r="H142" s="54"/>
      <c r="I142" s="54"/>
      <c r="J142" s="55"/>
      <c r="K142" s="52"/>
    </row>
    <row r="143" spans="1:11" ht="23.75" customHeight="1" x14ac:dyDescent="0.15">
      <c r="A143" s="34" t="s">
        <v>26</v>
      </c>
      <c r="B143" s="62" t="s">
        <v>27</v>
      </c>
      <c r="C143" s="50"/>
      <c r="D143" s="50"/>
      <c r="E143" s="50"/>
      <c r="F143" s="50"/>
      <c r="G143" s="50"/>
      <c r="H143" s="50"/>
      <c r="I143" s="50"/>
      <c r="J143" s="51"/>
      <c r="K143" s="52"/>
    </row>
    <row r="144" spans="1:11" ht="23.75" customHeight="1" x14ac:dyDescent="0.15">
      <c r="A144" s="34" t="s">
        <v>28</v>
      </c>
      <c r="B144" s="64">
        <v>77</v>
      </c>
      <c r="C144" s="54"/>
      <c r="D144" s="54"/>
      <c r="E144" s="54"/>
      <c r="F144" s="54"/>
      <c r="G144" s="54"/>
      <c r="H144" s="54"/>
      <c r="I144" s="54"/>
      <c r="J144" s="55"/>
      <c r="K144" s="52"/>
    </row>
    <row r="145" spans="1:11" ht="23.75" customHeight="1" x14ac:dyDescent="0.15">
      <c r="A145" s="34" t="s">
        <v>29</v>
      </c>
      <c r="B145" s="62" t="s">
        <v>30</v>
      </c>
      <c r="C145" s="50"/>
      <c r="D145" s="50"/>
      <c r="E145" s="50"/>
      <c r="F145" s="50"/>
      <c r="G145" s="50"/>
      <c r="H145" s="50"/>
      <c r="I145" s="50"/>
      <c r="J145" s="51"/>
      <c r="K145" s="52"/>
    </row>
    <row r="146" spans="1:11" ht="23.75" customHeight="1" x14ac:dyDescent="0.15">
      <c r="A146" s="41" t="s">
        <v>8</v>
      </c>
      <c r="B146" s="59"/>
      <c r="C146" s="60">
        <v>1</v>
      </c>
      <c r="D146" s="60">
        <v>1</v>
      </c>
      <c r="E146" s="60">
        <v>2</v>
      </c>
      <c r="F146" s="60">
        <v>1</v>
      </c>
      <c r="G146" s="60">
        <v>1</v>
      </c>
      <c r="H146" s="60">
        <v>1</v>
      </c>
      <c r="I146" s="60">
        <v>4</v>
      </c>
      <c r="J146" s="60"/>
      <c r="K146" s="44">
        <f>SUM(C146:I146)</f>
        <v>11</v>
      </c>
    </row>
    <row r="147" spans="1:11" ht="23.75" customHeight="1" x14ac:dyDescent="0.15">
      <c r="A147" s="26" t="s">
        <v>59</v>
      </c>
      <c r="B147" s="27"/>
      <c r="C147" s="45"/>
      <c r="D147" s="45"/>
      <c r="E147" s="45"/>
      <c r="F147" s="45"/>
      <c r="G147" s="45"/>
      <c r="H147" s="45"/>
      <c r="I147" s="45"/>
      <c r="J147" s="45"/>
      <c r="K147" s="46"/>
    </row>
    <row r="148" spans="1:11" ht="23.75" customHeight="1" x14ac:dyDescent="0.2">
      <c r="A148" s="30" t="s">
        <v>45</v>
      </c>
      <c r="B148" s="31" t="s">
        <v>46</v>
      </c>
      <c r="C148" s="903"/>
      <c r="D148" s="904"/>
      <c r="E148" s="904"/>
      <c r="F148" s="904"/>
      <c r="G148" s="904"/>
      <c r="H148" s="904"/>
      <c r="I148" s="905"/>
      <c r="J148" s="47"/>
      <c r="K148" s="61"/>
    </row>
    <row r="149" spans="1:11" ht="23.75" customHeight="1" x14ac:dyDescent="0.15">
      <c r="A149" s="34" t="s">
        <v>13</v>
      </c>
      <c r="B149" s="62" t="s">
        <v>47</v>
      </c>
      <c r="C149" s="50"/>
      <c r="D149" s="50"/>
      <c r="E149" s="50"/>
      <c r="F149" s="50"/>
      <c r="G149" s="50"/>
      <c r="H149" s="50"/>
      <c r="I149" s="50"/>
      <c r="J149" s="51"/>
      <c r="K149" s="52"/>
    </row>
    <row r="150" spans="1:11" ht="23.75" customHeight="1" x14ac:dyDescent="0.15">
      <c r="A150" s="34" t="s">
        <v>15</v>
      </c>
      <c r="B150" s="63" t="s">
        <v>48</v>
      </c>
      <c r="C150" s="54"/>
      <c r="D150" s="54"/>
      <c r="E150" s="54"/>
      <c r="F150" s="54"/>
      <c r="G150" s="54"/>
      <c r="H150" s="54"/>
      <c r="I150" s="54"/>
      <c r="J150" s="55"/>
      <c r="K150" s="52"/>
    </row>
    <row r="151" spans="1:11" ht="23.75" customHeight="1" x14ac:dyDescent="0.15">
      <c r="A151" s="34" t="s">
        <v>17</v>
      </c>
      <c r="B151" s="63" t="s">
        <v>18</v>
      </c>
      <c r="C151" s="50"/>
      <c r="D151" s="50"/>
      <c r="E151" s="50"/>
      <c r="F151" s="50"/>
      <c r="G151" s="50"/>
      <c r="H151" s="50"/>
      <c r="I151" s="50"/>
      <c r="J151" s="51"/>
      <c r="K151" s="52"/>
    </row>
    <row r="152" spans="1:11" ht="23.75" customHeight="1" x14ac:dyDescent="0.15">
      <c r="A152" s="34" t="s">
        <v>19</v>
      </c>
      <c r="B152" s="62" t="s">
        <v>49</v>
      </c>
      <c r="C152" s="54"/>
      <c r="D152" s="54"/>
      <c r="E152" s="54"/>
      <c r="F152" s="54"/>
      <c r="G152" s="54"/>
      <c r="H152" s="54"/>
      <c r="I152" s="54"/>
      <c r="J152" s="55"/>
      <c r="K152" s="52"/>
    </row>
    <row r="153" spans="1:11" ht="23.75" customHeight="1" x14ac:dyDescent="0.15">
      <c r="A153" s="34" t="s">
        <v>21</v>
      </c>
      <c r="B153" s="62" t="s">
        <v>22</v>
      </c>
      <c r="C153" s="50">
        <v>12</v>
      </c>
      <c r="D153" s="50">
        <v>4</v>
      </c>
      <c r="E153" s="50">
        <v>11</v>
      </c>
      <c r="F153" s="50">
        <v>3</v>
      </c>
      <c r="G153" s="50">
        <v>12</v>
      </c>
      <c r="H153" s="50">
        <v>3</v>
      </c>
      <c r="I153" s="50">
        <v>8</v>
      </c>
      <c r="J153" s="51">
        <v>8</v>
      </c>
      <c r="K153" s="52">
        <f>SUM(C153:I153)</f>
        <v>53</v>
      </c>
    </row>
    <row r="154" spans="1:11" ht="23.75" customHeight="1" x14ac:dyDescent="0.15">
      <c r="A154" s="34" t="s">
        <v>23</v>
      </c>
      <c r="B154" s="62" t="s">
        <v>24</v>
      </c>
      <c r="C154" s="54"/>
      <c r="D154" s="54"/>
      <c r="E154" s="54"/>
      <c r="F154" s="54"/>
      <c r="G154" s="54"/>
      <c r="H154" s="54"/>
      <c r="I154" s="54"/>
      <c r="J154" s="55"/>
      <c r="K154" s="52"/>
    </row>
    <row r="155" spans="1:11" ht="23.75" customHeight="1" x14ac:dyDescent="0.15">
      <c r="A155" s="34" t="s">
        <v>25</v>
      </c>
      <c r="B155" s="64">
        <v>68</v>
      </c>
      <c r="C155" s="50"/>
      <c r="D155" s="50"/>
      <c r="E155" s="50"/>
      <c r="F155" s="50"/>
      <c r="G155" s="50"/>
      <c r="H155" s="50"/>
      <c r="I155" s="50"/>
      <c r="J155" s="51"/>
      <c r="K155" s="52"/>
    </row>
    <row r="156" spans="1:11" ht="23.75" customHeight="1" x14ac:dyDescent="0.15">
      <c r="A156" s="34" t="s">
        <v>26</v>
      </c>
      <c r="B156" s="62" t="s">
        <v>27</v>
      </c>
      <c r="C156" s="54">
        <v>1</v>
      </c>
      <c r="D156" s="54">
        <v>1</v>
      </c>
      <c r="E156" s="73">
        <v>1</v>
      </c>
      <c r="F156" s="54">
        <v>1</v>
      </c>
      <c r="G156" s="54">
        <v>2</v>
      </c>
      <c r="H156" s="54">
        <v>1</v>
      </c>
      <c r="I156" s="54">
        <v>1</v>
      </c>
      <c r="J156" s="55">
        <v>1</v>
      </c>
      <c r="K156" s="52">
        <f>SUM(C156:I156)</f>
        <v>8</v>
      </c>
    </row>
    <row r="157" spans="1:11" ht="23.75" customHeight="1" x14ac:dyDescent="0.15">
      <c r="A157" s="34" t="s">
        <v>28</v>
      </c>
      <c r="B157" s="64">
        <v>77</v>
      </c>
      <c r="C157" s="50">
        <v>1</v>
      </c>
      <c r="D157" s="50"/>
      <c r="E157" s="50">
        <v>1</v>
      </c>
      <c r="F157" s="50">
        <v>1</v>
      </c>
      <c r="G157" s="50">
        <v>1</v>
      </c>
      <c r="H157" s="50"/>
      <c r="I157" s="50">
        <v>1</v>
      </c>
      <c r="J157" s="51">
        <v>1</v>
      </c>
      <c r="K157" s="52">
        <f>SUM(C157:I157)</f>
        <v>5</v>
      </c>
    </row>
    <row r="158" spans="1:11" ht="23.75" customHeight="1" x14ac:dyDescent="0.15">
      <c r="A158" s="34" t="s">
        <v>29</v>
      </c>
      <c r="B158" s="62" t="s">
        <v>30</v>
      </c>
      <c r="C158" s="54">
        <v>1</v>
      </c>
      <c r="D158" s="54"/>
      <c r="E158" s="54">
        <v>1</v>
      </c>
      <c r="F158" s="54">
        <v>1</v>
      </c>
      <c r="G158" s="54">
        <v>1</v>
      </c>
      <c r="H158" s="54"/>
      <c r="I158" s="54">
        <v>1</v>
      </c>
      <c r="J158" s="55">
        <v>1</v>
      </c>
      <c r="K158" s="52">
        <f>SUM(C158:I158)</f>
        <v>5</v>
      </c>
    </row>
    <row r="159" spans="1:11" ht="23.75" customHeight="1" x14ac:dyDescent="0.15">
      <c r="A159" s="41" t="s">
        <v>8</v>
      </c>
      <c r="B159" s="59"/>
      <c r="C159" s="60">
        <f t="shared" ref="C159:I159" si="3">SUM(C149:C158)</f>
        <v>15</v>
      </c>
      <c r="D159" s="60">
        <f t="shared" si="3"/>
        <v>5</v>
      </c>
      <c r="E159" s="60">
        <f t="shared" si="3"/>
        <v>14</v>
      </c>
      <c r="F159" s="60">
        <f t="shared" si="3"/>
        <v>6</v>
      </c>
      <c r="G159" s="60">
        <f t="shared" si="3"/>
        <v>16</v>
      </c>
      <c r="H159" s="60">
        <f t="shared" si="3"/>
        <v>4</v>
      </c>
      <c r="I159" s="60">
        <f t="shared" si="3"/>
        <v>11</v>
      </c>
      <c r="J159" s="60"/>
      <c r="K159" s="44">
        <f>SUM(C159:I159)</f>
        <v>71</v>
      </c>
    </row>
    <row r="160" spans="1:11" ht="23.75" customHeight="1" x14ac:dyDescent="0.15">
      <c r="A160" s="26" t="s">
        <v>60</v>
      </c>
      <c r="B160" s="27"/>
      <c r="C160" s="45"/>
      <c r="D160" s="45"/>
      <c r="E160" s="45"/>
      <c r="F160" s="45"/>
      <c r="G160" s="45"/>
      <c r="H160" s="45"/>
      <c r="I160" s="45"/>
      <c r="J160" s="45"/>
      <c r="K160" s="46"/>
    </row>
    <row r="161" spans="1:11" ht="23.75" customHeight="1" x14ac:dyDescent="0.2">
      <c r="A161" s="30" t="s">
        <v>45</v>
      </c>
      <c r="B161" s="31" t="s">
        <v>46</v>
      </c>
      <c r="C161" s="903"/>
      <c r="D161" s="904"/>
      <c r="E161" s="904"/>
      <c r="F161" s="904"/>
      <c r="G161" s="904"/>
      <c r="H161" s="904"/>
      <c r="I161" s="905"/>
      <c r="J161" s="47"/>
      <c r="K161" s="61"/>
    </row>
    <row r="162" spans="1:11" ht="23.75" customHeight="1" x14ac:dyDescent="0.15">
      <c r="A162" s="34" t="s">
        <v>13</v>
      </c>
      <c r="B162" s="62" t="s">
        <v>47</v>
      </c>
      <c r="C162" s="54">
        <v>8</v>
      </c>
      <c r="D162" s="54"/>
      <c r="E162" s="54">
        <v>1</v>
      </c>
      <c r="F162" s="54"/>
      <c r="G162" s="54">
        <v>8</v>
      </c>
      <c r="H162" s="54"/>
      <c r="I162" s="54">
        <v>33</v>
      </c>
      <c r="J162" s="55">
        <v>33</v>
      </c>
      <c r="K162" s="52">
        <f>SUM(C162:I162)</f>
        <v>50</v>
      </c>
    </row>
    <row r="163" spans="1:11" ht="23.75" customHeight="1" x14ac:dyDescent="0.15">
      <c r="A163" s="34" t="s">
        <v>15</v>
      </c>
      <c r="B163" s="63" t="s">
        <v>48</v>
      </c>
      <c r="C163" s="50">
        <v>4</v>
      </c>
      <c r="D163" s="50"/>
      <c r="E163" s="50"/>
      <c r="F163" s="50"/>
      <c r="G163" s="50">
        <v>2</v>
      </c>
      <c r="H163" s="50"/>
      <c r="I163" s="50">
        <v>1</v>
      </c>
      <c r="J163" s="51">
        <v>1</v>
      </c>
      <c r="K163" s="52">
        <f>SUM(C163:I163)</f>
        <v>7</v>
      </c>
    </row>
    <row r="164" spans="1:11" ht="23.75" customHeight="1" x14ac:dyDescent="0.15">
      <c r="A164" s="34" t="s">
        <v>17</v>
      </c>
      <c r="B164" s="63" t="s">
        <v>18</v>
      </c>
      <c r="C164" s="54"/>
      <c r="D164" s="54"/>
      <c r="E164" s="54"/>
      <c r="F164" s="54"/>
      <c r="G164" s="54"/>
      <c r="H164" s="54"/>
      <c r="I164" s="54"/>
      <c r="J164" s="55"/>
      <c r="K164" s="52"/>
    </row>
    <row r="165" spans="1:11" ht="23.75" customHeight="1" x14ac:dyDescent="0.15">
      <c r="A165" s="34" t="s">
        <v>19</v>
      </c>
      <c r="B165" s="62" t="s">
        <v>49</v>
      </c>
      <c r="C165" s="50"/>
      <c r="D165" s="50"/>
      <c r="E165" s="50"/>
      <c r="F165" s="50"/>
      <c r="G165" s="50">
        <v>1</v>
      </c>
      <c r="H165" s="50"/>
      <c r="I165" s="50"/>
      <c r="J165" s="51"/>
      <c r="K165" s="52">
        <f>SUM(C165:I165)</f>
        <v>1</v>
      </c>
    </row>
    <row r="166" spans="1:11" ht="23.75" customHeight="1" x14ac:dyDescent="0.15">
      <c r="A166" s="34" t="s">
        <v>21</v>
      </c>
      <c r="B166" s="62" t="s">
        <v>22</v>
      </c>
      <c r="C166" s="54"/>
      <c r="D166" s="54"/>
      <c r="E166" s="54"/>
      <c r="F166" s="54"/>
      <c r="G166" s="54"/>
      <c r="H166" s="54"/>
      <c r="I166" s="54">
        <v>1</v>
      </c>
      <c r="J166" s="55">
        <v>1</v>
      </c>
      <c r="K166" s="52">
        <v>1</v>
      </c>
    </row>
    <row r="167" spans="1:11" ht="23.75" customHeight="1" x14ac:dyDescent="0.15">
      <c r="A167" s="34" t="s">
        <v>23</v>
      </c>
      <c r="B167" s="62" t="s">
        <v>24</v>
      </c>
      <c r="C167" s="50"/>
      <c r="D167" s="50"/>
      <c r="E167" s="50"/>
      <c r="F167" s="50"/>
      <c r="G167" s="50"/>
      <c r="H167" s="50"/>
      <c r="I167" s="50"/>
      <c r="J167" s="51"/>
      <c r="K167" s="52"/>
    </row>
    <row r="168" spans="1:11" ht="23.75" customHeight="1" x14ac:dyDescent="0.15">
      <c r="A168" s="34" t="s">
        <v>25</v>
      </c>
      <c r="B168" s="64">
        <v>68</v>
      </c>
      <c r="C168" s="54"/>
      <c r="D168" s="54"/>
      <c r="E168" s="54"/>
      <c r="F168" s="54"/>
      <c r="G168" s="54"/>
      <c r="H168" s="54"/>
      <c r="I168" s="54"/>
      <c r="J168" s="55"/>
      <c r="K168" s="52"/>
    </row>
    <row r="169" spans="1:11" ht="23.75" customHeight="1" x14ac:dyDescent="0.15">
      <c r="A169" s="34" t="s">
        <v>26</v>
      </c>
      <c r="B169" s="62" t="s">
        <v>27</v>
      </c>
      <c r="C169" s="50"/>
      <c r="D169" s="50"/>
      <c r="E169" s="50"/>
      <c r="F169" s="50"/>
      <c r="G169" s="50"/>
      <c r="H169" s="50"/>
      <c r="I169" s="50"/>
      <c r="J169" s="51"/>
      <c r="K169" s="52"/>
    </row>
    <row r="170" spans="1:11" ht="23.75" customHeight="1" x14ac:dyDescent="0.15">
      <c r="A170" s="34" t="s">
        <v>28</v>
      </c>
      <c r="B170" s="64">
        <v>77</v>
      </c>
      <c r="C170" s="54"/>
      <c r="D170" s="54"/>
      <c r="E170" s="54"/>
      <c r="F170" s="54"/>
      <c r="G170" s="54"/>
      <c r="H170" s="54"/>
      <c r="I170" s="54"/>
      <c r="J170" s="55"/>
      <c r="K170" s="52"/>
    </row>
    <row r="171" spans="1:11" ht="23.75" customHeight="1" x14ac:dyDescent="0.15">
      <c r="A171" s="34" t="s">
        <v>29</v>
      </c>
      <c r="B171" s="62" t="s">
        <v>30</v>
      </c>
      <c r="C171" s="50"/>
      <c r="D171" s="50"/>
      <c r="E171" s="50"/>
      <c r="F171" s="50"/>
      <c r="G171" s="50"/>
      <c r="H171" s="50"/>
      <c r="I171" s="50"/>
      <c r="J171" s="51"/>
      <c r="K171" s="52"/>
    </row>
    <row r="172" spans="1:11" ht="23.75" customHeight="1" x14ac:dyDescent="0.15">
      <c r="A172" s="41" t="s">
        <v>8</v>
      </c>
      <c r="B172" s="59"/>
      <c r="C172" s="60">
        <v>12</v>
      </c>
      <c r="D172" s="60"/>
      <c r="E172" s="60">
        <v>1</v>
      </c>
      <c r="F172" s="60"/>
      <c r="G172" s="60">
        <v>11</v>
      </c>
      <c r="H172" s="60"/>
      <c r="I172" s="60">
        <v>35</v>
      </c>
      <c r="J172" s="60"/>
      <c r="K172" s="44">
        <f>SUM(C172:I172)</f>
        <v>59</v>
      </c>
    </row>
    <row r="173" spans="1:11" ht="23.75" customHeight="1" x14ac:dyDescent="0.15">
      <c r="A173" s="26" t="s">
        <v>61</v>
      </c>
      <c r="B173" s="27"/>
      <c r="C173" s="45"/>
      <c r="D173" s="45"/>
      <c r="E173" s="45"/>
      <c r="F173" s="45"/>
      <c r="G173" s="45"/>
      <c r="H173" s="45"/>
      <c r="I173" s="45"/>
      <c r="J173" s="45"/>
      <c r="K173" s="46"/>
    </row>
    <row r="174" spans="1:11" ht="23.75" customHeight="1" x14ac:dyDescent="0.2">
      <c r="A174" s="30" t="s">
        <v>45</v>
      </c>
      <c r="B174" s="31" t="s">
        <v>46</v>
      </c>
      <c r="C174" s="903"/>
      <c r="D174" s="904"/>
      <c r="E174" s="904"/>
      <c r="F174" s="904"/>
      <c r="G174" s="904"/>
      <c r="H174" s="904"/>
      <c r="I174" s="905"/>
      <c r="J174" s="47"/>
      <c r="K174" s="61"/>
    </row>
    <row r="175" spans="1:11" ht="23.75" customHeight="1" x14ac:dyDescent="0.15">
      <c r="A175" s="34" t="s">
        <v>13</v>
      </c>
      <c r="B175" s="62" t="s">
        <v>47</v>
      </c>
      <c r="C175" s="50">
        <v>3</v>
      </c>
      <c r="D175" s="50">
        <v>3</v>
      </c>
      <c r="E175" s="50"/>
      <c r="F175" s="50"/>
      <c r="G175" s="50">
        <v>3</v>
      </c>
      <c r="H175" s="50">
        <v>3</v>
      </c>
      <c r="I175" s="50">
        <v>3</v>
      </c>
      <c r="J175" s="51">
        <v>3</v>
      </c>
      <c r="K175" s="52">
        <f>SUM(C175:I175)</f>
        <v>15</v>
      </c>
    </row>
    <row r="176" spans="1:11" ht="23.75" customHeight="1" x14ac:dyDescent="0.15">
      <c r="A176" s="34" t="s">
        <v>15</v>
      </c>
      <c r="B176" s="63" t="s">
        <v>48</v>
      </c>
      <c r="C176" s="54">
        <v>1</v>
      </c>
      <c r="D176" s="54"/>
      <c r="E176" s="54"/>
      <c r="F176" s="54"/>
      <c r="G176" s="54">
        <v>1</v>
      </c>
      <c r="H176" s="54"/>
      <c r="I176" s="54"/>
      <c r="J176" s="55"/>
      <c r="K176" s="52">
        <v>2</v>
      </c>
    </row>
    <row r="177" spans="1:11" ht="23.75" customHeight="1" x14ac:dyDescent="0.15">
      <c r="A177" s="34" t="s">
        <v>17</v>
      </c>
      <c r="B177" s="63" t="s">
        <v>18</v>
      </c>
      <c r="C177" s="50"/>
      <c r="D177" s="50"/>
      <c r="E177" s="50"/>
      <c r="F177" s="50"/>
      <c r="G177" s="50"/>
      <c r="H177" s="50"/>
      <c r="I177" s="50"/>
      <c r="J177" s="51"/>
      <c r="K177" s="52"/>
    </row>
    <row r="178" spans="1:11" ht="23.75" customHeight="1" x14ac:dyDescent="0.15">
      <c r="A178" s="34" t="s">
        <v>19</v>
      </c>
      <c r="B178" s="62" t="s">
        <v>49</v>
      </c>
      <c r="C178" s="54"/>
      <c r="D178" s="54"/>
      <c r="E178" s="54"/>
      <c r="F178" s="54"/>
      <c r="G178" s="54"/>
      <c r="H178" s="54"/>
      <c r="I178" s="54"/>
      <c r="J178" s="55"/>
      <c r="K178" s="52"/>
    </row>
    <row r="179" spans="1:11" ht="23.75" customHeight="1" x14ac:dyDescent="0.15">
      <c r="A179" s="34" t="s">
        <v>21</v>
      </c>
      <c r="B179" s="62" t="s">
        <v>22</v>
      </c>
      <c r="C179" s="50"/>
      <c r="D179" s="50"/>
      <c r="E179" s="50"/>
      <c r="F179" s="50"/>
      <c r="G179" s="50"/>
      <c r="H179" s="50"/>
      <c r="I179" s="50"/>
      <c r="J179" s="51"/>
      <c r="K179" s="52"/>
    </row>
    <row r="180" spans="1:11" ht="23.75" customHeight="1" x14ac:dyDescent="0.15">
      <c r="A180" s="34" t="s">
        <v>23</v>
      </c>
      <c r="B180" s="62" t="s">
        <v>24</v>
      </c>
      <c r="C180" s="54"/>
      <c r="D180" s="54"/>
      <c r="E180" s="54"/>
      <c r="F180" s="54"/>
      <c r="G180" s="54"/>
      <c r="H180" s="54"/>
      <c r="I180" s="54"/>
      <c r="J180" s="55"/>
      <c r="K180" s="52"/>
    </row>
    <row r="181" spans="1:11" ht="23.75" customHeight="1" x14ac:dyDescent="0.15">
      <c r="A181" s="34" t="s">
        <v>25</v>
      </c>
      <c r="B181" s="64">
        <v>68</v>
      </c>
      <c r="C181" s="50"/>
      <c r="D181" s="50"/>
      <c r="E181" s="50"/>
      <c r="F181" s="50"/>
      <c r="G181" s="50"/>
      <c r="H181" s="50"/>
      <c r="I181" s="50"/>
      <c r="J181" s="51"/>
      <c r="K181" s="52"/>
    </row>
    <row r="182" spans="1:11" ht="23.75" customHeight="1" x14ac:dyDescent="0.15">
      <c r="A182" s="34" t="s">
        <v>26</v>
      </c>
      <c r="B182" s="62" t="s">
        <v>27</v>
      </c>
      <c r="C182" s="54"/>
      <c r="D182" s="54"/>
      <c r="E182" s="54"/>
      <c r="F182" s="54"/>
      <c r="G182" s="54"/>
      <c r="H182" s="54">
        <v>1</v>
      </c>
      <c r="I182" s="54"/>
      <c r="J182" s="55"/>
      <c r="K182" s="52">
        <v>1</v>
      </c>
    </row>
    <row r="183" spans="1:11" ht="23.75" customHeight="1" x14ac:dyDescent="0.15">
      <c r="A183" s="34" t="s">
        <v>28</v>
      </c>
      <c r="B183" s="64">
        <v>77</v>
      </c>
      <c r="C183" s="50"/>
      <c r="D183" s="50"/>
      <c r="E183" s="50"/>
      <c r="F183" s="50"/>
      <c r="G183" s="50"/>
      <c r="H183" s="50"/>
      <c r="I183" s="50"/>
      <c r="J183" s="51"/>
      <c r="K183" s="52"/>
    </row>
    <row r="184" spans="1:11" ht="23.75" customHeight="1" x14ac:dyDescent="0.15">
      <c r="A184" s="34" t="s">
        <v>29</v>
      </c>
      <c r="B184" s="62" t="s">
        <v>30</v>
      </c>
      <c r="C184" s="54"/>
      <c r="D184" s="54"/>
      <c r="E184" s="54"/>
      <c r="F184" s="54"/>
      <c r="G184" s="54"/>
      <c r="H184" s="54"/>
      <c r="I184" s="54"/>
      <c r="J184" s="55"/>
      <c r="K184" s="52"/>
    </row>
    <row r="185" spans="1:11" ht="23.75" customHeight="1" x14ac:dyDescent="0.15">
      <c r="A185" s="41" t="s">
        <v>8</v>
      </c>
      <c r="B185" s="59"/>
      <c r="C185" s="60">
        <v>4</v>
      </c>
      <c r="D185" s="60">
        <v>3</v>
      </c>
      <c r="E185" s="60"/>
      <c r="F185" s="60"/>
      <c r="G185" s="60">
        <v>4</v>
      </c>
      <c r="H185" s="60">
        <v>4</v>
      </c>
      <c r="I185" s="60">
        <v>3</v>
      </c>
      <c r="J185" s="60"/>
      <c r="K185" s="44">
        <f>SUM(C185:I185)</f>
        <v>18</v>
      </c>
    </row>
    <row r="186" spans="1:11" ht="23.75" customHeight="1" x14ac:dyDescent="0.15">
      <c r="A186" s="26" t="s">
        <v>62</v>
      </c>
      <c r="B186" s="27"/>
      <c r="C186" s="45"/>
      <c r="D186" s="45"/>
      <c r="E186" s="45"/>
      <c r="F186" s="45"/>
      <c r="G186" s="45"/>
      <c r="H186" s="45"/>
      <c r="I186" s="45"/>
      <c r="J186" s="45"/>
      <c r="K186" s="46"/>
    </row>
    <row r="187" spans="1:11" ht="23.75" customHeight="1" x14ac:dyDescent="0.2">
      <c r="A187" s="30" t="s">
        <v>45</v>
      </c>
      <c r="B187" s="31" t="s">
        <v>46</v>
      </c>
      <c r="C187" s="903"/>
      <c r="D187" s="904"/>
      <c r="E187" s="904"/>
      <c r="F187" s="904"/>
      <c r="G187" s="904"/>
      <c r="H187" s="904"/>
      <c r="I187" s="905"/>
      <c r="J187" s="47"/>
      <c r="K187" s="61"/>
    </row>
    <row r="188" spans="1:11" ht="23.75" customHeight="1" x14ac:dyDescent="0.15">
      <c r="A188" s="34" t="s">
        <v>13</v>
      </c>
      <c r="B188" s="62" t="s">
        <v>47</v>
      </c>
      <c r="C188" s="54"/>
      <c r="D188" s="54"/>
      <c r="E188" s="54"/>
      <c r="F188" s="54"/>
      <c r="G188" s="54"/>
      <c r="H188" s="54"/>
      <c r="I188" s="54"/>
      <c r="J188" s="55"/>
      <c r="K188" s="52"/>
    </row>
    <row r="189" spans="1:11" ht="23.75" customHeight="1" x14ac:dyDescent="0.15">
      <c r="A189" s="34" t="s">
        <v>15</v>
      </c>
      <c r="B189" s="63" t="s">
        <v>48</v>
      </c>
      <c r="C189" s="50"/>
      <c r="D189" s="50"/>
      <c r="E189" s="50"/>
      <c r="F189" s="50"/>
      <c r="G189" s="50"/>
      <c r="H189" s="50"/>
      <c r="I189" s="50"/>
      <c r="J189" s="51"/>
      <c r="K189" s="52"/>
    </row>
    <row r="190" spans="1:11" ht="23.75" customHeight="1" x14ac:dyDescent="0.15">
      <c r="A190" s="34" t="s">
        <v>17</v>
      </c>
      <c r="B190" s="63" t="s">
        <v>18</v>
      </c>
      <c r="C190" s="54"/>
      <c r="D190" s="54"/>
      <c r="E190" s="54"/>
      <c r="F190" s="54"/>
      <c r="G190" s="54"/>
      <c r="H190" s="54"/>
      <c r="I190" s="54"/>
      <c r="J190" s="55"/>
      <c r="K190" s="52"/>
    </row>
    <row r="191" spans="1:11" ht="23.75" customHeight="1" x14ac:dyDescent="0.15">
      <c r="A191" s="34" t="s">
        <v>19</v>
      </c>
      <c r="B191" s="62" t="s">
        <v>49</v>
      </c>
      <c r="C191" s="50"/>
      <c r="D191" s="50"/>
      <c r="E191" s="50"/>
      <c r="F191" s="50"/>
      <c r="G191" s="50"/>
      <c r="H191" s="50"/>
      <c r="I191" s="50"/>
      <c r="J191" s="51"/>
      <c r="K191" s="52"/>
    </row>
    <row r="192" spans="1:11" ht="23.75" customHeight="1" x14ac:dyDescent="0.15">
      <c r="A192" s="34" t="s">
        <v>21</v>
      </c>
      <c r="B192" s="62" t="s">
        <v>22</v>
      </c>
      <c r="C192" s="54"/>
      <c r="D192" s="54"/>
      <c r="E192" s="54"/>
      <c r="F192" s="54"/>
      <c r="G192" s="54"/>
      <c r="H192" s="54"/>
      <c r="I192" s="54">
        <v>2</v>
      </c>
      <c r="J192" s="55">
        <v>2</v>
      </c>
      <c r="K192" s="52">
        <v>2</v>
      </c>
    </row>
    <row r="193" spans="1:11" ht="23.75" customHeight="1" x14ac:dyDescent="0.15">
      <c r="A193" s="34" t="s">
        <v>23</v>
      </c>
      <c r="B193" s="62" t="s">
        <v>24</v>
      </c>
      <c r="C193" s="50"/>
      <c r="D193" s="50"/>
      <c r="E193" s="50"/>
      <c r="F193" s="50"/>
      <c r="G193" s="50"/>
      <c r="H193" s="50"/>
      <c r="I193" s="50"/>
      <c r="J193" s="51"/>
      <c r="K193" s="52"/>
    </row>
    <row r="194" spans="1:11" ht="23.75" customHeight="1" x14ac:dyDescent="0.15">
      <c r="A194" s="34" t="s">
        <v>25</v>
      </c>
      <c r="B194" s="64">
        <v>68</v>
      </c>
      <c r="C194" s="54"/>
      <c r="D194" s="54"/>
      <c r="E194" s="54"/>
      <c r="F194" s="54"/>
      <c r="G194" s="54"/>
      <c r="H194" s="54"/>
      <c r="I194" s="54"/>
      <c r="J194" s="55"/>
      <c r="K194" s="52"/>
    </row>
    <row r="195" spans="1:11" ht="23.75" customHeight="1" x14ac:dyDescent="0.15">
      <c r="A195" s="34" t="s">
        <v>26</v>
      </c>
      <c r="B195" s="62" t="s">
        <v>27</v>
      </c>
      <c r="C195" s="50">
        <v>2</v>
      </c>
      <c r="D195" s="50">
        <v>3</v>
      </c>
      <c r="E195" s="50">
        <v>3</v>
      </c>
      <c r="F195" s="50">
        <v>2</v>
      </c>
      <c r="G195" s="71">
        <v>2</v>
      </c>
      <c r="H195" s="50">
        <v>4</v>
      </c>
      <c r="I195" s="50">
        <v>2</v>
      </c>
      <c r="J195" s="51">
        <v>2</v>
      </c>
      <c r="K195" s="52">
        <f>SUM(C195:I195)</f>
        <v>18</v>
      </c>
    </row>
    <row r="196" spans="1:11" ht="23.75" customHeight="1" x14ac:dyDescent="0.15">
      <c r="A196" s="34" t="s">
        <v>28</v>
      </c>
      <c r="B196" s="64">
        <v>77</v>
      </c>
      <c r="C196" s="54">
        <v>1</v>
      </c>
      <c r="D196" s="54"/>
      <c r="E196" s="54">
        <v>1</v>
      </c>
      <c r="F196" s="54"/>
      <c r="G196" s="54">
        <v>1</v>
      </c>
      <c r="H196" s="54">
        <v>1</v>
      </c>
      <c r="I196" s="54">
        <v>1</v>
      </c>
      <c r="J196" s="55">
        <v>1</v>
      </c>
      <c r="K196" s="52">
        <f>SUM(C196:I196)</f>
        <v>5</v>
      </c>
    </row>
    <row r="197" spans="1:11" ht="23.75" customHeight="1" x14ac:dyDescent="0.15">
      <c r="A197" s="34" t="s">
        <v>29</v>
      </c>
      <c r="B197" s="62" t="s">
        <v>30</v>
      </c>
      <c r="C197" s="50"/>
      <c r="D197" s="50"/>
      <c r="E197" s="50"/>
      <c r="F197" s="50"/>
      <c r="G197" s="50"/>
      <c r="H197" s="50"/>
      <c r="I197" s="50"/>
      <c r="J197" s="51"/>
      <c r="K197" s="52"/>
    </row>
    <row r="198" spans="1:11" ht="23.75" customHeight="1" x14ac:dyDescent="0.15">
      <c r="A198" s="41" t="s">
        <v>8</v>
      </c>
      <c r="B198" s="59"/>
      <c r="C198" s="60">
        <v>3</v>
      </c>
      <c r="D198" s="60">
        <v>3</v>
      </c>
      <c r="E198" s="60">
        <v>4</v>
      </c>
      <c r="F198" s="60">
        <v>2</v>
      </c>
      <c r="G198" s="60">
        <v>3</v>
      </c>
      <c r="H198" s="60">
        <v>5</v>
      </c>
      <c r="I198" s="60">
        <v>5</v>
      </c>
      <c r="J198" s="60"/>
      <c r="K198" s="44">
        <f>SUM(C198:I198)</f>
        <v>25</v>
      </c>
    </row>
    <row r="199" spans="1:11" ht="23.75" customHeight="1" x14ac:dyDescent="0.15">
      <c r="A199" s="26" t="s">
        <v>63</v>
      </c>
      <c r="B199" s="27"/>
      <c r="C199" s="45"/>
      <c r="D199" s="45"/>
      <c r="E199" s="45"/>
      <c r="F199" s="45"/>
      <c r="G199" s="45"/>
      <c r="H199" s="45"/>
      <c r="I199" s="45"/>
      <c r="J199" s="45"/>
      <c r="K199" s="46"/>
    </row>
    <row r="200" spans="1:11" ht="23.75" customHeight="1" x14ac:dyDescent="0.2">
      <c r="A200" s="30" t="s">
        <v>45</v>
      </c>
      <c r="B200" s="31" t="s">
        <v>46</v>
      </c>
      <c r="C200" s="903"/>
      <c r="D200" s="904"/>
      <c r="E200" s="904"/>
      <c r="F200" s="904"/>
      <c r="G200" s="904"/>
      <c r="H200" s="904"/>
      <c r="I200" s="905"/>
      <c r="J200" s="47"/>
      <c r="K200" s="61"/>
    </row>
    <row r="201" spans="1:11" ht="23.75" customHeight="1" x14ac:dyDescent="0.15">
      <c r="A201" s="34" t="s">
        <v>13</v>
      </c>
      <c r="B201" s="62" t="s">
        <v>47</v>
      </c>
      <c r="C201" s="50"/>
      <c r="D201" s="50"/>
      <c r="E201" s="50"/>
      <c r="F201" s="50"/>
      <c r="G201" s="50"/>
      <c r="H201" s="50"/>
      <c r="I201" s="50"/>
      <c r="J201" s="51"/>
      <c r="K201" s="52"/>
    </row>
    <row r="202" spans="1:11" ht="23.75" customHeight="1" x14ac:dyDescent="0.15">
      <c r="A202" s="34" t="s">
        <v>15</v>
      </c>
      <c r="B202" s="63" t="s">
        <v>48</v>
      </c>
      <c r="C202" s="54"/>
      <c r="D202" s="54"/>
      <c r="E202" s="54"/>
      <c r="F202" s="54"/>
      <c r="G202" s="54"/>
      <c r="H202" s="54"/>
      <c r="I202" s="54"/>
      <c r="J202" s="55"/>
      <c r="K202" s="52"/>
    </row>
    <row r="203" spans="1:11" ht="23.75" customHeight="1" x14ac:dyDescent="0.15">
      <c r="A203" s="34" t="s">
        <v>17</v>
      </c>
      <c r="B203" s="63" t="s">
        <v>18</v>
      </c>
      <c r="C203" s="50"/>
      <c r="D203" s="50"/>
      <c r="E203" s="50"/>
      <c r="F203" s="50"/>
      <c r="G203" s="50"/>
      <c r="H203" s="50"/>
      <c r="I203" s="50"/>
      <c r="J203" s="51"/>
      <c r="K203" s="52"/>
    </row>
    <row r="204" spans="1:11" ht="23.75" customHeight="1" x14ac:dyDescent="0.15">
      <c r="A204" s="34" t="s">
        <v>19</v>
      </c>
      <c r="B204" s="62" t="s">
        <v>49</v>
      </c>
      <c r="C204" s="54"/>
      <c r="D204" s="54"/>
      <c r="E204" s="54"/>
      <c r="F204" s="54"/>
      <c r="G204" s="54"/>
      <c r="H204" s="54"/>
      <c r="I204" s="54"/>
      <c r="J204" s="55"/>
      <c r="K204" s="52"/>
    </row>
    <row r="205" spans="1:11" ht="23.75" customHeight="1" x14ac:dyDescent="0.15">
      <c r="A205" s="34" t="s">
        <v>21</v>
      </c>
      <c r="B205" s="62" t="s">
        <v>22</v>
      </c>
      <c r="C205" s="50">
        <v>5</v>
      </c>
      <c r="D205" s="50">
        <v>3</v>
      </c>
      <c r="E205" s="50"/>
      <c r="F205" s="50"/>
      <c r="G205" s="50">
        <v>5</v>
      </c>
      <c r="H205" s="50">
        <v>3</v>
      </c>
      <c r="I205" s="50">
        <v>5</v>
      </c>
      <c r="J205" s="51">
        <v>5</v>
      </c>
      <c r="K205" s="52">
        <f>SUM(C205:I205)</f>
        <v>21</v>
      </c>
    </row>
    <row r="206" spans="1:11" ht="23.75" customHeight="1" x14ac:dyDescent="0.15">
      <c r="A206" s="34" t="s">
        <v>23</v>
      </c>
      <c r="B206" s="62" t="s">
        <v>24</v>
      </c>
      <c r="C206" s="54">
        <v>1</v>
      </c>
      <c r="D206" s="54"/>
      <c r="E206" s="54"/>
      <c r="F206" s="54"/>
      <c r="G206" s="54">
        <v>1</v>
      </c>
      <c r="H206" s="54"/>
      <c r="I206" s="54">
        <v>2</v>
      </c>
      <c r="J206" s="55">
        <v>2</v>
      </c>
      <c r="K206" s="52">
        <f>SUM(C206:I206)</f>
        <v>4</v>
      </c>
    </row>
    <row r="207" spans="1:11" ht="23.75" customHeight="1" x14ac:dyDescent="0.15">
      <c r="A207" s="34" t="s">
        <v>25</v>
      </c>
      <c r="B207" s="64">
        <v>68</v>
      </c>
      <c r="C207" s="50"/>
      <c r="D207" s="50"/>
      <c r="E207" s="50"/>
      <c r="F207" s="50"/>
      <c r="G207" s="50"/>
      <c r="H207" s="50"/>
      <c r="I207" s="50"/>
      <c r="J207" s="51"/>
      <c r="K207" s="52"/>
    </row>
    <row r="208" spans="1:11" ht="23.75" customHeight="1" x14ac:dyDescent="0.15">
      <c r="A208" s="34" t="s">
        <v>26</v>
      </c>
      <c r="B208" s="62" t="s">
        <v>27</v>
      </c>
      <c r="C208" s="54"/>
      <c r="D208" s="54"/>
      <c r="E208" s="54"/>
      <c r="F208" s="54"/>
      <c r="G208" s="54"/>
      <c r="H208" s="54"/>
      <c r="I208" s="54"/>
      <c r="J208" s="55"/>
      <c r="K208" s="52"/>
    </row>
    <row r="209" spans="1:11" ht="23.75" customHeight="1" x14ac:dyDescent="0.15">
      <c r="A209" s="34" t="s">
        <v>28</v>
      </c>
      <c r="B209" s="64">
        <v>77</v>
      </c>
      <c r="C209" s="50"/>
      <c r="D209" s="50"/>
      <c r="E209" s="50"/>
      <c r="F209" s="50"/>
      <c r="G209" s="50"/>
      <c r="H209" s="50"/>
      <c r="I209" s="50"/>
      <c r="J209" s="51"/>
      <c r="K209" s="52"/>
    </row>
    <row r="210" spans="1:11" ht="23.75" customHeight="1" x14ac:dyDescent="0.15">
      <c r="A210" s="34" t="s">
        <v>29</v>
      </c>
      <c r="B210" s="62" t="s">
        <v>30</v>
      </c>
      <c r="C210" s="54"/>
      <c r="D210" s="54"/>
      <c r="E210" s="54"/>
      <c r="F210" s="54"/>
      <c r="G210" s="54"/>
      <c r="H210" s="54"/>
      <c r="I210" s="54"/>
      <c r="J210" s="55"/>
      <c r="K210" s="52"/>
    </row>
    <row r="211" spans="1:11" ht="23.75" customHeight="1" x14ac:dyDescent="0.15">
      <c r="A211" s="41" t="s">
        <v>8</v>
      </c>
      <c r="B211" s="59"/>
      <c r="C211" s="60">
        <v>6</v>
      </c>
      <c r="D211" s="60">
        <v>3</v>
      </c>
      <c r="E211" s="60"/>
      <c r="F211" s="60"/>
      <c r="G211" s="60">
        <v>6</v>
      </c>
      <c r="H211" s="60">
        <v>3</v>
      </c>
      <c r="I211" s="60">
        <v>7</v>
      </c>
      <c r="J211" s="60"/>
      <c r="K211" s="44">
        <f>SUM(C211:I211)</f>
        <v>25</v>
      </c>
    </row>
    <row r="212" spans="1:11" ht="23.75" customHeight="1" x14ac:dyDescent="0.15">
      <c r="A212" s="26" t="s">
        <v>64</v>
      </c>
      <c r="B212" s="27"/>
      <c r="C212" s="45"/>
      <c r="D212" s="45"/>
      <c r="E212" s="45"/>
      <c r="F212" s="45"/>
      <c r="G212" s="45"/>
      <c r="H212" s="45"/>
      <c r="I212" s="45"/>
      <c r="J212" s="45"/>
      <c r="K212" s="46"/>
    </row>
    <row r="213" spans="1:11" ht="23.75" customHeight="1" x14ac:dyDescent="0.2">
      <c r="A213" s="30" t="s">
        <v>45</v>
      </c>
      <c r="B213" s="31" t="s">
        <v>46</v>
      </c>
      <c r="C213" s="903"/>
      <c r="D213" s="904"/>
      <c r="E213" s="904"/>
      <c r="F213" s="904"/>
      <c r="G213" s="904"/>
      <c r="H213" s="904"/>
      <c r="I213" s="905"/>
      <c r="J213" s="47"/>
      <c r="K213" s="61"/>
    </row>
    <row r="214" spans="1:11" ht="23.75" customHeight="1" x14ac:dyDescent="0.15">
      <c r="A214" s="34" t="s">
        <v>13</v>
      </c>
      <c r="B214" s="62" t="s">
        <v>47</v>
      </c>
      <c r="C214" s="54"/>
      <c r="D214" s="54"/>
      <c r="E214" s="54"/>
      <c r="F214" s="54"/>
      <c r="G214" s="54"/>
      <c r="H214" s="54"/>
      <c r="I214" s="54"/>
      <c r="J214" s="55"/>
      <c r="K214" s="52"/>
    </row>
    <row r="215" spans="1:11" ht="23.75" customHeight="1" x14ac:dyDescent="0.15">
      <c r="A215" s="34" t="s">
        <v>15</v>
      </c>
      <c r="B215" s="63" t="s">
        <v>48</v>
      </c>
      <c r="C215" s="50"/>
      <c r="D215" s="50"/>
      <c r="E215" s="50"/>
      <c r="F215" s="50"/>
      <c r="G215" s="50"/>
      <c r="H215" s="50"/>
      <c r="I215" s="50">
        <v>1</v>
      </c>
      <c r="J215" s="51">
        <v>1</v>
      </c>
      <c r="K215" s="52">
        <v>1</v>
      </c>
    </row>
    <row r="216" spans="1:11" ht="23.75" customHeight="1" x14ac:dyDescent="0.15">
      <c r="A216" s="34" t="s">
        <v>17</v>
      </c>
      <c r="B216" s="63" t="s">
        <v>18</v>
      </c>
      <c r="C216" s="54"/>
      <c r="D216" s="54"/>
      <c r="E216" s="54"/>
      <c r="F216" s="54"/>
      <c r="G216" s="54"/>
      <c r="H216" s="54"/>
      <c r="I216" s="54"/>
      <c r="J216" s="55"/>
      <c r="K216" s="52"/>
    </row>
    <row r="217" spans="1:11" ht="23.75" customHeight="1" x14ac:dyDescent="0.15">
      <c r="A217" s="34" t="s">
        <v>19</v>
      </c>
      <c r="B217" s="62" t="s">
        <v>49</v>
      </c>
      <c r="C217" s="50">
        <v>1</v>
      </c>
      <c r="D217" s="50">
        <v>1</v>
      </c>
      <c r="E217" s="50"/>
      <c r="F217" s="50"/>
      <c r="G217" s="50">
        <v>1</v>
      </c>
      <c r="H217" s="50"/>
      <c r="I217" s="50"/>
      <c r="J217" s="51"/>
      <c r="K217" s="52">
        <f>SUM(C217:I217)</f>
        <v>3</v>
      </c>
    </row>
    <row r="218" spans="1:11" ht="23.75" customHeight="1" x14ac:dyDescent="0.15">
      <c r="A218" s="34" t="s">
        <v>21</v>
      </c>
      <c r="B218" s="62" t="s">
        <v>22</v>
      </c>
      <c r="C218" s="54"/>
      <c r="D218" s="54"/>
      <c r="E218" s="54"/>
      <c r="F218" s="54"/>
      <c r="G218" s="54"/>
      <c r="H218" s="54"/>
      <c r="I218" s="54"/>
      <c r="J218" s="55"/>
      <c r="K218" s="52"/>
    </row>
    <row r="219" spans="1:11" ht="23.75" customHeight="1" x14ac:dyDescent="0.15">
      <c r="A219" s="34" t="s">
        <v>23</v>
      </c>
      <c r="B219" s="62" t="s">
        <v>24</v>
      </c>
      <c r="C219" s="50"/>
      <c r="D219" s="50"/>
      <c r="E219" s="50"/>
      <c r="F219" s="50"/>
      <c r="G219" s="50"/>
      <c r="H219" s="50"/>
      <c r="I219" s="50"/>
      <c r="J219" s="51"/>
      <c r="K219" s="52"/>
    </row>
    <row r="220" spans="1:11" ht="23.75" customHeight="1" x14ac:dyDescent="0.15">
      <c r="A220" s="34" t="s">
        <v>25</v>
      </c>
      <c r="B220" s="64">
        <v>68</v>
      </c>
      <c r="C220" s="54"/>
      <c r="D220" s="54"/>
      <c r="E220" s="54"/>
      <c r="F220" s="54"/>
      <c r="G220" s="54"/>
      <c r="H220" s="54"/>
      <c r="I220" s="54"/>
      <c r="J220" s="55"/>
      <c r="K220" s="52"/>
    </row>
    <row r="221" spans="1:11" ht="23.75" customHeight="1" x14ac:dyDescent="0.15">
      <c r="A221" s="34" t="s">
        <v>26</v>
      </c>
      <c r="B221" s="62" t="s">
        <v>27</v>
      </c>
      <c r="C221" s="50">
        <v>1</v>
      </c>
      <c r="D221" s="50">
        <v>1</v>
      </c>
      <c r="E221" s="50"/>
      <c r="F221" s="50"/>
      <c r="G221" s="50">
        <v>1</v>
      </c>
      <c r="H221" s="50">
        <v>1</v>
      </c>
      <c r="I221" s="50">
        <v>1</v>
      </c>
      <c r="J221" s="51">
        <v>1</v>
      </c>
      <c r="K221" s="52">
        <f>SUM(C221:I221)</f>
        <v>5</v>
      </c>
    </row>
    <row r="222" spans="1:11" ht="23.75" customHeight="1" x14ac:dyDescent="0.15">
      <c r="A222" s="34" t="s">
        <v>28</v>
      </c>
      <c r="B222" s="64">
        <v>77</v>
      </c>
      <c r="C222" s="54"/>
      <c r="D222" s="54"/>
      <c r="E222" s="54"/>
      <c r="F222" s="54"/>
      <c r="G222" s="54"/>
      <c r="H222" s="54"/>
      <c r="I222" s="54"/>
      <c r="J222" s="55"/>
      <c r="K222" s="52"/>
    </row>
    <row r="223" spans="1:11" ht="23.75" customHeight="1" x14ac:dyDescent="0.15">
      <c r="A223" s="34" t="s">
        <v>29</v>
      </c>
      <c r="B223" s="62" t="s">
        <v>30</v>
      </c>
      <c r="C223" s="50"/>
      <c r="D223" s="50"/>
      <c r="E223" s="50"/>
      <c r="F223" s="50"/>
      <c r="G223" s="50"/>
      <c r="H223" s="50"/>
      <c r="I223" s="50"/>
      <c r="J223" s="51"/>
      <c r="K223" s="52"/>
    </row>
    <row r="224" spans="1:11" ht="23.75" customHeight="1" x14ac:dyDescent="0.15">
      <c r="A224" s="41" t="s">
        <v>8</v>
      </c>
      <c r="B224" s="59"/>
      <c r="C224" s="60">
        <v>2</v>
      </c>
      <c r="D224" s="60">
        <v>2</v>
      </c>
      <c r="E224" s="60"/>
      <c r="F224" s="60"/>
      <c r="G224" s="60">
        <v>2</v>
      </c>
      <c r="H224" s="60">
        <v>1</v>
      </c>
      <c r="I224" s="60">
        <v>2</v>
      </c>
      <c r="J224" s="60"/>
      <c r="K224" s="44">
        <f>SUM(C224:I224)</f>
        <v>9</v>
      </c>
    </row>
    <row r="225" spans="1:11" ht="23.75" customHeight="1" x14ac:dyDescent="0.15">
      <c r="A225" s="26" t="s">
        <v>65</v>
      </c>
      <c r="B225" s="27"/>
      <c r="C225" s="45"/>
      <c r="D225" s="45"/>
      <c r="E225" s="45"/>
      <c r="F225" s="45"/>
      <c r="G225" s="45"/>
      <c r="H225" s="45"/>
      <c r="I225" s="45"/>
      <c r="J225" s="45"/>
      <c r="K225" s="46"/>
    </row>
    <row r="226" spans="1:11" ht="23.75" customHeight="1" x14ac:dyDescent="0.2">
      <c r="A226" s="30" t="s">
        <v>45</v>
      </c>
      <c r="B226" s="31" t="s">
        <v>46</v>
      </c>
      <c r="C226" s="903"/>
      <c r="D226" s="904"/>
      <c r="E226" s="904"/>
      <c r="F226" s="904"/>
      <c r="G226" s="904"/>
      <c r="H226" s="904"/>
      <c r="I226" s="905"/>
      <c r="J226" s="47"/>
      <c r="K226" s="61"/>
    </row>
    <row r="227" spans="1:11" ht="23.75" customHeight="1" x14ac:dyDescent="0.15">
      <c r="A227" s="34" t="s">
        <v>13</v>
      </c>
      <c r="B227" s="49" t="s">
        <v>47</v>
      </c>
      <c r="C227" s="50"/>
      <c r="D227" s="50"/>
      <c r="E227" s="50"/>
      <c r="F227" s="50"/>
      <c r="G227" s="50">
        <v>1</v>
      </c>
      <c r="H227" s="50"/>
      <c r="I227" s="50">
        <v>2</v>
      </c>
      <c r="J227" s="51">
        <v>2</v>
      </c>
      <c r="K227" s="52">
        <f>SUM(C227:I227)</f>
        <v>3</v>
      </c>
    </row>
    <row r="228" spans="1:11" ht="23.75" customHeight="1" x14ac:dyDescent="0.15">
      <c r="A228" s="34" t="s">
        <v>15</v>
      </c>
      <c r="B228" s="53" t="s">
        <v>48</v>
      </c>
      <c r="C228" s="54"/>
      <c r="D228" s="54"/>
      <c r="E228" s="54"/>
      <c r="F228" s="54"/>
      <c r="G228" s="54"/>
      <c r="H228" s="54"/>
      <c r="I228" s="54"/>
      <c r="J228" s="55"/>
      <c r="K228" s="52"/>
    </row>
    <row r="229" spans="1:11" ht="23.75" customHeight="1" x14ac:dyDescent="0.15">
      <c r="A229" s="34" t="s">
        <v>17</v>
      </c>
      <c r="B229" s="56" t="s">
        <v>18</v>
      </c>
      <c r="C229" s="50"/>
      <c r="D229" s="50"/>
      <c r="E229" s="50"/>
      <c r="F229" s="50"/>
      <c r="G229" s="50"/>
      <c r="H229" s="50"/>
      <c r="I229" s="50"/>
      <c r="J229" s="51"/>
      <c r="K229" s="52"/>
    </row>
    <row r="230" spans="1:11" ht="23.75" customHeight="1" x14ac:dyDescent="0.15">
      <c r="A230" s="34" t="s">
        <v>19</v>
      </c>
      <c r="B230" s="57" t="s">
        <v>49</v>
      </c>
      <c r="C230" s="54"/>
      <c r="D230" s="54"/>
      <c r="E230" s="54"/>
      <c r="F230" s="54"/>
      <c r="G230" s="54"/>
      <c r="H230" s="54"/>
      <c r="I230" s="54"/>
      <c r="J230" s="55"/>
      <c r="K230" s="52"/>
    </row>
    <row r="231" spans="1:11" ht="23.75" customHeight="1" x14ac:dyDescent="0.15">
      <c r="A231" s="34" t="s">
        <v>21</v>
      </c>
      <c r="B231" s="49" t="s">
        <v>22</v>
      </c>
      <c r="C231" s="50">
        <v>1</v>
      </c>
      <c r="D231" s="50">
        <v>1</v>
      </c>
      <c r="E231" s="50"/>
      <c r="F231" s="50"/>
      <c r="G231" s="50">
        <v>5</v>
      </c>
      <c r="H231" s="50">
        <v>3</v>
      </c>
      <c r="I231" s="50">
        <v>4</v>
      </c>
      <c r="J231" s="51">
        <v>4</v>
      </c>
      <c r="K231" s="52">
        <f>SUM(C231:I231)</f>
        <v>14</v>
      </c>
    </row>
    <row r="232" spans="1:11" ht="23.75" customHeight="1" x14ac:dyDescent="0.15">
      <c r="A232" s="34" t="s">
        <v>23</v>
      </c>
      <c r="B232" s="57" t="s">
        <v>24</v>
      </c>
      <c r="C232" s="54"/>
      <c r="D232" s="54"/>
      <c r="E232" s="54"/>
      <c r="F232" s="54"/>
      <c r="G232" s="54"/>
      <c r="H232" s="54"/>
      <c r="I232" s="54"/>
      <c r="J232" s="55"/>
      <c r="K232" s="52"/>
    </row>
    <row r="233" spans="1:11" ht="23.75" customHeight="1" x14ac:dyDescent="0.15">
      <c r="A233" s="34" t="s">
        <v>25</v>
      </c>
      <c r="B233" s="58">
        <v>68</v>
      </c>
      <c r="C233" s="50"/>
      <c r="D233" s="50"/>
      <c r="E233" s="50"/>
      <c r="F233" s="50"/>
      <c r="G233" s="50"/>
      <c r="H233" s="50"/>
      <c r="I233" s="50"/>
      <c r="J233" s="51"/>
      <c r="K233" s="52"/>
    </row>
    <row r="234" spans="1:11" ht="23.75" customHeight="1" x14ac:dyDescent="0.15">
      <c r="A234" s="34" t="s">
        <v>26</v>
      </c>
      <c r="B234" s="57" t="s">
        <v>27</v>
      </c>
      <c r="C234" s="54"/>
      <c r="D234" s="54"/>
      <c r="E234" s="54"/>
      <c r="F234" s="54"/>
      <c r="G234" s="54"/>
      <c r="H234" s="54"/>
      <c r="I234" s="54"/>
      <c r="J234" s="55"/>
      <c r="K234" s="52"/>
    </row>
    <row r="235" spans="1:11" ht="23.75" customHeight="1" x14ac:dyDescent="0.15">
      <c r="A235" s="34" t="s">
        <v>28</v>
      </c>
      <c r="B235" s="58">
        <v>77</v>
      </c>
      <c r="C235" s="50"/>
      <c r="D235" s="50"/>
      <c r="E235" s="50"/>
      <c r="F235" s="50"/>
      <c r="G235" s="50"/>
      <c r="H235" s="50"/>
      <c r="I235" s="50"/>
      <c r="J235" s="51"/>
      <c r="K235" s="52"/>
    </row>
    <row r="236" spans="1:11" ht="23.75" customHeight="1" x14ac:dyDescent="0.15">
      <c r="A236" s="34" t="s">
        <v>29</v>
      </c>
      <c r="B236" s="57" t="s">
        <v>30</v>
      </c>
      <c r="C236" s="54"/>
      <c r="D236" s="54"/>
      <c r="E236" s="54"/>
      <c r="F236" s="54"/>
      <c r="G236" s="54"/>
      <c r="H236" s="54"/>
      <c r="I236" s="54"/>
      <c r="J236" s="55"/>
      <c r="K236" s="52"/>
    </row>
    <row r="237" spans="1:11" ht="23.75" customHeight="1" x14ac:dyDescent="0.15">
      <c r="A237" s="41" t="s">
        <v>8</v>
      </c>
      <c r="B237" s="59"/>
      <c r="C237" s="60">
        <v>1</v>
      </c>
      <c r="D237" s="60">
        <v>1</v>
      </c>
      <c r="E237" s="60"/>
      <c r="F237" s="60"/>
      <c r="G237" s="60">
        <v>6</v>
      </c>
      <c r="H237" s="60">
        <v>3</v>
      </c>
      <c r="I237" s="60">
        <v>6</v>
      </c>
      <c r="J237" s="60"/>
      <c r="K237" s="44">
        <f>SUM(C237:I237)</f>
        <v>17</v>
      </c>
    </row>
    <row r="238" spans="1:11" ht="23.75" customHeight="1" x14ac:dyDescent="0.15">
      <c r="A238" s="76"/>
      <c r="B238" s="77"/>
      <c r="C238" s="76"/>
      <c r="D238" s="76"/>
      <c r="E238" s="76"/>
      <c r="F238" s="76"/>
      <c r="G238" s="76"/>
      <c r="H238" s="76"/>
      <c r="I238" s="76"/>
      <c r="J238" s="76"/>
      <c r="K238" s="76"/>
    </row>
    <row r="239" spans="1:11" ht="23.75" customHeight="1" x14ac:dyDescent="0.2">
      <c r="A239" s="912" t="s">
        <v>66</v>
      </c>
      <c r="B239" s="913"/>
      <c r="C239" s="913"/>
      <c r="D239" s="913"/>
      <c r="E239" s="913"/>
      <c r="F239" s="913"/>
      <c r="G239" s="913"/>
      <c r="H239" s="913"/>
      <c r="I239" s="913"/>
      <c r="J239" s="914"/>
      <c r="K239" s="913"/>
    </row>
    <row r="240" spans="1:11" ht="23.75" customHeight="1" x14ac:dyDescent="0.15">
      <c r="A240" s="79" t="s">
        <v>67</v>
      </c>
      <c r="B240" s="80"/>
      <c r="C240" s="81"/>
      <c r="D240" s="81"/>
      <c r="E240" s="81"/>
      <c r="F240" s="81"/>
      <c r="G240" s="81"/>
      <c r="H240" s="81"/>
      <c r="I240" s="81"/>
      <c r="J240" s="81"/>
      <c r="K240" s="81"/>
    </row>
    <row r="241" spans="1:11" ht="23.75" customHeight="1" x14ac:dyDescent="0.15">
      <c r="A241" s="20" t="s">
        <v>35</v>
      </c>
      <c r="B241" s="82"/>
      <c r="C241" s="83"/>
      <c r="D241" s="83"/>
      <c r="E241" s="83"/>
      <c r="F241" s="83"/>
      <c r="G241" s="83"/>
      <c r="H241" s="83"/>
      <c r="I241" s="83"/>
      <c r="J241" s="83"/>
      <c r="K241" s="83"/>
    </row>
    <row r="242" spans="1:11" ht="23.75" customHeight="1" x14ac:dyDescent="0.15">
      <c r="A242" s="20" t="s">
        <v>36</v>
      </c>
      <c r="B242" s="80"/>
      <c r="C242" s="81"/>
      <c r="D242" s="81"/>
      <c r="E242" s="81"/>
      <c r="F242" s="81"/>
      <c r="G242" s="81"/>
      <c r="H242" s="81"/>
      <c r="I242" s="81"/>
      <c r="J242" s="81"/>
      <c r="K242" s="81"/>
    </row>
  </sheetData>
  <mergeCells count="26">
    <mergeCell ref="A239:K239"/>
    <mergeCell ref="C226:I226"/>
    <mergeCell ref="A2:B3"/>
    <mergeCell ref="C135:I135"/>
    <mergeCell ref="C122:I122"/>
    <mergeCell ref="C109:I109"/>
    <mergeCell ref="C148:I148"/>
    <mergeCell ref="C213:I213"/>
    <mergeCell ref="A1:K1"/>
    <mergeCell ref="C200:I200"/>
    <mergeCell ref="C174:I174"/>
    <mergeCell ref="C161:I161"/>
    <mergeCell ref="C187:I187"/>
    <mergeCell ref="C70:I70"/>
    <mergeCell ref="I2:J2"/>
    <mergeCell ref="K2:K3"/>
    <mergeCell ref="C5:I5"/>
    <mergeCell ref="C96:I96"/>
    <mergeCell ref="C2:D2"/>
    <mergeCell ref="G2:H2"/>
    <mergeCell ref="C18:I18"/>
    <mergeCell ref="C83:I83"/>
    <mergeCell ref="E2:F2"/>
    <mergeCell ref="C57:I57"/>
    <mergeCell ref="C44:I44"/>
    <mergeCell ref="C31:I31"/>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
  <sheetViews>
    <sheetView showGridLines="0" workbookViewId="0"/>
  </sheetViews>
  <sheetFormatPr baseColWidth="10" defaultColWidth="17.33203125" defaultRowHeight="15" customHeight="1" x14ac:dyDescent="0.15"/>
  <cols>
    <col min="1" max="1" width="68.33203125" style="516" customWidth="1"/>
    <col min="2" max="2" width="17.5" style="516" customWidth="1"/>
    <col min="3" max="3" width="18.5" style="516" customWidth="1"/>
    <col min="4" max="256" width="17.33203125" customWidth="1"/>
  </cols>
  <sheetData>
    <row r="1" spans="1:3" ht="26.5" customHeight="1" x14ac:dyDescent="0.3">
      <c r="A1" s="1123" t="s">
        <v>1295</v>
      </c>
      <c r="B1" s="876"/>
      <c r="C1" s="877"/>
    </row>
    <row r="2" spans="1:3" ht="18" customHeight="1" x14ac:dyDescent="0.15">
      <c r="A2" s="517" t="s">
        <v>1296</v>
      </c>
      <c r="B2" s="518" t="s">
        <v>1297</v>
      </c>
      <c r="C2" s="519" t="s">
        <v>1298</v>
      </c>
    </row>
    <row r="3" spans="1:3" ht="18" customHeight="1" x14ac:dyDescent="0.25">
      <c r="A3" s="520" t="s">
        <v>1299</v>
      </c>
      <c r="B3" s="521">
        <f>SUM(B4:B17)</f>
        <v>41456</v>
      </c>
      <c r="C3" s="522">
        <v>40756</v>
      </c>
    </row>
    <row r="4" spans="1:3" ht="18" customHeight="1" x14ac:dyDescent="0.25">
      <c r="A4" s="523" t="s">
        <v>1300</v>
      </c>
      <c r="B4" s="524">
        <v>13750</v>
      </c>
      <c r="C4" s="525"/>
    </row>
    <row r="5" spans="1:3" ht="18" customHeight="1" x14ac:dyDescent="0.25">
      <c r="A5" s="523" t="s">
        <v>1301</v>
      </c>
      <c r="B5" s="524">
        <v>7924</v>
      </c>
      <c r="C5" s="525"/>
    </row>
    <row r="6" spans="1:3" ht="18" customHeight="1" x14ac:dyDescent="0.25">
      <c r="A6" s="523" t="s">
        <v>1302</v>
      </c>
      <c r="B6" s="524">
        <v>2628</v>
      </c>
      <c r="C6" s="525"/>
    </row>
    <row r="7" spans="1:3" ht="18" customHeight="1" x14ac:dyDescent="0.25">
      <c r="A7" s="523" t="s">
        <v>1303</v>
      </c>
      <c r="B7" s="524">
        <v>2524</v>
      </c>
      <c r="C7" s="525"/>
    </row>
    <row r="8" spans="1:3" ht="18" customHeight="1" x14ac:dyDescent="0.25">
      <c r="A8" s="523" t="s">
        <v>1304</v>
      </c>
      <c r="B8" s="524">
        <v>2284</v>
      </c>
      <c r="C8" s="525"/>
    </row>
    <row r="9" spans="1:3" ht="18" customHeight="1" x14ac:dyDescent="0.25">
      <c r="A9" s="523" t="s">
        <v>1305</v>
      </c>
      <c r="B9" s="524">
        <v>2004</v>
      </c>
      <c r="C9" s="525"/>
    </row>
    <row r="10" spans="1:3" ht="18" customHeight="1" x14ac:dyDescent="0.25">
      <c r="A10" s="523" t="s">
        <v>1306</v>
      </c>
      <c r="B10" s="524">
        <v>1697</v>
      </c>
      <c r="C10" s="525"/>
    </row>
    <row r="11" spans="1:3" ht="18" customHeight="1" x14ac:dyDescent="0.25">
      <c r="A11" s="523" t="s">
        <v>1307</v>
      </c>
      <c r="B11" s="524">
        <v>1631</v>
      </c>
      <c r="C11" s="525"/>
    </row>
    <row r="12" spans="1:3" ht="18" customHeight="1" x14ac:dyDescent="0.25">
      <c r="A12" s="523" t="s">
        <v>1308</v>
      </c>
      <c r="B12" s="524">
        <v>1625</v>
      </c>
      <c r="C12" s="525"/>
    </row>
    <row r="13" spans="1:3" ht="18" customHeight="1" x14ac:dyDescent="0.25">
      <c r="A13" s="523" t="s">
        <v>1309</v>
      </c>
      <c r="B13" s="524">
        <v>1448</v>
      </c>
      <c r="C13" s="525"/>
    </row>
    <row r="14" spans="1:3" ht="18" customHeight="1" x14ac:dyDescent="0.25">
      <c r="A14" s="523" t="s">
        <v>1310</v>
      </c>
      <c r="B14" s="524">
        <v>1082</v>
      </c>
      <c r="C14" s="525"/>
    </row>
    <row r="15" spans="1:3" ht="18" customHeight="1" x14ac:dyDescent="0.25">
      <c r="A15" s="523" t="s">
        <v>1311</v>
      </c>
      <c r="B15" s="524">
        <v>996</v>
      </c>
      <c r="C15" s="525"/>
    </row>
    <row r="16" spans="1:3" ht="18" customHeight="1" x14ac:dyDescent="0.25">
      <c r="A16" s="523" t="s">
        <v>1312</v>
      </c>
      <c r="B16" s="524">
        <v>986</v>
      </c>
      <c r="C16" s="525"/>
    </row>
    <row r="17" spans="1:3" ht="18" customHeight="1" x14ac:dyDescent="0.25">
      <c r="A17" s="523" t="s">
        <v>1313</v>
      </c>
      <c r="B17" s="524">
        <v>877</v>
      </c>
      <c r="C17" s="525"/>
    </row>
    <row r="18" spans="1:3" ht="18" customHeight="1" x14ac:dyDescent="0.25">
      <c r="A18" s="526" t="s">
        <v>1314</v>
      </c>
      <c r="B18" s="527">
        <f>SUM(B19:B27)</f>
        <v>3477</v>
      </c>
      <c r="C18" s="528">
        <v>3600</v>
      </c>
    </row>
    <row r="19" spans="1:3" ht="18" customHeight="1" x14ac:dyDescent="0.25">
      <c r="A19" s="523" t="s">
        <v>1315</v>
      </c>
      <c r="B19" s="524">
        <v>724</v>
      </c>
      <c r="C19" s="525"/>
    </row>
    <row r="20" spans="1:3" ht="18" customHeight="1" x14ac:dyDescent="0.25">
      <c r="A20" s="523" t="s">
        <v>1316</v>
      </c>
      <c r="B20" s="524">
        <v>593</v>
      </c>
      <c r="C20" s="525"/>
    </row>
    <row r="21" spans="1:3" ht="18" customHeight="1" x14ac:dyDescent="0.25">
      <c r="A21" s="523" t="s">
        <v>1317</v>
      </c>
      <c r="B21" s="524">
        <v>464</v>
      </c>
      <c r="C21" s="525"/>
    </row>
    <row r="22" spans="1:3" ht="18" customHeight="1" x14ac:dyDescent="0.25">
      <c r="A22" s="523" t="s">
        <v>1318</v>
      </c>
      <c r="B22" s="524">
        <v>397</v>
      </c>
      <c r="C22" s="525"/>
    </row>
    <row r="23" spans="1:3" ht="18" customHeight="1" x14ac:dyDescent="0.25">
      <c r="A23" s="523" t="s">
        <v>1319</v>
      </c>
      <c r="B23" s="524">
        <v>382</v>
      </c>
      <c r="C23" s="525"/>
    </row>
    <row r="24" spans="1:3" ht="18" customHeight="1" x14ac:dyDescent="0.25">
      <c r="A24" s="523" t="s">
        <v>1320</v>
      </c>
      <c r="B24" s="524">
        <v>329</v>
      </c>
      <c r="C24" s="525"/>
    </row>
    <row r="25" spans="1:3" ht="18" customHeight="1" x14ac:dyDescent="0.25">
      <c r="A25" s="523" t="s">
        <v>1321</v>
      </c>
      <c r="B25" s="524">
        <v>295</v>
      </c>
      <c r="C25" s="525"/>
    </row>
    <row r="26" spans="1:3" ht="18" customHeight="1" x14ac:dyDescent="0.25">
      <c r="A26" s="523" t="s">
        <v>1322</v>
      </c>
      <c r="B26" s="524">
        <v>193</v>
      </c>
      <c r="C26" s="525"/>
    </row>
    <row r="27" spans="1:3" ht="18" customHeight="1" x14ac:dyDescent="0.25">
      <c r="A27" s="523" t="s">
        <v>1323</v>
      </c>
      <c r="B27" s="524">
        <v>100</v>
      </c>
      <c r="C27" s="525"/>
    </row>
    <row r="28" spans="1:3" ht="18" customHeight="1" x14ac:dyDescent="0.25">
      <c r="A28" s="529" t="s">
        <v>1324</v>
      </c>
      <c r="B28" s="527">
        <v>643</v>
      </c>
      <c r="C28" s="528">
        <v>791</v>
      </c>
    </row>
    <row r="29" spans="1:3" ht="18" customHeight="1" x14ac:dyDescent="0.25">
      <c r="A29" s="529" t="s">
        <v>1325</v>
      </c>
      <c r="B29" s="527">
        <v>382</v>
      </c>
      <c r="C29" s="528">
        <v>380</v>
      </c>
    </row>
    <row r="30" spans="1:3" ht="18" customHeight="1" x14ac:dyDescent="0.25">
      <c r="A30" s="529" t="s">
        <v>1326</v>
      </c>
      <c r="B30" s="527">
        <v>329</v>
      </c>
      <c r="C30" s="528">
        <v>321</v>
      </c>
    </row>
    <row r="31" spans="1:3" ht="18" customHeight="1" x14ac:dyDescent="0.25">
      <c r="A31" s="529" t="s">
        <v>1001</v>
      </c>
      <c r="B31" s="527">
        <v>278</v>
      </c>
      <c r="C31" s="528">
        <v>405</v>
      </c>
    </row>
    <row r="32" spans="1:3" ht="18" customHeight="1" x14ac:dyDescent="0.25">
      <c r="A32" s="529" t="s">
        <v>1327</v>
      </c>
      <c r="B32" s="527">
        <v>244</v>
      </c>
      <c r="C32" s="528">
        <v>247</v>
      </c>
    </row>
    <row r="33" spans="1:3" ht="18" customHeight="1" x14ac:dyDescent="0.25">
      <c r="A33" s="529" t="s">
        <v>1328</v>
      </c>
      <c r="B33" s="527">
        <v>193</v>
      </c>
      <c r="C33" s="528">
        <v>19</v>
      </c>
    </row>
    <row r="34" spans="1:3" ht="18" customHeight="1" x14ac:dyDescent="0.25">
      <c r="A34" s="529" t="s">
        <v>1329</v>
      </c>
      <c r="B34" s="527">
        <v>170</v>
      </c>
      <c r="C34" s="528">
        <v>168</v>
      </c>
    </row>
    <row r="35" spans="1:3" ht="18" customHeight="1" x14ac:dyDescent="0.25">
      <c r="A35" s="529" t="s">
        <v>1330</v>
      </c>
      <c r="B35" s="527">
        <v>147</v>
      </c>
      <c r="C35" s="528">
        <v>149</v>
      </c>
    </row>
    <row r="36" spans="1:3" ht="18" customHeight="1" x14ac:dyDescent="0.25">
      <c r="A36" s="529" t="s">
        <v>1331</v>
      </c>
      <c r="B36" s="527">
        <v>124</v>
      </c>
      <c r="C36" s="528">
        <v>4</v>
      </c>
    </row>
    <row r="37" spans="1:3" ht="18" customHeight="1" x14ac:dyDescent="0.25">
      <c r="A37" s="529" t="s">
        <v>1332</v>
      </c>
      <c r="B37" s="527">
        <v>121</v>
      </c>
      <c r="C37" s="528">
        <v>130</v>
      </c>
    </row>
    <row r="38" spans="1:3" ht="18" customHeight="1" x14ac:dyDescent="0.25">
      <c r="A38" s="529" t="s">
        <v>1333</v>
      </c>
      <c r="B38" s="527">
        <v>113</v>
      </c>
      <c r="C38" s="528">
        <v>8</v>
      </c>
    </row>
    <row r="39" spans="1:3" ht="18" customHeight="1" x14ac:dyDescent="0.25">
      <c r="A39" s="529" t="s">
        <v>1334</v>
      </c>
      <c r="B39" s="527">
        <v>88</v>
      </c>
      <c r="C39" s="528">
        <v>2</v>
      </c>
    </row>
    <row r="40" spans="1:3" ht="18" customHeight="1" x14ac:dyDescent="0.25">
      <c r="A40" s="529" t="s">
        <v>1335</v>
      </c>
      <c r="B40" s="527">
        <v>81</v>
      </c>
      <c r="C40" s="528">
        <v>3</v>
      </c>
    </row>
    <row r="41" spans="1:3" ht="18" customHeight="1" x14ac:dyDescent="0.25">
      <c r="A41" s="529" t="s">
        <v>1336</v>
      </c>
      <c r="B41" s="527">
        <v>73</v>
      </c>
      <c r="C41" s="528">
        <v>88</v>
      </c>
    </row>
    <row r="42" spans="1:3" ht="18" customHeight="1" x14ac:dyDescent="0.25">
      <c r="A42" s="529" t="s">
        <v>961</v>
      </c>
      <c r="B42" s="527">
        <v>70</v>
      </c>
      <c r="C42" s="528">
        <v>2</v>
      </c>
    </row>
    <row r="43" spans="1:3" ht="18" customHeight="1" x14ac:dyDescent="0.25">
      <c r="A43" s="529" t="s">
        <v>1337</v>
      </c>
      <c r="B43" s="527">
        <v>66</v>
      </c>
      <c r="C43" s="528">
        <v>56</v>
      </c>
    </row>
    <row r="44" spans="1:3" ht="18" customHeight="1" x14ac:dyDescent="0.25">
      <c r="A44" s="529" t="s">
        <v>1338</v>
      </c>
      <c r="B44" s="527">
        <v>58</v>
      </c>
      <c r="C44" s="528">
        <v>77</v>
      </c>
    </row>
    <row r="45" spans="1:3" ht="18" customHeight="1" x14ac:dyDescent="0.25">
      <c r="A45" s="529" t="s">
        <v>1339</v>
      </c>
      <c r="B45" s="527">
        <v>58</v>
      </c>
      <c r="C45" s="528">
        <v>67</v>
      </c>
    </row>
    <row r="46" spans="1:3" ht="18" customHeight="1" x14ac:dyDescent="0.25">
      <c r="A46" s="529" t="s">
        <v>1340</v>
      </c>
      <c r="B46" s="527">
        <v>54</v>
      </c>
      <c r="C46" s="528">
        <v>120</v>
      </c>
    </row>
    <row r="47" spans="1:3" ht="18" customHeight="1" x14ac:dyDescent="0.25">
      <c r="A47" s="529" t="s">
        <v>1341</v>
      </c>
      <c r="B47" s="527">
        <v>52</v>
      </c>
      <c r="C47" s="528">
        <v>71</v>
      </c>
    </row>
    <row r="48" spans="1:3" ht="18" customHeight="1" x14ac:dyDescent="0.25">
      <c r="A48" s="529" t="s">
        <v>1342</v>
      </c>
      <c r="B48" s="527">
        <v>45</v>
      </c>
      <c r="C48" s="528">
        <v>44</v>
      </c>
    </row>
    <row r="49" spans="1:3" ht="18" customHeight="1" x14ac:dyDescent="0.25">
      <c r="A49" s="529" t="s">
        <v>1343</v>
      </c>
      <c r="B49" s="527">
        <v>44</v>
      </c>
      <c r="C49" s="528">
        <v>47</v>
      </c>
    </row>
    <row r="50" spans="1:3" ht="18" customHeight="1" x14ac:dyDescent="0.25">
      <c r="A50" s="529" t="s">
        <v>1344</v>
      </c>
      <c r="B50" s="527">
        <v>40</v>
      </c>
      <c r="C50" s="528">
        <v>38</v>
      </c>
    </row>
    <row r="51" spans="1:3" ht="18" customHeight="1" x14ac:dyDescent="0.25">
      <c r="A51" s="529" t="s">
        <v>1345</v>
      </c>
      <c r="B51" s="527">
        <v>35</v>
      </c>
      <c r="C51" s="528">
        <v>1</v>
      </c>
    </row>
    <row r="52" spans="1:3" ht="18" customHeight="1" x14ac:dyDescent="0.25">
      <c r="A52" s="529" t="s">
        <v>1346</v>
      </c>
      <c r="B52" s="527">
        <v>35</v>
      </c>
      <c r="C52" s="528">
        <v>42</v>
      </c>
    </row>
    <row r="53" spans="1:3" ht="18" customHeight="1" x14ac:dyDescent="0.25">
      <c r="A53" s="529" t="s">
        <v>1347</v>
      </c>
      <c r="B53" s="527">
        <v>34</v>
      </c>
      <c r="C53" s="528">
        <v>41</v>
      </c>
    </row>
    <row r="54" spans="1:3" ht="18" customHeight="1" x14ac:dyDescent="0.25">
      <c r="A54" s="529" t="s">
        <v>950</v>
      </c>
      <c r="B54" s="527">
        <v>34</v>
      </c>
      <c r="C54" s="528">
        <v>35</v>
      </c>
    </row>
    <row r="55" spans="1:3" ht="18" customHeight="1" x14ac:dyDescent="0.25">
      <c r="A55" s="529" t="s">
        <v>934</v>
      </c>
      <c r="B55" s="527">
        <v>30</v>
      </c>
      <c r="C55" s="528">
        <v>1</v>
      </c>
    </row>
    <row r="56" spans="1:3" ht="18" customHeight="1" x14ac:dyDescent="0.25">
      <c r="A56" s="529" t="s">
        <v>1348</v>
      </c>
      <c r="B56" s="527">
        <v>27</v>
      </c>
      <c r="C56" s="528">
        <v>32</v>
      </c>
    </row>
    <row r="57" spans="1:3" ht="18" customHeight="1" x14ac:dyDescent="0.25">
      <c r="A57" s="529" t="s">
        <v>1349</v>
      </c>
      <c r="B57" s="527">
        <v>25</v>
      </c>
      <c r="C57" s="528">
        <v>1</v>
      </c>
    </row>
    <row r="58" spans="1:3" ht="18" customHeight="1" x14ac:dyDescent="0.25">
      <c r="A58" s="529" t="s">
        <v>998</v>
      </c>
      <c r="B58" s="527">
        <v>22</v>
      </c>
      <c r="C58" s="528">
        <v>2</v>
      </c>
    </row>
    <row r="59" spans="1:3" ht="18" customHeight="1" x14ac:dyDescent="0.25">
      <c r="A59" s="529" t="s">
        <v>1350</v>
      </c>
      <c r="B59" s="527">
        <v>21</v>
      </c>
      <c r="C59" s="528">
        <v>24</v>
      </c>
    </row>
    <row r="60" spans="1:3" ht="18" customHeight="1" x14ac:dyDescent="0.25">
      <c r="A60" s="529" t="s">
        <v>1351</v>
      </c>
      <c r="B60" s="527">
        <v>20</v>
      </c>
      <c r="C60" s="528">
        <v>21</v>
      </c>
    </row>
    <row r="61" spans="1:3" ht="18" customHeight="1" x14ac:dyDescent="0.25">
      <c r="A61" s="529" t="s">
        <v>1352</v>
      </c>
      <c r="B61" s="527">
        <v>20</v>
      </c>
      <c r="C61" s="528">
        <v>21</v>
      </c>
    </row>
    <row r="62" spans="1:3" ht="18" customHeight="1" x14ac:dyDescent="0.25">
      <c r="A62" s="529" t="s">
        <v>1353</v>
      </c>
      <c r="B62" s="527">
        <v>19</v>
      </c>
      <c r="C62" s="528">
        <v>20</v>
      </c>
    </row>
    <row r="63" spans="1:3" ht="18" customHeight="1" x14ac:dyDescent="0.25">
      <c r="A63" s="529" t="s">
        <v>1354</v>
      </c>
      <c r="B63" s="527">
        <v>18</v>
      </c>
      <c r="C63" s="528">
        <v>28</v>
      </c>
    </row>
    <row r="64" spans="1:3" ht="18" customHeight="1" x14ac:dyDescent="0.25">
      <c r="A64" s="529" t="s">
        <v>1355</v>
      </c>
      <c r="B64" s="527">
        <v>17</v>
      </c>
      <c r="C64" s="528">
        <v>1</v>
      </c>
    </row>
    <row r="65" spans="1:3" ht="18" customHeight="1" x14ac:dyDescent="0.25">
      <c r="A65" s="529" t="s">
        <v>1356</v>
      </c>
      <c r="B65" s="527">
        <v>16</v>
      </c>
      <c r="C65" s="528">
        <v>1</v>
      </c>
    </row>
    <row r="66" spans="1:3" ht="18" customHeight="1" x14ac:dyDescent="0.25">
      <c r="A66" s="529" t="s">
        <v>1357</v>
      </c>
      <c r="B66" s="527">
        <v>15</v>
      </c>
      <c r="C66" s="528">
        <v>18</v>
      </c>
    </row>
    <row r="67" spans="1:3" ht="18" customHeight="1" x14ac:dyDescent="0.25">
      <c r="A67" s="529" t="s">
        <v>1358</v>
      </c>
      <c r="B67" s="527">
        <v>15</v>
      </c>
      <c r="C67" s="528">
        <v>20</v>
      </c>
    </row>
    <row r="68" spans="1:3" ht="18" customHeight="1" x14ac:dyDescent="0.25">
      <c r="A68" s="529" t="s">
        <v>1359</v>
      </c>
      <c r="B68" s="527">
        <v>15</v>
      </c>
      <c r="C68" s="528">
        <v>19</v>
      </c>
    </row>
    <row r="69" spans="1:3" ht="18" customHeight="1" x14ac:dyDescent="0.25">
      <c r="A69" s="529" t="s">
        <v>1360</v>
      </c>
      <c r="B69" s="527">
        <v>14</v>
      </c>
      <c r="C69" s="528">
        <v>44</v>
      </c>
    </row>
    <row r="70" spans="1:3" ht="18" customHeight="1" x14ac:dyDescent="0.25">
      <c r="A70" s="529" t="s">
        <v>954</v>
      </c>
      <c r="B70" s="527">
        <v>14</v>
      </c>
      <c r="C70" s="528">
        <v>1</v>
      </c>
    </row>
    <row r="71" spans="1:3" ht="18" customHeight="1" x14ac:dyDescent="0.25">
      <c r="A71" s="529" t="s">
        <v>1361</v>
      </c>
      <c r="B71" s="527">
        <v>13</v>
      </c>
      <c r="C71" s="528">
        <v>14</v>
      </c>
    </row>
    <row r="72" spans="1:3" ht="18" customHeight="1" x14ac:dyDescent="0.25">
      <c r="A72" s="529" t="s">
        <v>1362</v>
      </c>
      <c r="B72" s="527">
        <v>13</v>
      </c>
      <c r="C72" s="528">
        <v>14</v>
      </c>
    </row>
    <row r="73" spans="1:3" ht="18" customHeight="1" x14ac:dyDescent="0.25">
      <c r="A73" s="529" t="s">
        <v>1363</v>
      </c>
      <c r="B73" s="527">
        <v>12</v>
      </c>
      <c r="C73" s="528">
        <v>135</v>
      </c>
    </row>
    <row r="74" spans="1:3" ht="18" customHeight="1" x14ac:dyDescent="0.25">
      <c r="A74" s="529" t="s">
        <v>1364</v>
      </c>
      <c r="B74" s="527">
        <v>12</v>
      </c>
      <c r="C74" s="528">
        <v>7</v>
      </c>
    </row>
    <row r="75" spans="1:3" ht="18" customHeight="1" x14ac:dyDescent="0.25">
      <c r="A75" s="529" t="s">
        <v>1365</v>
      </c>
      <c r="B75" s="527">
        <v>12</v>
      </c>
      <c r="C75" s="528">
        <v>16</v>
      </c>
    </row>
    <row r="76" spans="1:3" ht="18" customHeight="1" x14ac:dyDescent="0.25">
      <c r="A76" s="529" t="s">
        <v>1366</v>
      </c>
      <c r="B76" s="527">
        <v>12</v>
      </c>
      <c r="C76" s="528">
        <v>62</v>
      </c>
    </row>
    <row r="77" spans="1:3" ht="18" customHeight="1" x14ac:dyDescent="0.25">
      <c r="A77" s="529" t="s">
        <v>1367</v>
      </c>
      <c r="B77" s="527">
        <v>11</v>
      </c>
      <c r="C77" s="528">
        <v>13</v>
      </c>
    </row>
    <row r="78" spans="1:3" ht="18" customHeight="1" x14ac:dyDescent="0.25">
      <c r="A78" s="529" t="s">
        <v>1368</v>
      </c>
      <c r="B78" s="527">
        <v>11</v>
      </c>
      <c r="C78" s="528">
        <v>69</v>
      </c>
    </row>
    <row r="79" spans="1:3" ht="18" customHeight="1" x14ac:dyDescent="0.25">
      <c r="A79" s="529" t="s">
        <v>1369</v>
      </c>
      <c r="B79" s="527">
        <v>11</v>
      </c>
      <c r="C79" s="528">
        <v>11</v>
      </c>
    </row>
    <row r="80" spans="1:3" ht="18" customHeight="1" x14ac:dyDescent="0.25">
      <c r="A80" s="529" t="s">
        <v>1370</v>
      </c>
      <c r="B80" s="527">
        <v>11</v>
      </c>
      <c r="C80" s="528">
        <v>58</v>
      </c>
    </row>
    <row r="81" spans="1:3" ht="18" customHeight="1" x14ac:dyDescent="0.25">
      <c r="A81" s="529" t="s">
        <v>1371</v>
      </c>
      <c r="B81" s="527">
        <v>10</v>
      </c>
      <c r="C81" s="528">
        <v>12</v>
      </c>
    </row>
    <row r="82" spans="1:3" ht="18" customHeight="1" x14ac:dyDescent="0.25">
      <c r="A82" s="529" t="s">
        <v>981</v>
      </c>
      <c r="B82" s="527">
        <v>10</v>
      </c>
      <c r="C82" s="528">
        <v>21</v>
      </c>
    </row>
    <row r="83" spans="1:3" ht="18" customHeight="1" x14ac:dyDescent="0.25">
      <c r="A83" s="529" t="s">
        <v>1372</v>
      </c>
      <c r="B83" s="527">
        <v>10</v>
      </c>
      <c r="C83" s="528">
        <v>1</v>
      </c>
    </row>
    <row r="84" spans="1:3" ht="18" customHeight="1" x14ac:dyDescent="0.25">
      <c r="A84" s="529" t="s">
        <v>1373</v>
      </c>
      <c r="B84" s="527">
        <v>9</v>
      </c>
      <c r="C84" s="528">
        <v>11</v>
      </c>
    </row>
    <row r="85" spans="1:3" ht="18" customHeight="1" x14ac:dyDescent="0.25">
      <c r="A85" s="529" t="s">
        <v>943</v>
      </c>
      <c r="B85" s="527">
        <v>9</v>
      </c>
      <c r="C85" s="528">
        <v>12</v>
      </c>
    </row>
    <row r="86" spans="1:3" ht="18" customHeight="1" x14ac:dyDescent="0.25">
      <c r="A86" s="529" t="s">
        <v>1374</v>
      </c>
      <c r="B86" s="527">
        <v>9</v>
      </c>
      <c r="C86" s="528">
        <v>8</v>
      </c>
    </row>
    <row r="87" spans="1:3" ht="18" customHeight="1" x14ac:dyDescent="0.25">
      <c r="A87" s="529" t="s">
        <v>1375</v>
      </c>
      <c r="B87" s="527">
        <v>8</v>
      </c>
      <c r="C87" s="528">
        <v>12</v>
      </c>
    </row>
    <row r="88" spans="1:3" ht="18" customHeight="1" x14ac:dyDescent="0.25">
      <c r="A88" s="529" t="s">
        <v>1376</v>
      </c>
      <c r="B88" s="527">
        <v>7</v>
      </c>
      <c r="C88" s="528">
        <v>8</v>
      </c>
    </row>
    <row r="89" spans="1:3" ht="18" customHeight="1" x14ac:dyDescent="0.25">
      <c r="A89" s="529" t="s">
        <v>1377</v>
      </c>
      <c r="B89" s="527">
        <v>6</v>
      </c>
      <c r="C89" s="528">
        <v>6</v>
      </c>
    </row>
    <row r="90" spans="1:3" ht="18" customHeight="1" x14ac:dyDescent="0.25">
      <c r="A90" s="529" t="s">
        <v>1378</v>
      </c>
      <c r="B90" s="527">
        <v>6</v>
      </c>
      <c r="C90" s="528">
        <v>4</v>
      </c>
    </row>
    <row r="91" spans="1:3" ht="18" customHeight="1" x14ac:dyDescent="0.25">
      <c r="A91" s="529" t="s">
        <v>1379</v>
      </c>
      <c r="B91" s="527">
        <v>6</v>
      </c>
      <c r="C91" s="528">
        <v>7</v>
      </c>
    </row>
    <row r="92" spans="1:3" ht="18" customHeight="1" x14ac:dyDescent="0.25">
      <c r="A92" s="529" t="s">
        <v>966</v>
      </c>
      <c r="B92" s="527">
        <v>6</v>
      </c>
      <c r="C92" s="528">
        <v>13</v>
      </c>
    </row>
    <row r="93" spans="1:3" ht="18" customHeight="1" x14ac:dyDescent="0.25">
      <c r="A93" s="529" t="s">
        <v>1380</v>
      </c>
      <c r="B93" s="527">
        <v>6</v>
      </c>
      <c r="C93" s="528">
        <v>26</v>
      </c>
    </row>
    <row r="94" spans="1:3" ht="18" customHeight="1" x14ac:dyDescent="0.25">
      <c r="A94" s="529" t="s">
        <v>1381</v>
      </c>
      <c r="B94" s="527">
        <v>5</v>
      </c>
      <c r="C94" s="528">
        <v>6</v>
      </c>
    </row>
    <row r="95" spans="1:3" ht="18" customHeight="1" x14ac:dyDescent="0.25">
      <c r="A95" s="529" t="s">
        <v>1382</v>
      </c>
      <c r="B95" s="527">
        <v>5</v>
      </c>
      <c r="C95" s="528">
        <v>4</v>
      </c>
    </row>
    <row r="96" spans="1:3" ht="18" customHeight="1" x14ac:dyDescent="0.25">
      <c r="A96" s="529" t="s">
        <v>1383</v>
      </c>
      <c r="B96" s="527">
        <v>5</v>
      </c>
      <c r="C96" s="528">
        <v>5</v>
      </c>
    </row>
    <row r="97" spans="1:3" ht="18" customHeight="1" x14ac:dyDescent="0.25">
      <c r="A97" s="529" t="s">
        <v>1384</v>
      </c>
      <c r="B97" s="527">
        <v>5</v>
      </c>
      <c r="C97" s="528">
        <v>22</v>
      </c>
    </row>
    <row r="98" spans="1:3" ht="18" customHeight="1" x14ac:dyDescent="0.25">
      <c r="A98" s="529" t="s">
        <v>1385</v>
      </c>
      <c r="B98" s="527">
        <v>5</v>
      </c>
      <c r="C98" s="528">
        <v>5</v>
      </c>
    </row>
    <row r="99" spans="1:3" ht="18" customHeight="1" x14ac:dyDescent="0.25">
      <c r="A99" s="529" t="s">
        <v>1386</v>
      </c>
      <c r="B99" s="527">
        <v>5</v>
      </c>
      <c r="C99" s="528">
        <v>10</v>
      </c>
    </row>
    <row r="100" spans="1:3" ht="18" customHeight="1" x14ac:dyDescent="0.25">
      <c r="A100" s="529" t="s">
        <v>1387</v>
      </c>
      <c r="B100" s="527">
        <v>5</v>
      </c>
      <c r="C100" s="528">
        <v>6</v>
      </c>
    </row>
    <row r="101" spans="1:3" ht="18" customHeight="1" x14ac:dyDescent="0.25">
      <c r="A101" s="529" t="s">
        <v>1388</v>
      </c>
      <c r="B101" s="527">
        <v>5</v>
      </c>
      <c r="C101" s="528">
        <v>83</v>
      </c>
    </row>
    <row r="102" spans="1:3" ht="18" customHeight="1" x14ac:dyDescent="0.25">
      <c r="A102" s="529" t="s">
        <v>1389</v>
      </c>
      <c r="B102" s="527">
        <v>5</v>
      </c>
      <c r="C102" s="528">
        <v>6</v>
      </c>
    </row>
    <row r="103" spans="1:3" ht="18" customHeight="1" x14ac:dyDescent="0.25">
      <c r="A103" s="529" t="s">
        <v>1390</v>
      </c>
      <c r="B103" s="527">
        <v>5</v>
      </c>
      <c r="C103" s="528">
        <v>7</v>
      </c>
    </row>
    <row r="104" spans="1:3" ht="18" customHeight="1" x14ac:dyDescent="0.25">
      <c r="A104" s="529" t="s">
        <v>1391</v>
      </c>
      <c r="B104" s="527">
        <v>5</v>
      </c>
      <c r="C104" s="528">
        <v>8</v>
      </c>
    </row>
    <row r="105" spans="1:3" ht="18" customHeight="1" x14ac:dyDescent="0.25">
      <c r="A105" s="529" t="s">
        <v>1392</v>
      </c>
      <c r="B105" s="527">
        <v>5</v>
      </c>
      <c r="C105" s="528">
        <v>5</v>
      </c>
    </row>
    <row r="106" spans="1:3" ht="18" customHeight="1" x14ac:dyDescent="0.25">
      <c r="A106" s="529" t="s">
        <v>1393</v>
      </c>
      <c r="B106" s="527">
        <v>5</v>
      </c>
      <c r="C106" s="528">
        <v>5</v>
      </c>
    </row>
    <row r="107" spans="1:3" ht="18" customHeight="1" x14ac:dyDescent="0.25">
      <c r="A107" s="529" t="s">
        <v>911</v>
      </c>
      <c r="B107" s="527">
        <v>4</v>
      </c>
      <c r="C107" s="528">
        <v>8</v>
      </c>
    </row>
    <row r="108" spans="1:3" ht="18" customHeight="1" x14ac:dyDescent="0.25">
      <c r="A108" s="529" t="s">
        <v>1394</v>
      </c>
      <c r="B108" s="527">
        <v>4</v>
      </c>
      <c r="C108" s="528">
        <v>4</v>
      </c>
    </row>
    <row r="109" spans="1:3" ht="18" customHeight="1" x14ac:dyDescent="0.25">
      <c r="A109" s="529" t="s">
        <v>1395</v>
      </c>
      <c r="B109" s="527">
        <v>4</v>
      </c>
      <c r="C109" s="528">
        <v>67</v>
      </c>
    </row>
    <row r="110" spans="1:3" ht="18" customHeight="1" x14ac:dyDescent="0.25">
      <c r="A110" s="529" t="s">
        <v>1396</v>
      </c>
      <c r="B110" s="527">
        <v>4</v>
      </c>
      <c r="C110" s="528">
        <v>13</v>
      </c>
    </row>
    <row r="111" spans="1:3" ht="18" customHeight="1" x14ac:dyDescent="0.25">
      <c r="A111" s="529" t="s">
        <v>1397</v>
      </c>
      <c r="B111" s="527">
        <v>4</v>
      </c>
      <c r="C111" s="528">
        <v>10</v>
      </c>
    </row>
    <row r="112" spans="1:3" ht="18" customHeight="1" x14ac:dyDescent="0.25">
      <c r="A112" s="529" t="s">
        <v>1398</v>
      </c>
      <c r="B112" s="527">
        <v>3</v>
      </c>
      <c r="C112" s="528">
        <v>7</v>
      </c>
    </row>
    <row r="113" spans="1:3" ht="18" customHeight="1" x14ac:dyDescent="0.25">
      <c r="A113" s="529" t="s">
        <v>1399</v>
      </c>
      <c r="B113" s="527">
        <v>3</v>
      </c>
      <c r="C113" s="528">
        <v>1</v>
      </c>
    </row>
    <row r="114" spans="1:3" ht="18" customHeight="1" x14ac:dyDescent="0.25">
      <c r="A114" s="529" t="s">
        <v>1400</v>
      </c>
      <c r="B114" s="527">
        <v>3</v>
      </c>
      <c r="C114" s="528">
        <v>27</v>
      </c>
    </row>
    <row r="115" spans="1:3" ht="18" customHeight="1" x14ac:dyDescent="0.25">
      <c r="A115" s="529" t="s">
        <v>1401</v>
      </c>
      <c r="B115" s="527">
        <v>3</v>
      </c>
      <c r="C115" s="528">
        <v>19</v>
      </c>
    </row>
    <row r="116" spans="1:3" ht="18" customHeight="1" x14ac:dyDescent="0.25">
      <c r="A116" s="529" t="s">
        <v>1402</v>
      </c>
      <c r="B116" s="527">
        <v>3</v>
      </c>
      <c r="C116" s="528">
        <v>5</v>
      </c>
    </row>
    <row r="117" spans="1:3" ht="18" customHeight="1" x14ac:dyDescent="0.25">
      <c r="A117" s="529" t="s">
        <v>1403</v>
      </c>
      <c r="B117" s="527">
        <v>3</v>
      </c>
      <c r="C117" s="528">
        <v>22</v>
      </c>
    </row>
    <row r="118" spans="1:3" ht="18" customHeight="1" x14ac:dyDescent="0.25">
      <c r="A118" s="529" t="s">
        <v>1404</v>
      </c>
      <c r="B118" s="527">
        <v>3</v>
      </c>
      <c r="C118" s="528">
        <v>3</v>
      </c>
    </row>
    <row r="119" spans="1:3" ht="18" customHeight="1" x14ac:dyDescent="0.25">
      <c r="A119" s="529" t="s">
        <v>1405</v>
      </c>
      <c r="B119" s="527">
        <v>3</v>
      </c>
      <c r="C119" s="528">
        <v>1</v>
      </c>
    </row>
    <row r="120" spans="1:3" ht="18" customHeight="1" x14ac:dyDescent="0.25">
      <c r="A120" s="529" t="s">
        <v>1406</v>
      </c>
      <c r="B120" s="527">
        <v>2</v>
      </c>
      <c r="C120" s="528">
        <v>4</v>
      </c>
    </row>
    <row r="121" spans="1:3" ht="18" customHeight="1" x14ac:dyDescent="0.25">
      <c r="A121" s="529" t="s">
        <v>1407</v>
      </c>
      <c r="B121" s="527">
        <v>2</v>
      </c>
      <c r="C121" s="528">
        <v>1</v>
      </c>
    </row>
    <row r="122" spans="1:3" ht="18" customHeight="1" x14ac:dyDescent="0.25">
      <c r="A122" s="529" t="s">
        <v>1408</v>
      </c>
      <c r="B122" s="527">
        <v>2</v>
      </c>
      <c r="C122" s="528">
        <v>2</v>
      </c>
    </row>
    <row r="123" spans="1:3" ht="18" customHeight="1" x14ac:dyDescent="0.25">
      <c r="A123" s="529" t="s">
        <v>1409</v>
      </c>
      <c r="B123" s="527">
        <v>2</v>
      </c>
      <c r="C123" s="528">
        <v>2</v>
      </c>
    </row>
    <row r="124" spans="1:3" ht="18" customHeight="1" x14ac:dyDescent="0.25">
      <c r="A124" s="529" t="s">
        <v>1410</v>
      </c>
      <c r="B124" s="527">
        <v>2</v>
      </c>
      <c r="C124" s="528">
        <v>4</v>
      </c>
    </row>
    <row r="125" spans="1:3" ht="18" customHeight="1" x14ac:dyDescent="0.25">
      <c r="A125" s="529" t="s">
        <v>1411</v>
      </c>
      <c r="B125" s="527">
        <v>2</v>
      </c>
      <c r="C125" s="528">
        <v>6</v>
      </c>
    </row>
    <row r="126" spans="1:3" ht="18" customHeight="1" x14ac:dyDescent="0.25">
      <c r="A126" s="529" t="s">
        <v>1412</v>
      </c>
      <c r="B126" s="527">
        <v>2</v>
      </c>
      <c r="C126" s="528">
        <v>3</v>
      </c>
    </row>
    <row r="127" spans="1:3" ht="18" customHeight="1" x14ac:dyDescent="0.25">
      <c r="A127" s="529" t="s">
        <v>1413</v>
      </c>
      <c r="B127" s="527">
        <v>2</v>
      </c>
      <c r="C127" s="528">
        <v>10</v>
      </c>
    </row>
    <row r="128" spans="1:3" ht="18" customHeight="1" x14ac:dyDescent="0.25">
      <c r="A128" s="529" t="s">
        <v>1414</v>
      </c>
      <c r="B128" s="527">
        <v>2</v>
      </c>
      <c r="C128" s="528">
        <v>1</v>
      </c>
    </row>
    <row r="129" spans="1:3" ht="18" customHeight="1" x14ac:dyDescent="0.25">
      <c r="A129" s="529" t="s">
        <v>1415</v>
      </c>
      <c r="B129" s="527">
        <v>2</v>
      </c>
      <c r="C129" s="528">
        <v>2</v>
      </c>
    </row>
    <row r="130" spans="1:3" ht="18" customHeight="1" x14ac:dyDescent="0.25">
      <c r="A130" s="529" t="s">
        <v>971</v>
      </c>
      <c r="B130" s="527">
        <v>2</v>
      </c>
      <c r="C130" s="528">
        <v>190</v>
      </c>
    </row>
    <row r="131" spans="1:3" ht="18" customHeight="1" x14ac:dyDescent="0.25">
      <c r="A131" s="529" t="s">
        <v>1416</v>
      </c>
      <c r="B131" s="527">
        <v>2</v>
      </c>
      <c r="C131" s="528">
        <v>2</v>
      </c>
    </row>
    <row r="132" spans="1:3" ht="18" customHeight="1" x14ac:dyDescent="0.25">
      <c r="A132" s="529" t="s">
        <v>1417</v>
      </c>
      <c r="B132" s="527">
        <v>2</v>
      </c>
      <c r="C132" s="528">
        <v>3</v>
      </c>
    </row>
    <row r="133" spans="1:3" ht="18" customHeight="1" x14ac:dyDescent="0.25">
      <c r="A133" s="529" t="s">
        <v>1418</v>
      </c>
      <c r="B133" s="527">
        <v>2</v>
      </c>
      <c r="C133" s="528">
        <v>3</v>
      </c>
    </row>
    <row r="134" spans="1:3" ht="18" customHeight="1" x14ac:dyDescent="0.25">
      <c r="A134" s="529" t="s">
        <v>1419</v>
      </c>
      <c r="B134" s="527">
        <v>2</v>
      </c>
      <c r="C134" s="528">
        <v>5</v>
      </c>
    </row>
    <row r="135" spans="1:3" ht="18" customHeight="1" x14ac:dyDescent="0.25">
      <c r="A135" s="529" t="s">
        <v>1420</v>
      </c>
      <c r="B135" s="527">
        <v>2</v>
      </c>
      <c r="C135" s="528">
        <v>3</v>
      </c>
    </row>
    <row r="136" spans="1:3" ht="18" customHeight="1" x14ac:dyDescent="0.25">
      <c r="A136" s="529" t="s">
        <v>1421</v>
      </c>
      <c r="B136" s="527">
        <v>1</v>
      </c>
      <c r="C136" s="528">
        <v>1</v>
      </c>
    </row>
    <row r="137" spans="1:3" ht="18" customHeight="1" x14ac:dyDescent="0.25">
      <c r="A137" s="529" t="s">
        <v>1422</v>
      </c>
      <c r="B137" s="527">
        <v>1</v>
      </c>
      <c r="C137" s="528">
        <v>1</v>
      </c>
    </row>
    <row r="138" spans="1:3" ht="18" customHeight="1" x14ac:dyDescent="0.25">
      <c r="A138" s="529" t="s">
        <v>1423</v>
      </c>
      <c r="B138" s="527">
        <v>1</v>
      </c>
      <c r="C138" s="528">
        <v>2</v>
      </c>
    </row>
    <row r="139" spans="1:3" ht="18" customHeight="1" x14ac:dyDescent="0.25">
      <c r="A139" s="529" t="s">
        <v>915</v>
      </c>
      <c r="B139" s="527">
        <v>1</v>
      </c>
      <c r="C139" s="528">
        <v>1</v>
      </c>
    </row>
    <row r="140" spans="1:3" ht="18" customHeight="1" x14ac:dyDescent="0.25">
      <c r="A140" s="529" t="s">
        <v>1424</v>
      </c>
      <c r="B140" s="527">
        <v>1</v>
      </c>
      <c r="C140" s="528">
        <v>2</v>
      </c>
    </row>
    <row r="141" spans="1:3" ht="18" customHeight="1" x14ac:dyDescent="0.25">
      <c r="A141" s="529" t="s">
        <v>921</v>
      </c>
      <c r="B141" s="527">
        <v>1</v>
      </c>
      <c r="C141" s="528">
        <v>2</v>
      </c>
    </row>
    <row r="142" spans="1:3" ht="18" customHeight="1" x14ac:dyDescent="0.25">
      <c r="A142" s="529" t="s">
        <v>1425</v>
      </c>
      <c r="B142" s="527">
        <v>1</v>
      </c>
      <c r="C142" s="528">
        <v>1</v>
      </c>
    </row>
    <row r="143" spans="1:3" ht="18" customHeight="1" x14ac:dyDescent="0.25">
      <c r="A143" s="529" t="s">
        <v>933</v>
      </c>
      <c r="B143" s="527">
        <v>1</v>
      </c>
      <c r="C143" s="528">
        <v>30</v>
      </c>
    </row>
    <row r="144" spans="1:3" ht="18" customHeight="1" x14ac:dyDescent="0.25">
      <c r="A144" s="529" t="s">
        <v>1426</v>
      </c>
      <c r="B144" s="527">
        <v>1</v>
      </c>
      <c r="C144" s="528">
        <v>2</v>
      </c>
    </row>
    <row r="145" spans="1:3" ht="18" customHeight="1" x14ac:dyDescent="0.25">
      <c r="A145" s="529" t="s">
        <v>1427</v>
      </c>
      <c r="B145" s="527">
        <v>1</v>
      </c>
      <c r="C145" s="528">
        <v>1</v>
      </c>
    </row>
    <row r="146" spans="1:3" ht="18" customHeight="1" x14ac:dyDescent="0.25">
      <c r="A146" s="529" t="s">
        <v>1428</v>
      </c>
      <c r="B146" s="527">
        <v>1</v>
      </c>
      <c r="C146" s="528">
        <v>3</v>
      </c>
    </row>
    <row r="147" spans="1:3" ht="18" customHeight="1" x14ac:dyDescent="0.25">
      <c r="A147" s="529" t="s">
        <v>1429</v>
      </c>
      <c r="B147" s="527">
        <v>1</v>
      </c>
      <c r="C147" s="528">
        <v>13</v>
      </c>
    </row>
    <row r="148" spans="1:3" ht="18" customHeight="1" x14ac:dyDescent="0.25">
      <c r="A148" s="529" t="s">
        <v>1430</v>
      </c>
      <c r="B148" s="527">
        <v>1</v>
      </c>
      <c r="C148" s="528">
        <v>1</v>
      </c>
    </row>
    <row r="149" spans="1:3" ht="18" customHeight="1" x14ac:dyDescent="0.25">
      <c r="A149" s="529" t="s">
        <v>1431</v>
      </c>
      <c r="B149" s="527">
        <v>1</v>
      </c>
      <c r="C149" s="528">
        <v>4</v>
      </c>
    </row>
    <row r="150" spans="1:3" ht="18" customHeight="1" x14ac:dyDescent="0.25">
      <c r="A150" s="529" t="s">
        <v>1432</v>
      </c>
      <c r="B150" s="527">
        <v>1</v>
      </c>
      <c r="C150" s="528">
        <v>20</v>
      </c>
    </row>
    <row r="151" spans="1:3" ht="18" customHeight="1" x14ac:dyDescent="0.25">
      <c r="A151" s="529" t="s">
        <v>1433</v>
      </c>
      <c r="B151" s="527">
        <v>1</v>
      </c>
      <c r="C151" s="528">
        <v>1</v>
      </c>
    </row>
    <row r="152" spans="1:3" ht="18" customHeight="1" x14ac:dyDescent="0.25">
      <c r="A152" s="529" t="s">
        <v>1434</v>
      </c>
      <c r="B152" s="527">
        <v>1</v>
      </c>
      <c r="C152" s="528">
        <v>1</v>
      </c>
    </row>
    <row r="153" spans="1:3" ht="18" customHeight="1" x14ac:dyDescent="0.25">
      <c r="A153" s="529" t="s">
        <v>1435</v>
      </c>
      <c r="B153" s="527">
        <v>1</v>
      </c>
      <c r="C153" s="528">
        <v>1</v>
      </c>
    </row>
    <row r="154" spans="1:3" ht="18" customHeight="1" x14ac:dyDescent="0.25">
      <c r="A154" s="529" t="s">
        <v>1436</v>
      </c>
      <c r="B154" s="527">
        <v>1</v>
      </c>
      <c r="C154" s="528">
        <v>1</v>
      </c>
    </row>
    <row r="155" spans="1:3" ht="18" customHeight="1" x14ac:dyDescent="0.25">
      <c r="A155" s="529" t="s">
        <v>1437</v>
      </c>
      <c r="B155" s="527">
        <v>1</v>
      </c>
      <c r="C155" s="528">
        <v>1</v>
      </c>
    </row>
    <row r="156" spans="1:3" ht="18" customHeight="1" x14ac:dyDescent="0.25">
      <c r="A156" s="529" t="s">
        <v>1438</v>
      </c>
      <c r="B156" s="527">
        <v>1</v>
      </c>
      <c r="C156" s="528">
        <v>1</v>
      </c>
    </row>
    <row r="157" spans="1:3" ht="18" customHeight="1" x14ac:dyDescent="0.25">
      <c r="A157" s="529" t="s">
        <v>1439</v>
      </c>
      <c r="B157" s="527">
        <v>1</v>
      </c>
      <c r="C157" s="528">
        <v>39</v>
      </c>
    </row>
    <row r="158" spans="1:3" ht="18" customHeight="1" x14ac:dyDescent="0.25">
      <c r="A158" s="529" t="s">
        <v>1440</v>
      </c>
      <c r="B158" s="527">
        <v>1</v>
      </c>
      <c r="C158" s="528">
        <v>1</v>
      </c>
    </row>
    <row r="159" spans="1:3" ht="18" customHeight="1" x14ac:dyDescent="0.25">
      <c r="A159" s="530" t="s">
        <v>8</v>
      </c>
      <c r="B159" s="531">
        <f>SUM(B19:B158,B4:B17)</f>
        <v>49236</v>
      </c>
      <c r="C159" s="532">
        <f>SUM(C28:C158,C18,C3)</f>
        <v>49236</v>
      </c>
    </row>
    <row r="160" spans="1:3" ht="21" customHeight="1" x14ac:dyDescent="0.25">
      <c r="A160" s="168"/>
      <c r="B160" s="168"/>
      <c r="C160" s="168"/>
    </row>
    <row r="161" spans="1:3" ht="56" customHeight="1" x14ac:dyDescent="0.15">
      <c r="A161" s="873" t="s">
        <v>1441</v>
      </c>
      <c r="B161" s="977"/>
      <c r="C161" s="977"/>
    </row>
    <row r="162" spans="1:3" ht="38" customHeight="1" x14ac:dyDescent="0.15">
      <c r="A162" s="873" t="s">
        <v>1442</v>
      </c>
      <c r="B162" s="977"/>
      <c r="C162" s="977"/>
    </row>
    <row r="163" spans="1:3" ht="56" customHeight="1" x14ac:dyDescent="0.15">
      <c r="A163" s="873" t="s">
        <v>1443</v>
      </c>
      <c r="B163" s="977"/>
      <c r="C163" s="977"/>
    </row>
  </sheetData>
  <mergeCells count="4">
    <mergeCell ref="A163:C163"/>
    <mergeCell ref="A162:C162"/>
    <mergeCell ref="A1:C1"/>
    <mergeCell ref="A161:C161"/>
  </mergeCells>
  <pageMargins left="0.60629900000000003" right="0.60629900000000003" top="0.60629900000000003" bottom="0.60629900000000003" header="0.3" footer="0.3"/>
  <pageSetup scale="71" orientation="portrait"/>
  <headerFooter>
    <oddFooter>&amp;C&amp;"Helvetica,Regular"&amp;12&amp;K000000&amp;P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baseColWidth="10" defaultColWidth="17.33203125" defaultRowHeight="15" customHeight="1" x14ac:dyDescent="0.15"/>
  <cols>
    <col min="1" max="1" width="49.6640625" style="533" customWidth="1"/>
    <col min="2" max="2" width="14.5" style="533" customWidth="1"/>
    <col min="3" max="3" width="13.6640625" style="533" customWidth="1"/>
    <col min="4" max="4" width="16.5" style="533" customWidth="1"/>
    <col min="5" max="5" width="9.83203125" style="533" customWidth="1"/>
    <col min="6" max="6" width="13.5" style="533" customWidth="1"/>
    <col min="7" max="7" width="15.6640625" style="533" customWidth="1"/>
    <col min="8" max="256" width="17.33203125" customWidth="1"/>
  </cols>
  <sheetData>
    <row r="1" spans="1:7" ht="26.5" customHeight="1" x14ac:dyDescent="0.15">
      <c r="A1" s="893" t="s">
        <v>1444</v>
      </c>
      <c r="B1" s="876"/>
      <c r="C1" s="876"/>
      <c r="D1" s="876"/>
      <c r="E1" s="876"/>
      <c r="F1" s="876"/>
      <c r="G1" s="877"/>
    </row>
    <row r="2" spans="1:7" ht="57" customHeight="1" x14ac:dyDescent="0.15">
      <c r="A2" s="99" t="s">
        <v>1286</v>
      </c>
      <c r="B2" s="100" t="s">
        <v>2</v>
      </c>
      <c r="C2" s="100" t="s">
        <v>1445</v>
      </c>
      <c r="D2" s="100" t="s">
        <v>1446</v>
      </c>
      <c r="E2" s="100" t="s">
        <v>1447</v>
      </c>
      <c r="F2" s="100" t="s">
        <v>1448</v>
      </c>
      <c r="G2" s="307" t="s">
        <v>1449</v>
      </c>
    </row>
    <row r="3" spans="1:7" ht="20.5" customHeight="1" x14ac:dyDescent="0.15">
      <c r="A3" s="4" t="s">
        <v>13</v>
      </c>
      <c r="B3" s="5" t="s">
        <v>14</v>
      </c>
      <c r="C3" s="484">
        <v>5906</v>
      </c>
      <c r="D3" s="484">
        <v>4942</v>
      </c>
      <c r="E3" s="484">
        <v>3504</v>
      </c>
      <c r="F3" s="484">
        <v>3012</v>
      </c>
      <c r="G3" s="485">
        <v>2313</v>
      </c>
    </row>
    <row r="4" spans="1:7" ht="20.25" customHeight="1" x14ac:dyDescent="0.15">
      <c r="A4" s="8" t="s">
        <v>15</v>
      </c>
      <c r="B4" s="9" t="s">
        <v>16</v>
      </c>
      <c r="C4" s="423">
        <v>518</v>
      </c>
      <c r="D4" s="423">
        <v>509</v>
      </c>
      <c r="E4" s="423">
        <v>254</v>
      </c>
      <c r="F4" s="423">
        <v>251</v>
      </c>
      <c r="G4" s="424">
        <v>155</v>
      </c>
    </row>
    <row r="5" spans="1:7" ht="20.25" customHeight="1" x14ac:dyDescent="0.15">
      <c r="A5" s="8" t="s">
        <v>17</v>
      </c>
      <c r="B5" s="12" t="s">
        <v>18</v>
      </c>
      <c r="C5" s="421">
        <v>0</v>
      </c>
      <c r="D5" s="421">
        <v>0</v>
      </c>
      <c r="E5" s="421">
        <v>0</v>
      </c>
      <c r="F5" s="421">
        <v>0</v>
      </c>
      <c r="G5" s="422">
        <v>0</v>
      </c>
    </row>
    <row r="6" spans="1:7" ht="20.25" customHeight="1" x14ac:dyDescent="0.15">
      <c r="A6" s="8" t="s">
        <v>19</v>
      </c>
      <c r="B6" s="9" t="s">
        <v>20</v>
      </c>
      <c r="C6" s="423">
        <v>23754</v>
      </c>
      <c r="D6" s="423">
        <v>12366</v>
      </c>
      <c r="E6" s="423">
        <v>5517</v>
      </c>
      <c r="F6" s="423">
        <v>4324</v>
      </c>
      <c r="G6" s="424">
        <v>3706</v>
      </c>
    </row>
    <row r="7" spans="1:7" ht="20.25" customHeight="1" x14ac:dyDescent="0.15">
      <c r="A7" s="8" t="s">
        <v>21</v>
      </c>
      <c r="B7" s="12" t="s">
        <v>22</v>
      </c>
      <c r="C7" s="421">
        <v>16108</v>
      </c>
      <c r="D7" s="421">
        <v>10568</v>
      </c>
      <c r="E7" s="421">
        <v>5993</v>
      </c>
      <c r="F7" s="421">
        <v>4909</v>
      </c>
      <c r="G7" s="422">
        <v>4183</v>
      </c>
    </row>
    <row r="8" spans="1:7" ht="20.25" customHeight="1" x14ac:dyDescent="0.15">
      <c r="A8" s="8" t="s">
        <v>23</v>
      </c>
      <c r="B8" s="9" t="s">
        <v>24</v>
      </c>
      <c r="C8" s="423">
        <v>904</v>
      </c>
      <c r="D8" s="423">
        <v>867</v>
      </c>
      <c r="E8" s="423">
        <v>557</v>
      </c>
      <c r="F8" s="423">
        <v>538</v>
      </c>
      <c r="G8" s="424">
        <v>446</v>
      </c>
    </row>
    <row r="9" spans="1:7" ht="20.25" customHeight="1" x14ac:dyDescent="0.15">
      <c r="A9" s="8" t="s">
        <v>25</v>
      </c>
      <c r="B9" s="13">
        <v>68</v>
      </c>
      <c r="C9" s="421">
        <v>3186</v>
      </c>
      <c r="D9" s="421">
        <v>3185</v>
      </c>
      <c r="E9" s="421">
        <v>791</v>
      </c>
      <c r="F9" s="421">
        <v>791</v>
      </c>
      <c r="G9" s="422">
        <v>719</v>
      </c>
    </row>
    <row r="10" spans="1:7" ht="20.25" customHeight="1" x14ac:dyDescent="0.15">
      <c r="A10" s="8" t="s">
        <v>26</v>
      </c>
      <c r="B10" s="9" t="s">
        <v>27</v>
      </c>
      <c r="C10" s="423">
        <v>10080</v>
      </c>
      <c r="D10" s="423">
        <v>8000</v>
      </c>
      <c r="E10" s="423">
        <v>3294</v>
      </c>
      <c r="F10" s="423">
        <v>2952</v>
      </c>
      <c r="G10" s="424">
        <v>2598</v>
      </c>
    </row>
    <row r="11" spans="1:7" ht="20.25" customHeight="1" x14ac:dyDescent="0.15">
      <c r="A11" s="8" t="s">
        <v>28</v>
      </c>
      <c r="B11" s="13">
        <v>77</v>
      </c>
      <c r="C11" s="421">
        <v>2042</v>
      </c>
      <c r="D11" s="421">
        <v>1757</v>
      </c>
      <c r="E11" s="421">
        <v>234</v>
      </c>
      <c r="F11" s="421">
        <v>228</v>
      </c>
      <c r="G11" s="422">
        <v>220</v>
      </c>
    </row>
    <row r="12" spans="1:7" ht="20.25" customHeight="1" x14ac:dyDescent="0.15">
      <c r="A12" s="8" t="s">
        <v>29</v>
      </c>
      <c r="B12" s="9" t="s">
        <v>30</v>
      </c>
      <c r="C12" s="423">
        <v>855</v>
      </c>
      <c r="D12" s="423">
        <v>760</v>
      </c>
      <c r="E12" s="423">
        <v>225</v>
      </c>
      <c r="F12" s="423">
        <v>215</v>
      </c>
      <c r="G12" s="424">
        <v>178</v>
      </c>
    </row>
    <row r="13" spans="1:7" ht="21" customHeight="1" x14ac:dyDescent="0.15">
      <c r="A13" s="15" t="s">
        <v>8</v>
      </c>
      <c r="B13" s="16" t="s">
        <v>32</v>
      </c>
      <c r="C13" s="481">
        <v>63353</v>
      </c>
      <c r="D13" s="481">
        <v>37220</v>
      </c>
      <c r="E13" s="481">
        <v>20369</v>
      </c>
      <c r="F13" s="481">
        <v>16488</v>
      </c>
      <c r="G13" s="482">
        <v>14363</v>
      </c>
    </row>
    <row r="14" spans="1:7" ht="21" customHeight="1" x14ac:dyDescent="0.15">
      <c r="A14" s="19"/>
      <c r="B14" s="19"/>
      <c r="C14" s="19"/>
      <c r="D14" s="19"/>
      <c r="E14" s="19"/>
      <c r="F14" s="19"/>
      <c r="G14" s="19"/>
    </row>
    <row r="15" spans="1:7" ht="38" customHeight="1" x14ac:dyDescent="0.15">
      <c r="A15" s="873" t="s">
        <v>1450</v>
      </c>
      <c r="B15" s="977"/>
      <c r="C15" s="977"/>
      <c r="D15" s="977"/>
      <c r="E15" s="977"/>
      <c r="F15" s="977"/>
      <c r="G15" s="977"/>
    </row>
    <row r="16" spans="1:7" ht="20" customHeight="1" x14ac:dyDescent="0.15">
      <c r="A16" s="21"/>
      <c r="B16" s="21"/>
      <c r="C16" s="21"/>
      <c r="D16" s="21"/>
      <c r="E16" s="21"/>
      <c r="F16" s="21"/>
      <c r="G16" s="21"/>
    </row>
    <row r="17" spans="1:7" ht="20" customHeight="1" x14ac:dyDescent="0.15">
      <c r="A17" s="873" t="s">
        <v>1451</v>
      </c>
      <c r="B17" s="977"/>
      <c r="C17" s="977"/>
      <c r="D17" s="977"/>
      <c r="E17" s="977"/>
      <c r="F17" s="977"/>
      <c r="G17" s="977"/>
    </row>
    <row r="18" spans="1:7" ht="38" customHeight="1" x14ac:dyDescent="0.15">
      <c r="A18" s="873" t="s">
        <v>1452</v>
      </c>
      <c r="B18" s="878"/>
      <c r="C18" s="878"/>
      <c r="D18" s="878"/>
      <c r="E18" s="878"/>
      <c r="F18" s="878"/>
      <c r="G18" s="878"/>
    </row>
    <row r="19" spans="1:7" ht="20" customHeight="1" x14ac:dyDescent="0.15">
      <c r="A19" s="21"/>
      <c r="B19" s="21"/>
      <c r="C19" s="21"/>
      <c r="D19" s="21"/>
      <c r="E19" s="21"/>
      <c r="F19" s="21"/>
      <c r="G19" s="21"/>
    </row>
    <row r="20" spans="1:7" ht="20" customHeight="1" x14ac:dyDescent="0.15">
      <c r="A20" s="873" t="s">
        <v>1453</v>
      </c>
      <c r="B20" s="878"/>
      <c r="C20" s="878"/>
      <c r="D20" s="878"/>
      <c r="E20" s="878"/>
      <c r="F20" s="878"/>
      <c r="G20" s="878"/>
    </row>
    <row r="21" spans="1:7" ht="38" customHeight="1" x14ac:dyDescent="0.15">
      <c r="A21" s="873" t="s">
        <v>1454</v>
      </c>
      <c r="B21" s="977"/>
      <c r="C21" s="977"/>
      <c r="D21" s="977"/>
      <c r="E21" s="977"/>
      <c r="F21" s="977"/>
      <c r="G21" s="977"/>
    </row>
    <row r="22" spans="1:7" ht="20" customHeight="1" x14ac:dyDescent="0.15">
      <c r="A22" s="21"/>
      <c r="B22" s="21"/>
      <c r="C22" s="21"/>
      <c r="D22" s="21"/>
      <c r="E22" s="21"/>
      <c r="F22" s="21"/>
      <c r="G22" s="21"/>
    </row>
    <row r="23" spans="1:7" ht="38" customHeight="1" x14ac:dyDescent="0.15">
      <c r="A23" s="873" t="s">
        <v>1455</v>
      </c>
      <c r="B23" s="977"/>
      <c r="C23" s="977"/>
      <c r="D23" s="977"/>
      <c r="E23" s="977"/>
      <c r="F23" s="977"/>
      <c r="G23" s="977"/>
    </row>
    <row r="24" spans="1:7" ht="20" customHeight="1" x14ac:dyDescent="0.15">
      <c r="A24" s="21"/>
      <c r="B24" s="21"/>
      <c r="C24" s="21"/>
      <c r="D24" s="21"/>
      <c r="E24" s="21"/>
      <c r="F24" s="21"/>
      <c r="G24" s="21"/>
    </row>
    <row r="25" spans="1:7" ht="20" customHeight="1" x14ac:dyDescent="0.15">
      <c r="A25" s="873" t="s">
        <v>1456</v>
      </c>
      <c r="B25" s="977"/>
      <c r="C25" s="977"/>
      <c r="D25" s="977"/>
      <c r="E25" s="977"/>
      <c r="F25" s="977"/>
      <c r="G25" s="977"/>
    </row>
  </sheetData>
  <mergeCells count="8">
    <mergeCell ref="A15:G15"/>
    <mergeCell ref="A23:G23"/>
    <mergeCell ref="A1:G1"/>
    <mergeCell ref="A25:G25"/>
    <mergeCell ref="A21:G21"/>
    <mergeCell ref="A18:G18"/>
    <mergeCell ref="A17:G17"/>
    <mergeCell ref="A20:G20"/>
  </mergeCells>
  <pageMargins left="0.60629900000000003" right="0.60629900000000003" top="0.60629900000000003" bottom="0.60629900000000003" header="0.3" footer="0.3"/>
  <pageSetup scale="77" orientation="landscape"/>
  <headerFooter>
    <oddFooter>&amp;C&amp;"Helvetica,Regular"&amp;12&amp;K000000&amp;P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baseColWidth="10" defaultColWidth="17.33203125" defaultRowHeight="15" customHeight="1" x14ac:dyDescent="0.15"/>
  <cols>
    <col min="1" max="2" width="10.6640625" style="534" customWidth="1"/>
    <col min="3" max="3" width="10.33203125" style="534" customWidth="1"/>
    <col min="4" max="4" width="11.5" style="534" customWidth="1"/>
    <col min="5" max="5" width="10.6640625" style="534" customWidth="1"/>
    <col min="6" max="6" width="10.33203125" style="534" customWidth="1"/>
    <col min="7" max="7" width="11.5" style="534" customWidth="1"/>
    <col min="8" max="8" width="10.6640625" style="534" customWidth="1"/>
    <col min="9" max="9" width="10.33203125" style="534" customWidth="1"/>
    <col min="10" max="10" width="11.5" style="534" customWidth="1"/>
    <col min="11" max="11" width="10.6640625" style="534" customWidth="1"/>
    <col min="12" max="12" width="10.33203125" style="534" customWidth="1"/>
    <col min="13" max="13" width="11.5" style="534" customWidth="1"/>
    <col min="14" max="256" width="17.33203125" customWidth="1"/>
  </cols>
  <sheetData>
    <row r="1" spans="1:13" ht="26.5" customHeight="1" x14ac:dyDescent="0.3">
      <c r="A1" s="1109" t="s">
        <v>1457</v>
      </c>
      <c r="B1" s="926"/>
      <c r="C1" s="926"/>
      <c r="D1" s="926"/>
      <c r="E1" s="926"/>
      <c r="F1" s="926"/>
      <c r="G1" s="926"/>
      <c r="H1" s="926"/>
      <c r="I1" s="926"/>
      <c r="J1" s="926"/>
      <c r="K1" s="926"/>
      <c r="L1" s="926"/>
      <c r="M1" s="1075"/>
    </row>
    <row r="2" spans="1:13" ht="20.5" customHeight="1" x14ac:dyDescent="0.15">
      <c r="A2" s="890" t="s">
        <v>69</v>
      </c>
      <c r="B2" s="887" t="s">
        <v>4</v>
      </c>
      <c r="C2" s="888"/>
      <c r="D2" s="924"/>
      <c r="E2" s="887" t="s">
        <v>5</v>
      </c>
      <c r="F2" s="888"/>
      <c r="G2" s="924"/>
      <c r="H2" s="887" t="s">
        <v>6</v>
      </c>
      <c r="I2" s="888"/>
      <c r="J2" s="924"/>
      <c r="K2" s="887" t="s">
        <v>7</v>
      </c>
      <c r="L2" s="888"/>
      <c r="M2" s="889"/>
    </row>
    <row r="3" spans="1:13" ht="38.5" customHeight="1" x14ac:dyDescent="0.15">
      <c r="A3" s="892"/>
      <c r="B3" s="2" t="s">
        <v>1458</v>
      </c>
      <c r="C3" s="2" t="s">
        <v>1459</v>
      </c>
      <c r="D3" s="2" t="s">
        <v>1460</v>
      </c>
      <c r="E3" s="2" t="s">
        <v>1458</v>
      </c>
      <c r="F3" s="2" t="s">
        <v>1459</v>
      </c>
      <c r="G3" s="2" t="s">
        <v>1460</v>
      </c>
      <c r="H3" s="2" t="s">
        <v>1458</v>
      </c>
      <c r="I3" s="2" t="s">
        <v>1459</v>
      </c>
      <c r="J3" s="2" t="s">
        <v>1460</v>
      </c>
      <c r="K3" s="2" t="s">
        <v>1458</v>
      </c>
      <c r="L3" s="2" t="s">
        <v>1459</v>
      </c>
      <c r="M3" s="3" t="s">
        <v>1460</v>
      </c>
    </row>
    <row r="4" spans="1:13" ht="20.5" customHeight="1" x14ac:dyDescent="0.15">
      <c r="A4" s="4" t="s">
        <v>50</v>
      </c>
      <c r="B4" s="419">
        <v>181</v>
      </c>
      <c r="C4" s="419">
        <v>95</v>
      </c>
      <c r="D4" s="419">
        <v>75</v>
      </c>
      <c r="E4" s="419">
        <v>14</v>
      </c>
      <c r="F4" s="419">
        <v>9</v>
      </c>
      <c r="G4" s="419">
        <v>9</v>
      </c>
      <c r="H4" s="419">
        <v>156</v>
      </c>
      <c r="I4" s="419">
        <v>82</v>
      </c>
      <c r="J4" s="419">
        <v>81</v>
      </c>
      <c r="K4" s="419">
        <v>22</v>
      </c>
      <c r="L4" s="419">
        <v>16</v>
      </c>
      <c r="M4" s="420">
        <v>16</v>
      </c>
    </row>
    <row r="5" spans="1:13" ht="20.25" customHeight="1" x14ac:dyDescent="0.15">
      <c r="A5" s="8" t="s">
        <v>51</v>
      </c>
      <c r="B5" s="421">
        <v>154</v>
      </c>
      <c r="C5" s="421">
        <v>116</v>
      </c>
      <c r="D5" s="421">
        <v>104</v>
      </c>
      <c r="E5" s="421">
        <v>0</v>
      </c>
      <c r="F5" s="421">
        <v>0</v>
      </c>
      <c r="G5" s="421">
        <v>0</v>
      </c>
      <c r="H5" s="421">
        <v>57</v>
      </c>
      <c r="I5" s="421">
        <v>36</v>
      </c>
      <c r="J5" s="421">
        <v>36</v>
      </c>
      <c r="K5" s="421">
        <v>16</v>
      </c>
      <c r="L5" s="421">
        <v>10</v>
      </c>
      <c r="M5" s="422">
        <v>10</v>
      </c>
    </row>
    <row r="6" spans="1:13" ht="20.25" customHeight="1" x14ac:dyDescent="0.15">
      <c r="A6" s="8" t="s">
        <v>52</v>
      </c>
      <c r="B6" s="423">
        <v>378</v>
      </c>
      <c r="C6" s="423">
        <v>320</v>
      </c>
      <c r="D6" s="423">
        <v>246</v>
      </c>
      <c r="E6" s="423">
        <v>0</v>
      </c>
      <c r="F6" s="423">
        <v>0</v>
      </c>
      <c r="G6" s="423">
        <v>0</v>
      </c>
      <c r="H6" s="423">
        <v>205</v>
      </c>
      <c r="I6" s="423">
        <v>100</v>
      </c>
      <c r="J6" s="423">
        <v>90</v>
      </c>
      <c r="K6" s="423">
        <v>9</v>
      </c>
      <c r="L6" s="423">
        <v>9</v>
      </c>
      <c r="M6" s="424">
        <v>9</v>
      </c>
    </row>
    <row r="7" spans="1:13" ht="20.25" customHeight="1" x14ac:dyDescent="0.15">
      <c r="A7" s="8" t="s">
        <v>9</v>
      </c>
      <c r="B7" s="421">
        <v>0</v>
      </c>
      <c r="C7" s="421">
        <v>0</v>
      </c>
      <c r="D7" s="421">
        <v>0</v>
      </c>
      <c r="E7" s="421">
        <v>3056</v>
      </c>
      <c r="F7" s="421">
        <v>679</v>
      </c>
      <c r="G7" s="421">
        <v>608</v>
      </c>
      <c r="H7" s="421">
        <v>0</v>
      </c>
      <c r="I7" s="421">
        <v>0</v>
      </c>
      <c r="J7" s="421">
        <v>0</v>
      </c>
      <c r="K7" s="421">
        <v>130</v>
      </c>
      <c r="L7" s="421">
        <v>112</v>
      </c>
      <c r="M7" s="422">
        <v>111</v>
      </c>
    </row>
    <row r="8" spans="1:13" ht="20.25" customHeight="1" x14ac:dyDescent="0.15">
      <c r="A8" s="8" t="s">
        <v>53</v>
      </c>
      <c r="B8" s="423">
        <v>1878</v>
      </c>
      <c r="C8" s="423">
        <v>269</v>
      </c>
      <c r="D8" s="423">
        <v>216</v>
      </c>
      <c r="E8" s="423">
        <v>5443</v>
      </c>
      <c r="F8" s="423">
        <v>1178</v>
      </c>
      <c r="G8" s="423">
        <v>730</v>
      </c>
      <c r="H8" s="423">
        <v>322</v>
      </c>
      <c r="I8" s="423">
        <v>184</v>
      </c>
      <c r="J8" s="423">
        <v>152</v>
      </c>
      <c r="K8" s="423">
        <v>176</v>
      </c>
      <c r="L8" s="423">
        <v>163</v>
      </c>
      <c r="M8" s="424">
        <v>160</v>
      </c>
    </row>
    <row r="9" spans="1:13" ht="20.25" customHeight="1" x14ac:dyDescent="0.15">
      <c r="A9" s="8" t="s">
        <v>54</v>
      </c>
      <c r="B9" s="421">
        <v>456</v>
      </c>
      <c r="C9" s="421">
        <v>111</v>
      </c>
      <c r="D9" s="421">
        <v>74</v>
      </c>
      <c r="E9" s="421">
        <v>2528</v>
      </c>
      <c r="F9" s="421">
        <v>345</v>
      </c>
      <c r="G9" s="421">
        <v>267</v>
      </c>
      <c r="H9" s="421">
        <v>203</v>
      </c>
      <c r="I9" s="421">
        <v>37</v>
      </c>
      <c r="J9" s="421">
        <v>28</v>
      </c>
      <c r="K9" s="421">
        <v>72</v>
      </c>
      <c r="L9" s="421">
        <v>70</v>
      </c>
      <c r="M9" s="422">
        <v>67</v>
      </c>
    </row>
    <row r="10" spans="1:13" ht="20.25" customHeight="1" x14ac:dyDescent="0.15">
      <c r="A10" s="8" t="s">
        <v>55</v>
      </c>
      <c r="B10" s="423">
        <v>1468</v>
      </c>
      <c r="C10" s="423">
        <v>263</v>
      </c>
      <c r="D10" s="423">
        <v>196</v>
      </c>
      <c r="E10" s="423">
        <v>2600</v>
      </c>
      <c r="F10" s="423">
        <v>378</v>
      </c>
      <c r="G10" s="423">
        <v>299</v>
      </c>
      <c r="H10" s="423">
        <v>0</v>
      </c>
      <c r="I10" s="423">
        <v>0</v>
      </c>
      <c r="J10" s="423">
        <v>0</v>
      </c>
      <c r="K10" s="423">
        <v>75</v>
      </c>
      <c r="L10" s="423">
        <v>71</v>
      </c>
      <c r="M10" s="424">
        <v>66</v>
      </c>
    </row>
    <row r="11" spans="1:13" ht="20.25" customHeight="1" x14ac:dyDescent="0.15">
      <c r="A11" s="8" t="s">
        <v>56</v>
      </c>
      <c r="B11" s="421">
        <v>0</v>
      </c>
      <c r="C11" s="421">
        <v>0</v>
      </c>
      <c r="D11" s="421">
        <v>0</v>
      </c>
      <c r="E11" s="421">
        <v>2927</v>
      </c>
      <c r="F11" s="421">
        <v>803</v>
      </c>
      <c r="G11" s="421">
        <v>411</v>
      </c>
      <c r="H11" s="421">
        <v>0</v>
      </c>
      <c r="I11" s="421">
        <v>0</v>
      </c>
      <c r="J11" s="421">
        <v>0</v>
      </c>
      <c r="K11" s="421">
        <v>34</v>
      </c>
      <c r="L11" s="421">
        <v>25</v>
      </c>
      <c r="M11" s="422">
        <v>24</v>
      </c>
    </row>
    <row r="12" spans="1:13" ht="20.25" customHeight="1" x14ac:dyDescent="0.15">
      <c r="A12" s="8" t="s">
        <v>57</v>
      </c>
      <c r="B12" s="423">
        <v>138</v>
      </c>
      <c r="C12" s="423">
        <v>38</v>
      </c>
      <c r="D12" s="423">
        <v>24</v>
      </c>
      <c r="E12" s="423">
        <v>3091</v>
      </c>
      <c r="F12" s="423">
        <v>695</v>
      </c>
      <c r="G12" s="423">
        <v>371</v>
      </c>
      <c r="H12" s="423">
        <v>0</v>
      </c>
      <c r="I12" s="423">
        <v>0</v>
      </c>
      <c r="J12" s="423">
        <v>0</v>
      </c>
      <c r="K12" s="423">
        <v>34</v>
      </c>
      <c r="L12" s="423">
        <v>27</v>
      </c>
      <c r="M12" s="424">
        <v>27</v>
      </c>
    </row>
    <row r="13" spans="1:13" ht="20.25" customHeight="1" x14ac:dyDescent="0.15">
      <c r="A13" s="8" t="s">
        <v>58</v>
      </c>
      <c r="B13" s="421">
        <v>299</v>
      </c>
      <c r="C13" s="421">
        <v>185</v>
      </c>
      <c r="D13" s="421">
        <v>120</v>
      </c>
      <c r="E13" s="421">
        <v>1030</v>
      </c>
      <c r="F13" s="421">
        <v>488</v>
      </c>
      <c r="G13" s="421">
        <v>406</v>
      </c>
      <c r="H13" s="421">
        <v>72</v>
      </c>
      <c r="I13" s="421">
        <v>43</v>
      </c>
      <c r="J13" s="421">
        <v>43</v>
      </c>
      <c r="K13" s="421">
        <v>43</v>
      </c>
      <c r="L13" s="421">
        <v>39</v>
      </c>
      <c r="M13" s="422">
        <v>36</v>
      </c>
    </row>
    <row r="14" spans="1:13" ht="20.25" customHeight="1" x14ac:dyDescent="0.15">
      <c r="A14" s="8" t="s">
        <v>59</v>
      </c>
      <c r="B14" s="423">
        <v>7024</v>
      </c>
      <c r="C14" s="423">
        <v>1611</v>
      </c>
      <c r="D14" s="423">
        <v>1013</v>
      </c>
      <c r="E14" s="423">
        <v>0</v>
      </c>
      <c r="F14" s="423">
        <v>0</v>
      </c>
      <c r="G14" s="423">
        <v>0</v>
      </c>
      <c r="H14" s="423">
        <v>2305</v>
      </c>
      <c r="I14" s="423">
        <v>908</v>
      </c>
      <c r="J14" s="423">
        <v>591</v>
      </c>
      <c r="K14" s="423">
        <v>273</v>
      </c>
      <c r="L14" s="423">
        <v>188</v>
      </c>
      <c r="M14" s="424">
        <v>177</v>
      </c>
    </row>
    <row r="15" spans="1:13" ht="20.25" customHeight="1" x14ac:dyDescent="0.15">
      <c r="A15" s="8" t="s">
        <v>60</v>
      </c>
      <c r="B15" s="421">
        <v>2795</v>
      </c>
      <c r="C15" s="421">
        <v>1562</v>
      </c>
      <c r="D15" s="421">
        <v>814</v>
      </c>
      <c r="E15" s="421">
        <v>0</v>
      </c>
      <c r="F15" s="421">
        <v>0</v>
      </c>
      <c r="G15" s="421">
        <v>0</v>
      </c>
      <c r="H15" s="421">
        <v>1171</v>
      </c>
      <c r="I15" s="421">
        <v>733</v>
      </c>
      <c r="J15" s="421">
        <v>493</v>
      </c>
      <c r="K15" s="421">
        <v>309</v>
      </c>
      <c r="L15" s="421">
        <v>276</v>
      </c>
      <c r="M15" s="422">
        <v>247</v>
      </c>
    </row>
    <row r="16" spans="1:13" ht="20.25" customHeight="1" x14ac:dyDescent="0.15">
      <c r="A16" s="8" t="s">
        <v>61</v>
      </c>
      <c r="B16" s="423">
        <v>1449</v>
      </c>
      <c r="C16" s="423">
        <v>763</v>
      </c>
      <c r="D16" s="423">
        <v>543</v>
      </c>
      <c r="E16" s="423">
        <v>0</v>
      </c>
      <c r="F16" s="423">
        <v>0</v>
      </c>
      <c r="G16" s="423">
        <v>0</v>
      </c>
      <c r="H16" s="423">
        <v>451</v>
      </c>
      <c r="I16" s="423">
        <v>246</v>
      </c>
      <c r="J16" s="423">
        <v>214</v>
      </c>
      <c r="K16" s="423">
        <v>129</v>
      </c>
      <c r="L16" s="423">
        <v>102</v>
      </c>
      <c r="M16" s="424">
        <v>98</v>
      </c>
    </row>
    <row r="17" spans="1:13" ht="20.25" customHeight="1" x14ac:dyDescent="0.15">
      <c r="A17" s="8" t="s">
        <v>62</v>
      </c>
      <c r="B17" s="421">
        <v>5068</v>
      </c>
      <c r="C17" s="421">
        <v>1332</v>
      </c>
      <c r="D17" s="421">
        <v>1041</v>
      </c>
      <c r="E17" s="421">
        <v>384</v>
      </c>
      <c r="F17" s="421">
        <v>146</v>
      </c>
      <c r="G17" s="421">
        <v>135</v>
      </c>
      <c r="H17" s="421">
        <v>1962</v>
      </c>
      <c r="I17" s="421">
        <v>615</v>
      </c>
      <c r="J17" s="421">
        <v>505</v>
      </c>
      <c r="K17" s="421">
        <v>83</v>
      </c>
      <c r="L17" s="421">
        <v>58</v>
      </c>
      <c r="M17" s="422">
        <v>58</v>
      </c>
    </row>
    <row r="18" spans="1:13" ht="20.25" customHeight="1" x14ac:dyDescent="0.15">
      <c r="A18" s="8" t="s">
        <v>63</v>
      </c>
      <c r="B18" s="423">
        <v>4428</v>
      </c>
      <c r="C18" s="423">
        <v>1545</v>
      </c>
      <c r="D18" s="423">
        <v>985</v>
      </c>
      <c r="E18" s="423">
        <v>0</v>
      </c>
      <c r="F18" s="423">
        <v>0</v>
      </c>
      <c r="G18" s="423">
        <v>0</v>
      </c>
      <c r="H18" s="423">
        <v>2519</v>
      </c>
      <c r="I18" s="423">
        <v>1232</v>
      </c>
      <c r="J18" s="423">
        <v>805</v>
      </c>
      <c r="K18" s="423">
        <v>178</v>
      </c>
      <c r="L18" s="423">
        <v>110</v>
      </c>
      <c r="M18" s="424">
        <v>101</v>
      </c>
    </row>
    <row r="19" spans="1:13" ht="20.25" customHeight="1" x14ac:dyDescent="0.15">
      <c r="A19" s="8" t="s">
        <v>64</v>
      </c>
      <c r="B19" s="421">
        <v>2251</v>
      </c>
      <c r="C19" s="421">
        <v>556</v>
      </c>
      <c r="D19" s="421">
        <v>472</v>
      </c>
      <c r="E19" s="421">
        <v>0</v>
      </c>
      <c r="F19" s="421">
        <v>0</v>
      </c>
      <c r="G19" s="421">
        <v>0</v>
      </c>
      <c r="H19" s="421">
        <v>609</v>
      </c>
      <c r="I19" s="421">
        <v>295</v>
      </c>
      <c r="J19" s="421">
        <v>247</v>
      </c>
      <c r="K19" s="421">
        <v>39</v>
      </c>
      <c r="L19" s="421">
        <v>24</v>
      </c>
      <c r="M19" s="422">
        <v>21</v>
      </c>
    </row>
    <row r="20" spans="1:13" ht="20.25" customHeight="1" x14ac:dyDescent="0.15">
      <c r="A20" s="8" t="s">
        <v>65</v>
      </c>
      <c r="B20" s="423">
        <v>1701</v>
      </c>
      <c r="C20" s="423">
        <v>768</v>
      </c>
      <c r="D20" s="423">
        <v>757</v>
      </c>
      <c r="E20" s="423">
        <v>0</v>
      </c>
      <c r="F20" s="423">
        <v>0</v>
      </c>
      <c r="G20" s="423">
        <v>0</v>
      </c>
      <c r="H20" s="423">
        <v>854</v>
      </c>
      <c r="I20" s="423">
        <v>316</v>
      </c>
      <c r="J20" s="423">
        <v>316</v>
      </c>
      <c r="K20" s="423">
        <v>104</v>
      </c>
      <c r="L20" s="423">
        <v>78</v>
      </c>
      <c r="M20" s="424">
        <v>75</v>
      </c>
    </row>
    <row r="21" spans="1:13" ht="21" customHeight="1" x14ac:dyDescent="0.15">
      <c r="A21" s="15" t="s">
        <v>8</v>
      </c>
      <c r="B21" s="481">
        <v>29668</v>
      </c>
      <c r="C21" s="481">
        <f>SUM(C4:C20)</f>
        <v>9534</v>
      </c>
      <c r="D21" s="481">
        <f>SUM(D4:D20)</f>
        <v>6680</v>
      </c>
      <c r="E21" s="481">
        <v>21073</v>
      </c>
      <c r="F21" s="481">
        <v>4721</v>
      </c>
      <c r="G21" s="481">
        <f>SUM(G4:G20)</f>
        <v>3236</v>
      </c>
      <c r="H21" s="481">
        <v>10886</v>
      </c>
      <c r="I21" s="481">
        <f>SUM(I4:I20)</f>
        <v>4827</v>
      </c>
      <c r="J21" s="481">
        <f>SUM(J4:J20)</f>
        <v>3601</v>
      </c>
      <c r="K21" s="481">
        <v>1726</v>
      </c>
      <c r="L21" s="481">
        <f>SUM(L4:L20)</f>
        <v>1378</v>
      </c>
      <c r="M21" s="482">
        <f>SUM(M4:M20)</f>
        <v>1303</v>
      </c>
    </row>
    <row r="22" spans="1:13" ht="21" customHeight="1" x14ac:dyDescent="0.15">
      <c r="A22" s="405"/>
      <c r="B22" s="405"/>
      <c r="C22" s="405"/>
      <c r="D22" s="405"/>
      <c r="E22" s="405"/>
      <c r="F22" s="405"/>
      <c r="G22" s="405"/>
      <c r="H22" s="405"/>
      <c r="I22" s="405"/>
      <c r="J22" s="405"/>
      <c r="K22" s="405"/>
      <c r="L22" s="405"/>
      <c r="M22" s="405"/>
    </row>
    <row r="23" spans="1:13" ht="20" customHeight="1" x14ac:dyDescent="0.15">
      <c r="A23" s="1102" t="s">
        <v>1461</v>
      </c>
      <c r="B23" s="879"/>
      <c r="C23" s="879"/>
      <c r="D23" s="879"/>
      <c r="E23" s="879"/>
      <c r="F23" s="879"/>
      <c r="G23" s="879"/>
      <c r="H23" s="879"/>
      <c r="I23" s="879"/>
      <c r="J23" s="879"/>
      <c r="K23" s="879"/>
      <c r="L23" s="879"/>
      <c r="M23" s="879"/>
    </row>
    <row r="24" spans="1:13" ht="20" customHeight="1" x14ac:dyDescent="0.15">
      <c r="A24" s="1101" t="s">
        <v>1283</v>
      </c>
      <c r="B24" s="879"/>
      <c r="C24" s="879"/>
      <c r="D24" s="879"/>
      <c r="E24" s="879"/>
      <c r="F24" s="879"/>
      <c r="G24" s="879"/>
      <c r="H24" s="879"/>
      <c r="I24" s="879"/>
      <c r="J24" s="879"/>
      <c r="K24" s="879"/>
      <c r="L24" s="879"/>
      <c r="M24" s="879"/>
    </row>
    <row r="25" spans="1:13" ht="38" customHeight="1" x14ac:dyDescent="0.15">
      <c r="A25" s="1102" t="s">
        <v>1462</v>
      </c>
      <c r="B25" s="879"/>
      <c r="C25" s="879"/>
      <c r="D25" s="879"/>
      <c r="E25" s="879"/>
      <c r="F25" s="879"/>
      <c r="G25" s="879"/>
      <c r="H25" s="879"/>
      <c r="I25" s="879"/>
      <c r="J25" s="879"/>
      <c r="K25" s="879"/>
      <c r="L25" s="879"/>
      <c r="M25" s="879"/>
    </row>
    <row r="26" spans="1:13" ht="20" customHeight="1" x14ac:dyDescent="0.15">
      <c r="A26" s="1101" t="s">
        <v>1463</v>
      </c>
      <c r="B26" s="879"/>
      <c r="C26" s="879"/>
      <c r="D26" s="879"/>
      <c r="E26" s="879"/>
      <c r="F26" s="879"/>
      <c r="G26" s="879"/>
      <c r="H26" s="879"/>
      <c r="I26" s="879"/>
      <c r="J26" s="879"/>
      <c r="K26" s="879"/>
      <c r="L26" s="879"/>
      <c r="M26" s="879"/>
    </row>
  </sheetData>
  <mergeCells count="10">
    <mergeCell ref="A1:M1"/>
    <mergeCell ref="B2:D2"/>
    <mergeCell ref="A26:M26"/>
    <mergeCell ref="A25:M25"/>
    <mergeCell ref="A2:A3"/>
    <mergeCell ref="A24:M24"/>
    <mergeCell ref="K2:M2"/>
    <mergeCell ref="H2:J2"/>
    <mergeCell ref="E2:G2"/>
    <mergeCell ref="A23:M23"/>
  </mergeCells>
  <pageMargins left="0.60629900000000003" right="0.60629900000000003" top="0.60629900000000003" bottom="0.78740200000000005" header="0.3" footer="0.3"/>
  <pageSetup scale="85" orientation="landscape"/>
  <headerFooter>
    <oddFooter>&amp;C&amp;"Helvetica,Regular"&amp;12&amp;K000000&amp;P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7"/>
  <sheetViews>
    <sheetView showGridLines="0" workbookViewId="0"/>
  </sheetViews>
  <sheetFormatPr baseColWidth="10" defaultColWidth="17.33203125" defaultRowHeight="15" customHeight="1" x14ac:dyDescent="0.15"/>
  <cols>
    <col min="1" max="1" width="13.6640625" style="535" customWidth="1"/>
    <col min="2" max="2" width="49.6640625" style="535" customWidth="1"/>
    <col min="3" max="3" width="14.1640625" style="535" customWidth="1"/>
    <col min="4" max="4" width="10" style="535" customWidth="1"/>
    <col min="5" max="5" width="10.1640625" style="535" customWidth="1"/>
    <col min="6" max="6" width="10" style="535" customWidth="1"/>
    <col min="7" max="7" width="11.1640625" style="535" customWidth="1"/>
    <col min="8" max="8" width="10" style="535" customWidth="1"/>
    <col min="9" max="9" width="10.1640625" style="535" customWidth="1"/>
    <col min="10" max="10" width="10" style="535" customWidth="1"/>
    <col min="11" max="11" width="11.1640625" style="535" customWidth="1"/>
    <col min="12" max="13" width="10.1640625" style="535" customWidth="1"/>
    <col min="14" max="14" width="10" style="535" customWidth="1"/>
    <col min="15" max="15" width="11.1640625" style="535" customWidth="1"/>
    <col min="16" max="16" width="10" style="535" customWidth="1"/>
    <col min="17" max="17" width="10.1640625" style="535" customWidth="1"/>
    <col min="18" max="18" width="10" style="535" customWidth="1"/>
    <col min="19" max="19" width="11.1640625" style="535" customWidth="1"/>
    <col min="20" max="256" width="17.33203125" customWidth="1"/>
  </cols>
  <sheetData>
    <row r="1" spans="1:19" ht="26.5" customHeight="1" x14ac:dyDescent="0.15">
      <c r="A1" s="893" t="s">
        <v>1464</v>
      </c>
      <c r="B1" s="926"/>
      <c r="C1" s="926"/>
      <c r="D1" s="926"/>
      <c r="E1" s="926"/>
      <c r="F1" s="926"/>
      <c r="G1" s="926"/>
      <c r="H1" s="926"/>
      <c r="I1" s="926"/>
      <c r="J1" s="926"/>
      <c r="K1" s="926"/>
      <c r="L1" s="926"/>
      <c r="M1" s="926"/>
      <c r="N1" s="926"/>
      <c r="O1" s="926"/>
      <c r="P1" s="926"/>
      <c r="Q1" s="926"/>
      <c r="R1" s="926"/>
      <c r="S1" s="1075"/>
    </row>
    <row r="2" spans="1:19" ht="20.5" customHeight="1" x14ac:dyDescent="0.15">
      <c r="A2" s="890" t="s">
        <v>69</v>
      </c>
      <c r="B2" s="880" t="s">
        <v>1</v>
      </c>
      <c r="C2" s="880" t="s">
        <v>2</v>
      </c>
      <c r="D2" s="887" t="s">
        <v>4</v>
      </c>
      <c r="E2" s="888"/>
      <c r="F2" s="888"/>
      <c r="G2" s="924"/>
      <c r="H2" s="887" t="s">
        <v>5</v>
      </c>
      <c r="I2" s="888"/>
      <c r="J2" s="888"/>
      <c r="K2" s="924"/>
      <c r="L2" s="887" t="s">
        <v>6</v>
      </c>
      <c r="M2" s="888"/>
      <c r="N2" s="888"/>
      <c r="O2" s="924"/>
      <c r="P2" s="887" t="s">
        <v>7</v>
      </c>
      <c r="Q2" s="888"/>
      <c r="R2" s="888"/>
      <c r="S2" s="889"/>
    </row>
    <row r="3" spans="1:19" ht="56.5" customHeight="1" x14ac:dyDescent="0.15">
      <c r="A3" s="892"/>
      <c r="B3" s="920"/>
      <c r="C3" s="920"/>
      <c r="D3" s="2" t="s">
        <v>1465</v>
      </c>
      <c r="E3" s="2" t="s">
        <v>1458</v>
      </c>
      <c r="F3" s="2" t="s">
        <v>1459</v>
      </c>
      <c r="G3" s="2" t="s">
        <v>1460</v>
      </c>
      <c r="H3" s="2" t="s">
        <v>1465</v>
      </c>
      <c r="I3" s="2" t="s">
        <v>1458</v>
      </c>
      <c r="J3" s="2" t="s">
        <v>1459</v>
      </c>
      <c r="K3" s="2" t="s">
        <v>1460</v>
      </c>
      <c r="L3" s="2" t="s">
        <v>1465</v>
      </c>
      <c r="M3" s="2" t="s">
        <v>1458</v>
      </c>
      <c r="N3" s="2" t="s">
        <v>1459</v>
      </c>
      <c r="O3" s="2" t="s">
        <v>1460</v>
      </c>
      <c r="P3" s="2" t="s">
        <v>1465</v>
      </c>
      <c r="Q3" s="2" t="s">
        <v>1458</v>
      </c>
      <c r="R3" s="2" t="s">
        <v>1459</v>
      </c>
      <c r="S3" s="3" t="s">
        <v>1460</v>
      </c>
    </row>
    <row r="4" spans="1:19" ht="20.5" customHeight="1" x14ac:dyDescent="0.15">
      <c r="A4" s="4" t="s">
        <v>1021</v>
      </c>
      <c r="B4" s="418" t="s">
        <v>13</v>
      </c>
      <c r="C4" s="385" t="s">
        <v>14</v>
      </c>
      <c r="D4" s="419">
        <v>3129</v>
      </c>
      <c r="E4" s="419">
        <v>3744</v>
      </c>
      <c r="F4" s="419">
        <v>2085</v>
      </c>
      <c r="G4" s="419">
        <v>1214</v>
      </c>
      <c r="H4" s="419">
        <v>0</v>
      </c>
      <c r="I4" s="419">
        <v>0</v>
      </c>
      <c r="J4" s="419">
        <v>0</v>
      </c>
      <c r="K4" s="419">
        <v>0</v>
      </c>
      <c r="L4" s="419">
        <v>1337</v>
      </c>
      <c r="M4" s="419">
        <v>1667</v>
      </c>
      <c r="N4" s="419">
        <v>991</v>
      </c>
      <c r="O4" s="419">
        <v>720</v>
      </c>
      <c r="P4" s="419">
        <v>489</v>
      </c>
      <c r="Q4" s="419">
        <v>495</v>
      </c>
      <c r="R4" s="419">
        <v>428</v>
      </c>
      <c r="S4" s="420">
        <v>395</v>
      </c>
    </row>
    <row r="5" spans="1:19" ht="20.25" customHeight="1" x14ac:dyDescent="0.15">
      <c r="A5" s="8" t="s">
        <v>1021</v>
      </c>
      <c r="B5" s="287" t="s">
        <v>15</v>
      </c>
      <c r="C5" s="12" t="s">
        <v>16</v>
      </c>
      <c r="D5" s="421">
        <v>491</v>
      </c>
      <c r="E5" s="421">
        <v>500</v>
      </c>
      <c r="F5" s="421">
        <v>240</v>
      </c>
      <c r="G5" s="421">
        <v>143</v>
      </c>
      <c r="H5" s="421">
        <v>0</v>
      </c>
      <c r="I5" s="421">
        <v>0</v>
      </c>
      <c r="J5" s="421">
        <v>0</v>
      </c>
      <c r="K5" s="421">
        <v>0</v>
      </c>
      <c r="L5" s="421">
        <v>0</v>
      </c>
      <c r="M5" s="421">
        <v>0</v>
      </c>
      <c r="N5" s="421">
        <v>0</v>
      </c>
      <c r="O5" s="421">
        <v>0</v>
      </c>
      <c r="P5" s="421">
        <v>18</v>
      </c>
      <c r="Q5" s="421">
        <v>18</v>
      </c>
      <c r="R5" s="421">
        <v>14</v>
      </c>
      <c r="S5" s="422">
        <v>12</v>
      </c>
    </row>
    <row r="6" spans="1:19" ht="20.25" customHeight="1" x14ac:dyDescent="0.15">
      <c r="A6" s="8" t="s">
        <v>1021</v>
      </c>
      <c r="B6" s="288" t="s">
        <v>17</v>
      </c>
      <c r="C6" s="9" t="s">
        <v>18</v>
      </c>
      <c r="D6" s="423">
        <v>0</v>
      </c>
      <c r="E6" s="423">
        <v>0</v>
      </c>
      <c r="F6" s="423">
        <v>0</v>
      </c>
      <c r="G6" s="423">
        <v>0</v>
      </c>
      <c r="H6" s="423">
        <v>0</v>
      </c>
      <c r="I6" s="423">
        <v>0</v>
      </c>
      <c r="J6" s="423">
        <v>0</v>
      </c>
      <c r="K6" s="423">
        <v>0</v>
      </c>
      <c r="L6" s="423">
        <v>0</v>
      </c>
      <c r="M6" s="423">
        <v>0</v>
      </c>
      <c r="N6" s="423">
        <v>0</v>
      </c>
      <c r="O6" s="423">
        <v>0</v>
      </c>
      <c r="P6" s="423">
        <v>0</v>
      </c>
      <c r="Q6" s="423">
        <v>0</v>
      </c>
      <c r="R6" s="423">
        <v>0</v>
      </c>
      <c r="S6" s="424">
        <v>0</v>
      </c>
    </row>
    <row r="7" spans="1:19" ht="20.25" customHeight="1" x14ac:dyDescent="0.15">
      <c r="A7" s="8" t="s">
        <v>1021</v>
      </c>
      <c r="B7" s="287" t="s">
        <v>19</v>
      </c>
      <c r="C7" s="12" t="s">
        <v>20</v>
      </c>
      <c r="D7" s="421">
        <v>3730</v>
      </c>
      <c r="E7" s="421">
        <v>4977</v>
      </c>
      <c r="F7" s="421">
        <v>986</v>
      </c>
      <c r="G7" s="421">
        <v>736</v>
      </c>
      <c r="H7" s="421">
        <v>8590</v>
      </c>
      <c r="I7" s="421">
        <v>17619</v>
      </c>
      <c r="J7" s="421">
        <v>3887</v>
      </c>
      <c r="K7" s="421">
        <v>2484</v>
      </c>
      <c r="L7" s="421">
        <v>684</v>
      </c>
      <c r="M7" s="421">
        <v>822</v>
      </c>
      <c r="N7" s="421">
        <v>336</v>
      </c>
      <c r="O7" s="421">
        <v>289</v>
      </c>
      <c r="P7" s="421">
        <v>331</v>
      </c>
      <c r="Q7" s="421">
        <v>336</v>
      </c>
      <c r="R7" s="421">
        <v>308</v>
      </c>
      <c r="S7" s="422">
        <v>296</v>
      </c>
    </row>
    <row r="8" spans="1:19" ht="20.25" customHeight="1" x14ac:dyDescent="0.15">
      <c r="A8" s="8" t="s">
        <v>1021</v>
      </c>
      <c r="B8" s="288" t="s">
        <v>21</v>
      </c>
      <c r="C8" s="9" t="s">
        <v>22</v>
      </c>
      <c r="D8" s="423">
        <v>6865</v>
      </c>
      <c r="E8" s="423">
        <f>E22+E36+E50+E162+E218+E246</f>
        <v>10738</v>
      </c>
      <c r="F8" s="423">
        <f>F22+F36+F50+F162+F218+F246</f>
        <v>3578</v>
      </c>
      <c r="G8" s="423">
        <v>2503</v>
      </c>
      <c r="H8" s="423">
        <v>14</v>
      </c>
      <c r="I8" s="423">
        <v>14</v>
      </c>
      <c r="J8" s="423">
        <v>9</v>
      </c>
      <c r="K8" s="423">
        <v>9</v>
      </c>
      <c r="L8" s="423">
        <v>3291</v>
      </c>
      <c r="M8" s="423">
        <v>4846</v>
      </c>
      <c r="N8" s="423">
        <f>N22+N36+N50+N162+N218+N246</f>
        <v>2134</v>
      </c>
      <c r="O8" s="423">
        <v>1484</v>
      </c>
      <c r="P8" s="423">
        <v>481</v>
      </c>
      <c r="Q8" s="423">
        <v>510</v>
      </c>
      <c r="R8" s="423">
        <f>R22+R36+R50+R162+R176+R204+R218+R246</f>
        <v>334</v>
      </c>
      <c r="S8" s="424">
        <v>316</v>
      </c>
    </row>
    <row r="9" spans="1:19" ht="20.25" customHeight="1" x14ac:dyDescent="0.15">
      <c r="A9" s="8" t="s">
        <v>1021</v>
      </c>
      <c r="B9" s="287" t="s">
        <v>23</v>
      </c>
      <c r="C9" s="12" t="s">
        <v>24</v>
      </c>
      <c r="D9" s="421">
        <v>556</v>
      </c>
      <c r="E9" s="421">
        <v>560</v>
      </c>
      <c r="F9" s="421">
        <v>320</v>
      </c>
      <c r="G9" s="421">
        <v>241</v>
      </c>
      <c r="H9" s="421">
        <v>0</v>
      </c>
      <c r="I9" s="421">
        <v>0</v>
      </c>
      <c r="J9" s="421">
        <v>0</v>
      </c>
      <c r="K9" s="421">
        <v>0</v>
      </c>
      <c r="L9" s="421">
        <v>289</v>
      </c>
      <c r="M9" s="421">
        <v>297</v>
      </c>
      <c r="N9" s="421">
        <v>212</v>
      </c>
      <c r="O9" s="421">
        <v>159</v>
      </c>
      <c r="P9" s="421">
        <f>P219</f>
        <v>74</v>
      </c>
      <c r="Q9" s="421">
        <f>Q219</f>
        <v>77</v>
      </c>
      <c r="R9" s="421">
        <f>R23+R37+R51+R163+R177+R205+R219+R247</f>
        <v>55</v>
      </c>
      <c r="S9" s="422">
        <v>49</v>
      </c>
    </row>
    <row r="10" spans="1:19" ht="20.25" customHeight="1" x14ac:dyDescent="0.15">
      <c r="A10" s="8" t="s">
        <v>1021</v>
      </c>
      <c r="B10" s="288" t="s">
        <v>25</v>
      </c>
      <c r="C10" s="10">
        <v>68</v>
      </c>
      <c r="D10" s="423">
        <v>0</v>
      </c>
      <c r="E10" s="423">
        <v>0</v>
      </c>
      <c r="F10" s="423">
        <v>0</v>
      </c>
      <c r="G10" s="423">
        <v>0</v>
      </c>
      <c r="H10" s="423">
        <v>3056</v>
      </c>
      <c r="I10" s="423">
        <v>3056</v>
      </c>
      <c r="J10" s="423">
        <v>679</v>
      </c>
      <c r="K10" s="423">
        <v>608</v>
      </c>
      <c r="L10" s="423">
        <v>0</v>
      </c>
      <c r="M10" s="423">
        <v>0</v>
      </c>
      <c r="N10" s="423">
        <v>0</v>
      </c>
      <c r="O10" s="423">
        <v>0</v>
      </c>
      <c r="P10" s="423">
        <v>129</v>
      </c>
      <c r="Q10" s="423">
        <v>130</v>
      </c>
      <c r="R10" s="423">
        <v>112</v>
      </c>
      <c r="S10" s="424">
        <v>111</v>
      </c>
    </row>
    <row r="11" spans="1:19" ht="20.25" customHeight="1" x14ac:dyDescent="0.15">
      <c r="A11" s="8" t="s">
        <v>1021</v>
      </c>
      <c r="B11" s="287" t="s">
        <v>26</v>
      </c>
      <c r="C11" s="12" t="s">
        <v>27</v>
      </c>
      <c r="D11" s="421">
        <v>5464</v>
      </c>
      <c r="E11" s="421">
        <v>6825</v>
      </c>
      <c r="F11" s="421">
        <v>2074</v>
      </c>
      <c r="G11" s="421">
        <v>1637</v>
      </c>
      <c r="H11" s="421">
        <v>373</v>
      </c>
      <c r="I11" s="421">
        <v>384</v>
      </c>
      <c r="J11" s="421">
        <v>146</v>
      </c>
      <c r="K11" s="421">
        <v>135</v>
      </c>
      <c r="L11" s="421">
        <v>2253</v>
      </c>
      <c r="M11" s="421">
        <v>2774</v>
      </c>
      <c r="N11" s="421">
        <v>1012</v>
      </c>
      <c r="O11" s="421">
        <v>818</v>
      </c>
      <c r="P11" s="421">
        <v>97</v>
      </c>
      <c r="Q11" s="421">
        <v>97</v>
      </c>
      <c r="R11" s="421">
        <v>62</v>
      </c>
      <c r="S11" s="422">
        <v>59</v>
      </c>
    </row>
    <row r="12" spans="1:19" ht="20.25" customHeight="1" x14ac:dyDescent="0.15">
      <c r="A12" s="8" t="s">
        <v>1021</v>
      </c>
      <c r="B12" s="288" t="s">
        <v>28</v>
      </c>
      <c r="C12" s="10">
        <v>77</v>
      </c>
      <c r="D12" s="423">
        <v>1442</v>
      </c>
      <c r="E12" s="423">
        <v>1673</v>
      </c>
      <c r="F12" s="423">
        <v>106</v>
      </c>
      <c r="G12" s="423">
        <v>102</v>
      </c>
      <c r="H12" s="423">
        <v>0</v>
      </c>
      <c r="I12" s="423">
        <v>0</v>
      </c>
      <c r="J12" s="423">
        <v>0</v>
      </c>
      <c r="K12" s="423">
        <v>0</v>
      </c>
      <c r="L12" s="423">
        <v>272</v>
      </c>
      <c r="M12" s="423">
        <v>321</v>
      </c>
      <c r="N12" s="423">
        <v>89</v>
      </c>
      <c r="O12" s="423">
        <v>82</v>
      </c>
      <c r="P12" s="423">
        <v>47</v>
      </c>
      <c r="Q12" s="423">
        <v>48</v>
      </c>
      <c r="R12" s="423">
        <v>39</v>
      </c>
      <c r="S12" s="424">
        <v>38</v>
      </c>
    </row>
    <row r="13" spans="1:19" ht="20.25" customHeight="1" x14ac:dyDescent="0.15">
      <c r="A13" s="8" t="s">
        <v>1021</v>
      </c>
      <c r="B13" s="287" t="s">
        <v>29</v>
      </c>
      <c r="C13" s="12" t="s">
        <v>30</v>
      </c>
      <c r="D13" s="421">
        <v>574</v>
      </c>
      <c r="E13" s="421">
        <v>651</v>
      </c>
      <c r="F13" s="421">
        <v>145</v>
      </c>
      <c r="G13" s="421">
        <v>104</v>
      </c>
      <c r="H13" s="421">
        <v>0</v>
      </c>
      <c r="I13" s="421">
        <v>0</v>
      </c>
      <c r="J13" s="421">
        <v>0</v>
      </c>
      <c r="K13" s="421">
        <v>0</v>
      </c>
      <c r="L13" s="421">
        <v>142</v>
      </c>
      <c r="M13" s="421">
        <v>159</v>
      </c>
      <c r="N13" s="421">
        <v>53</v>
      </c>
      <c r="O13" s="421">
        <v>49</v>
      </c>
      <c r="P13" s="421">
        <v>45</v>
      </c>
      <c r="Q13" s="421">
        <v>45</v>
      </c>
      <c r="R13" s="421">
        <v>27</v>
      </c>
      <c r="S13" s="422">
        <v>27</v>
      </c>
    </row>
    <row r="14" spans="1:19" ht="20.5" customHeight="1" x14ac:dyDescent="0.15">
      <c r="A14" s="536" t="s">
        <v>1021</v>
      </c>
      <c r="B14" s="537" t="s">
        <v>8</v>
      </c>
      <c r="C14" s="538" t="s">
        <v>32</v>
      </c>
      <c r="D14" s="539">
        <v>22251</v>
      </c>
      <c r="E14" s="539">
        <v>29668</v>
      </c>
      <c r="F14" s="539">
        <f>SUM(F4:F13)</f>
        <v>9534</v>
      </c>
      <c r="G14" s="539">
        <v>6680</v>
      </c>
      <c r="H14" s="539">
        <v>12033</v>
      </c>
      <c r="I14" s="539">
        <v>21073</v>
      </c>
      <c r="J14" s="539">
        <v>4721</v>
      </c>
      <c r="K14" s="539">
        <v>3236</v>
      </c>
      <c r="L14" s="539">
        <v>8268</v>
      </c>
      <c r="M14" s="539">
        <v>10886</v>
      </c>
      <c r="N14" s="539">
        <f>SUM(N4:N13)</f>
        <v>4827</v>
      </c>
      <c r="O14" s="539">
        <v>3601</v>
      </c>
      <c r="P14" s="539">
        <f>SUM(P4:P13)</f>
        <v>1711</v>
      </c>
      <c r="Q14" s="539">
        <v>1726</v>
      </c>
      <c r="R14" s="539">
        <f>SUM(R4:R13)</f>
        <v>1379</v>
      </c>
      <c r="S14" s="540">
        <v>1303</v>
      </c>
    </row>
    <row r="15" spans="1:19" ht="20.75" customHeight="1" x14ac:dyDescent="0.15">
      <c r="A15" s="541"/>
      <c r="B15" s="542"/>
      <c r="C15" s="543"/>
      <c r="D15" s="544"/>
      <c r="E15" s="544"/>
      <c r="F15" s="544"/>
      <c r="G15" s="544"/>
      <c r="H15" s="544"/>
      <c r="I15" s="544"/>
      <c r="J15" s="544"/>
      <c r="K15" s="544"/>
      <c r="L15" s="544"/>
      <c r="M15" s="544"/>
      <c r="N15" s="544"/>
      <c r="O15" s="544"/>
      <c r="P15" s="544"/>
      <c r="Q15" s="544"/>
      <c r="R15" s="544"/>
      <c r="S15" s="545"/>
    </row>
    <row r="16" spans="1:19" ht="20.5" customHeight="1" x14ac:dyDescent="0.15">
      <c r="A16" s="1129" t="s">
        <v>69</v>
      </c>
      <c r="B16" s="1128" t="s">
        <v>1</v>
      </c>
      <c r="C16" s="1128" t="s">
        <v>2</v>
      </c>
      <c r="D16" s="1124" t="s">
        <v>4</v>
      </c>
      <c r="E16" s="1125"/>
      <c r="F16" s="1125"/>
      <c r="G16" s="1127"/>
      <c r="H16" s="1124" t="s">
        <v>5</v>
      </c>
      <c r="I16" s="1125"/>
      <c r="J16" s="1125"/>
      <c r="K16" s="1127"/>
      <c r="L16" s="1124" t="s">
        <v>6</v>
      </c>
      <c r="M16" s="1125"/>
      <c r="N16" s="1125"/>
      <c r="O16" s="1127"/>
      <c r="P16" s="1124" t="s">
        <v>7</v>
      </c>
      <c r="Q16" s="1125"/>
      <c r="R16" s="1125"/>
      <c r="S16" s="1126"/>
    </row>
    <row r="17" spans="1:19" ht="56.25" customHeight="1" x14ac:dyDescent="0.15">
      <c r="A17" s="1100"/>
      <c r="B17" s="1099"/>
      <c r="C17" s="1099"/>
      <c r="D17" s="245" t="s">
        <v>1465</v>
      </c>
      <c r="E17" s="245" t="s">
        <v>1458</v>
      </c>
      <c r="F17" s="245" t="s">
        <v>1459</v>
      </c>
      <c r="G17" s="245" t="s">
        <v>1460</v>
      </c>
      <c r="H17" s="245" t="s">
        <v>1465</v>
      </c>
      <c r="I17" s="245" t="s">
        <v>1458</v>
      </c>
      <c r="J17" s="245" t="s">
        <v>1459</v>
      </c>
      <c r="K17" s="245" t="s">
        <v>1460</v>
      </c>
      <c r="L17" s="245" t="s">
        <v>1465</v>
      </c>
      <c r="M17" s="245" t="s">
        <v>1458</v>
      </c>
      <c r="N17" s="245" t="s">
        <v>1459</v>
      </c>
      <c r="O17" s="245" t="s">
        <v>1460</v>
      </c>
      <c r="P17" s="245" t="s">
        <v>1465</v>
      </c>
      <c r="Q17" s="245" t="s">
        <v>1458</v>
      </c>
      <c r="R17" s="245" t="s">
        <v>1459</v>
      </c>
      <c r="S17" s="248" t="s">
        <v>1460</v>
      </c>
    </row>
    <row r="18" spans="1:19" ht="20.25" customHeight="1" x14ac:dyDescent="0.15">
      <c r="A18" s="8" t="s">
        <v>50</v>
      </c>
      <c r="B18" s="288" t="s">
        <v>13</v>
      </c>
      <c r="C18" s="9" t="s">
        <v>14</v>
      </c>
      <c r="D18" s="423">
        <v>0</v>
      </c>
      <c r="E18" s="423">
        <v>0</v>
      </c>
      <c r="F18" s="423">
        <v>0</v>
      </c>
      <c r="G18" s="423">
        <v>0</v>
      </c>
      <c r="H18" s="423">
        <v>0</v>
      </c>
      <c r="I18" s="423">
        <v>0</v>
      </c>
      <c r="J18" s="423">
        <v>0</v>
      </c>
      <c r="K18" s="423">
        <v>0</v>
      </c>
      <c r="L18" s="423">
        <v>0</v>
      </c>
      <c r="M18" s="423">
        <v>0</v>
      </c>
      <c r="N18" s="423">
        <v>0</v>
      </c>
      <c r="O18" s="423">
        <v>0</v>
      </c>
      <c r="P18" s="423">
        <v>0</v>
      </c>
      <c r="Q18" s="423">
        <v>0</v>
      </c>
      <c r="R18" s="423">
        <v>0</v>
      </c>
      <c r="S18" s="424">
        <v>0</v>
      </c>
    </row>
    <row r="19" spans="1:19" ht="20.25" customHeight="1" x14ac:dyDescent="0.15">
      <c r="A19" s="8" t="s">
        <v>50</v>
      </c>
      <c r="B19" s="287" t="s">
        <v>15</v>
      </c>
      <c r="C19" s="12" t="s">
        <v>16</v>
      </c>
      <c r="D19" s="421">
        <v>0</v>
      </c>
      <c r="E19" s="421">
        <v>0</v>
      </c>
      <c r="F19" s="421">
        <v>0</v>
      </c>
      <c r="G19" s="421">
        <v>0</v>
      </c>
      <c r="H19" s="421">
        <v>0</v>
      </c>
      <c r="I19" s="421">
        <v>0</v>
      </c>
      <c r="J19" s="421">
        <v>0</v>
      </c>
      <c r="K19" s="421">
        <v>0</v>
      </c>
      <c r="L19" s="421">
        <v>0</v>
      </c>
      <c r="M19" s="421">
        <v>0</v>
      </c>
      <c r="N19" s="421">
        <v>0</v>
      </c>
      <c r="O19" s="421">
        <v>0</v>
      </c>
      <c r="P19" s="421">
        <v>0</v>
      </c>
      <c r="Q19" s="421">
        <v>0</v>
      </c>
      <c r="R19" s="421">
        <v>0</v>
      </c>
      <c r="S19" s="422">
        <v>0</v>
      </c>
    </row>
    <row r="20" spans="1:19" ht="20.25" customHeight="1" x14ac:dyDescent="0.15">
      <c r="A20" s="8" t="s">
        <v>50</v>
      </c>
      <c r="B20" s="288" t="s">
        <v>17</v>
      </c>
      <c r="C20" s="9" t="s">
        <v>18</v>
      </c>
      <c r="D20" s="423">
        <v>0</v>
      </c>
      <c r="E20" s="423">
        <v>0</v>
      </c>
      <c r="F20" s="423">
        <v>0</v>
      </c>
      <c r="G20" s="423">
        <v>0</v>
      </c>
      <c r="H20" s="423">
        <v>0</v>
      </c>
      <c r="I20" s="423">
        <v>0</v>
      </c>
      <c r="J20" s="423">
        <v>0</v>
      </c>
      <c r="K20" s="423">
        <v>0</v>
      </c>
      <c r="L20" s="423">
        <v>0</v>
      </c>
      <c r="M20" s="423">
        <v>0</v>
      </c>
      <c r="N20" s="423">
        <v>0</v>
      </c>
      <c r="O20" s="423">
        <v>0</v>
      </c>
      <c r="P20" s="423">
        <v>0</v>
      </c>
      <c r="Q20" s="423">
        <v>0</v>
      </c>
      <c r="R20" s="423">
        <v>0</v>
      </c>
      <c r="S20" s="424">
        <v>0</v>
      </c>
    </row>
    <row r="21" spans="1:19" ht="20.25" customHeight="1" x14ac:dyDescent="0.15">
      <c r="A21" s="8" t="s">
        <v>50</v>
      </c>
      <c r="B21" s="287" t="s">
        <v>19</v>
      </c>
      <c r="C21" s="12" t="s">
        <v>20</v>
      </c>
      <c r="D21" s="421">
        <v>0</v>
      </c>
      <c r="E21" s="421">
        <v>0</v>
      </c>
      <c r="F21" s="421">
        <v>0</v>
      </c>
      <c r="G21" s="421">
        <v>0</v>
      </c>
      <c r="H21" s="421">
        <v>0</v>
      </c>
      <c r="I21" s="421">
        <v>0</v>
      </c>
      <c r="J21" s="421">
        <v>0</v>
      </c>
      <c r="K21" s="421">
        <v>0</v>
      </c>
      <c r="L21" s="421">
        <v>0</v>
      </c>
      <c r="M21" s="421">
        <v>0</v>
      </c>
      <c r="N21" s="421">
        <v>0</v>
      </c>
      <c r="O21" s="421">
        <v>0</v>
      </c>
      <c r="P21" s="421">
        <v>0</v>
      </c>
      <c r="Q21" s="421">
        <v>0</v>
      </c>
      <c r="R21" s="421">
        <v>0</v>
      </c>
      <c r="S21" s="422">
        <v>0</v>
      </c>
    </row>
    <row r="22" spans="1:19" ht="20.25" customHeight="1" x14ac:dyDescent="0.15">
      <c r="A22" s="8" t="s">
        <v>50</v>
      </c>
      <c r="B22" s="288" t="s">
        <v>21</v>
      </c>
      <c r="C22" s="9" t="s">
        <v>22</v>
      </c>
      <c r="D22" s="423">
        <v>106</v>
      </c>
      <c r="E22" s="423">
        <v>108</v>
      </c>
      <c r="F22" s="423">
        <v>58</v>
      </c>
      <c r="G22" s="423">
        <v>53</v>
      </c>
      <c r="H22" s="423">
        <v>14</v>
      </c>
      <c r="I22" s="423">
        <v>14</v>
      </c>
      <c r="J22" s="423">
        <v>9</v>
      </c>
      <c r="K22" s="423">
        <v>9</v>
      </c>
      <c r="L22" s="423">
        <v>100</v>
      </c>
      <c r="M22" s="423">
        <v>105</v>
      </c>
      <c r="N22" s="423">
        <v>62</v>
      </c>
      <c r="O22" s="423">
        <v>61</v>
      </c>
      <c r="P22" s="423">
        <v>16</v>
      </c>
      <c r="Q22" s="423">
        <v>16</v>
      </c>
      <c r="R22" s="423">
        <v>13</v>
      </c>
      <c r="S22" s="424">
        <v>13</v>
      </c>
    </row>
    <row r="23" spans="1:19" ht="20.25" customHeight="1" x14ac:dyDescent="0.15">
      <c r="A23" s="8" t="s">
        <v>50</v>
      </c>
      <c r="B23" s="287" t="s">
        <v>23</v>
      </c>
      <c r="C23" s="12" t="s">
        <v>24</v>
      </c>
      <c r="D23" s="421">
        <v>0</v>
      </c>
      <c r="E23" s="421">
        <v>0</v>
      </c>
      <c r="F23" s="421">
        <v>0</v>
      </c>
      <c r="G23" s="421">
        <v>0</v>
      </c>
      <c r="H23" s="421">
        <v>0</v>
      </c>
      <c r="I23" s="421">
        <v>0</v>
      </c>
      <c r="J23" s="421">
        <v>0</v>
      </c>
      <c r="K23" s="421">
        <v>0</v>
      </c>
      <c r="L23" s="421">
        <v>0</v>
      </c>
      <c r="M23" s="421">
        <v>0</v>
      </c>
      <c r="N23" s="421">
        <v>0</v>
      </c>
      <c r="O23" s="421">
        <v>0</v>
      </c>
      <c r="P23" s="421">
        <v>0</v>
      </c>
      <c r="Q23" s="421">
        <v>0</v>
      </c>
      <c r="R23" s="421">
        <v>0</v>
      </c>
      <c r="S23" s="422">
        <v>0</v>
      </c>
    </row>
    <row r="24" spans="1:19" ht="20.25" customHeight="1" x14ac:dyDescent="0.15">
      <c r="A24" s="8" t="s">
        <v>50</v>
      </c>
      <c r="B24" s="288" t="s">
        <v>25</v>
      </c>
      <c r="C24" s="10">
        <v>68</v>
      </c>
      <c r="D24" s="423">
        <v>0</v>
      </c>
      <c r="E24" s="423">
        <v>0</v>
      </c>
      <c r="F24" s="423">
        <v>0</v>
      </c>
      <c r="G24" s="423">
        <v>0</v>
      </c>
      <c r="H24" s="423">
        <v>0</v>
      </c>
      <c r="I24" s="423">
        <v>0</v>
      </c>
      <c r="J24" s="423">
        <v>0</v>
      </c>
      <c r="K24" s="423">
        <v>0</v>
      </c>
      <c r="L24" s="423">
        <v>0</v>
      </c>
      <c r="M24" s="423">
        <v>0</v>
      </c>
      <c r="N24" s="423">
        <v>0</v>
      </c>
      <c r="O24" s="423">
        <v>0</v>
      </c>
      <c r="P24" s="423">
        <v>0</v>
      </c>
      <c r="Q24" s="423">
        <v>0</v>
      </c>
      <c r="R24" s="423">
        <v>0</v>
      </c>
      <c r="S24" s="424">
        <v>0</v>
      </c>
    </row>
    <row r="25" spans="1:19" ht="20.25" customHeight="1" x14ac:dyDescent="0.15">
      <c r="A25" s="8" t="s">
        <v>50</v>
      </c>
      <c r="B25" s="287" t="s">
        <v>26</v>
      </c>
      <c r="C25" s="12" t="s">
        <v>27</v>
      </c>
      <c r="D25" s="421">
        <v>0</v>
      </c>
      <c r="E25" s="421">
        <v>0</v>
      </c>
      <c r="F25" s="421">
        <v>0</v>
      </c>
      <c r="G25" s="421">
        <v>0</v>
      </c>
      <c r="H25" s="421">
        <v>0</v>
      </c>
      <c r="I25" s="421">
        <v>0</v>
      </c>
      <c r="J25" s="421">
        <v>0</v>
      </c>
      <c r="K25" s="421">
        <v>0</v>
      </c>
      <c r="L25" s="421">
        <v>0</v>
      </c>
      <c r="M25" s="421">
        <v>0</v>
      </c>
      <c r="N25" s="421">
        <v>0</v>
      </c>
      <c r="O25" s="421">
        <v>0</v>
      </c>
      <c r="P25" s="421">
        <v>0</v>
      </c>
      <c r="Q25" s="421">
        <v>0</v>
      </c>
      <c r="R25" s="421">
        <v>0</v>
      </c>
      <c r="S25" s="422">
        <v>0</v>
      </c>
    </row>
    <row r="26" spans="1:19" ht="20.25" customHeight="1" x14ac:dyDescent="0.15">
      <c r="A26" s="8" t="s">
        <v>50</v>
      </c>
      <c r="B26" s="288" t="s">
        <v>28</v>
      </c>
      <c r="C26" s="10">
        <v>77</v>
      </c>
      <c r="D26" s="423">
        <v>0</v>
      </c>
      <c r="E26" s="423">
        <v>0</v>
      </c>
      <c r="F26" s="423">
        <v>0</v>
      </c>
      <c r="G26" s="423">
        <v>0</v>
      </c>
      <c r="H26" s="423">
        <v>0</v>
      </c>
      <c r="I26" s="423">
        <v>0</v>
      </c>
      <c r="J26" s="423">
        <v>0</v>
      </c>
      <c r="K26" s="423">
        <v>0</v>
      </c>
      <c r="L26" s="423">
        <v>0</v>
      </c>
      <c r="M26" s="423">
        <v>0</v>
      </c>
      <c r="N26" s="423">
        <v>0</v>
      </c>
      <c r="O26" s="423">
        <v>0</v>
      </c>
      <c r="P26" s="423">
        <v>0</v>
      </c>
      <c r="Q26" s="423">
        <v>0</v>
      </c>
      <c r="R26" s="423">
        <v>0</v>
      </c>
      <c r="S26" s="424">
        <v>0</v>
      </c>
    </row>
    <row r="27" spans="1:19" ht="20.25" customHeight="1" x14ac:dyDescent="0.15">
      <c r="A27" s="8" t="s">
        <v>50</v>
      </c>
      <c r="B27" s="287" t="s">
        <v>29</v>
      </c>
      <c r="C27" s="12" t="s">
        <v>30</v>
      </c>
      <c r="D27" s="421">
        <v>71</v>
      </c>
      <c r="E27" s="421">
        <v>73</v>
      </c>
      <c r="F27" s="421">
        <v>37</v>
      </c>
      <c r="G27" s="421">
        <v>22</v>
      </c>
      <c r="H27" s="421">
        <v>0</v>
      </c>
      <c r="I27" s="421">
        <v>0</v>
      </c>
      <c r="J27" s="421">
        <v>0</v>
      </c>
      <c r="K27" s="421">
        <v>0</v>
      </c>
      <c r="L27" s="421">
        <v>43</v>
      </c>
      <c r="M27" s="421">
        <v>51</v>
      </c>
      <c r="N27" s="421">
        <v>20</v>
      </c>
      <c r="O27" s="421">
        <v>20</v>
      </c>
      <c r="P27" s="421">
        <v>6</v>
      </c>
      <c r="Q27" s="421">
        <v>6</v>
      </c>
      <c r="R27" s="421">
        <v>3</v>
      </c>
      <c r="S27" s="422">
        <v>3</v>
      </c>
    </row>
    <row r="28" spans="1:19" ht="20.5" customHeight="1" x14ac:dyDescent="0.15">
      <c r="A28" s="536" t="s">
        <v>50</v>
      </c>
      <c r="B28" s="537" t="s">
        <v>8</v>
      </c>
      <c r="C28" s="538" t="s">
        <v>32</v>
      </c>
      <c r="D28" s="539">
        <v>177</v>
      </c>
      <c r="E28" s="539">
        <v>181</v>
      </c>
      <c r="F28" s="539">
        <v>95</v>
      </c>
      <c r="G28" s="539">
        <v>75</v>
      </c>
      <c r="H28" s="539">
        <v>14</v>
      </c>
      <c r="I28" s="539">
        <v>14</v>
      </c>
      <c r="J28" s="539">
        <v>9</v>
      </c>
      <c r="K28" s="539">
        <v>9</v>
      </c>
      <c r="L28" s="539">
        <v>143</v>
      </c>
      <c r="M28" s="539">
        <v>156</v>
      </c>
      <c r="N28" s="539">
        <v>82</v>
      </c>
      <c r="O28" s="539">
        <v>81</v>
      </c>
      <c r="P28" s="539">
        <v>22</v>
      </c>
      <c r="Q28" s="539">
        <v>22</v>
      </c>
      <c r="R28" s="539">
        <v>16</v>
      </c>
      <c r="S28" s="540">
        <v>16</v>
      </c>
    </row>
    <row r="29" spans="1:19" ht="20.75" customHeight="1" x14ac:dyDescent="0.15">
      <c r="A29" s="541"/>
      <c r="B29" s="542"/>
      <c r="C29" s="543"/>
      <c r="D29" s="544"/>
      <c r="E29" s="544"/>
      <c r="F29" s="544"/>
      <c r="G29" s="544"/>
      <c r="H29" s="544"/>
      <c r="I29" s="544"/>
      <c r="J29" s="544"/>
      <c r="K29" s="544"/>
      <c r="L29" s="544"/>
      <c r="M29" s="544"/>
      <c r="N29" s="544"/>
      <c r="O29" s="544"/>
      <c r="P29" s="544"/>
      <c r="Q29" s="544"/>
      <c r="R29" s="544"/>
      <c r="S29" s="545"/>
    </row>
    <row r="30" spans="1:19" ht="20.5" customHeight="1" x14ac:dyDescent="0.15">
      <c r="A30" s="1129" t="s">
        <v>69</v>
      </c>
      <c r="B30" s="1128" t="s">
        <v>1</v>
      </c>
      <c r="C30" s="1128" t="s">
        <v>2</v>
      </c>
      <c r="D30" s="1124" t="s">
        <v>4</v>
      </c>
      <c r="E30" s="1125"/>
      <c r="F30" s="1125"/>
      <c r="G30" s="1127"/>
      <c r="H30" s="1124" t="s">
        <v>5</v>
      </c>
      <c r="I30" s="1125"/>
      <c r="J30" s="1125"/>
      <c r="K30" s="1127"/>
      <c r="L30" s="1124" t="s">
        <v>6</v>
      </c>
      <c r="M30" s="1125"/>
      <c r="N30" s="1125"/>
      <c r="O30" s="1127"/>
      <c r="P30" s="1124" t="s">
        <v>7</v>
      </c>
      <c r="Q30" s="1125"/>
      <c r="R30" s="1125"/>
      <c r="S30" s="1126"/>
    </row>
    <row r="31" spans="1:19" ht="56.25" customHeight="1" x14ac:dyDescent="0.15">
      <c r="A31" s="1100"/>
      <c r="B31" s="1099"/>
      <c r="C31" s="1099"/>
      <c r="D31" s="245" t="s">
        <v>1465</v>
      </c>
      <c r="E31" s="245" t="s">
        <v>1458</v>
      </c>
      <c r="F31" s="245" t="s">
        <v>1459</v>
      </c>
      <c r="G31" s="245" t="s">
        <v>1460</v>
      </c>
      <c r="H31" s="245" t="s">
        <v>1465</v>
      </c>
      <c r="I31" s="245" t="s">
        <v>1458</v>
      </c>
      <c r="J31" s="245" t="s">
        <v>1459</v>
      </c>
      <c r="K31" s="245" t="s">
        <v>1460</v>
      </c>
      <c r="L31" s="245" t="s">
        <v>1465</v>
      </c>
      <c r="M31" s="245" t="s">
        <v>1458</v>
      </c>
      <c r="N31" s="245" t="s">
        <v>1459</v>
      </c>
      <c r="O31" s="245" t="s">
        <v>1460</v>
      </c>
      <c r="P31" s="245" t="s">
        <v>1465</v>
      </c>
      <c r="Q31" s="245" t="s">
        <v>1458</v>
      </c>
      <c r="R31" s="245" t="s">
        <v>1459</v>
      </c>
      <c r="S31" s="248" t="s">
        <v>1460</v>
      </c>
    </row>
    <row r="32" spans="1:19" ht="20.25" customHeight="1" x14ac:dyDescent="0.15">
      <c r="A32" s="8" t="s">
        <v>51</v>
      </c>
      <c r="B32" s="288" t="s">
        <v>13</v>
      </c>
      <c r="C32" s="9" t="s">
        <v>14</v>
      </c>
      <c r="D32" s="423">
        <v>0</v>
      </c>
      <c r="E32" s="423">
        <v>0</v>
      </c>
      <c r="F32" s="423">
        <v>0</v>
      </c>
      <c r="G32" s="423">
        <v>0</v>
      </c>
      <c r="H32" s="423">
        <v>0</v>
      </c>
      <c r="I32" s="423">
        <v>0</v>
      </c>
      <c r="J32" s="423">
        <v>0</v>
      </c>
      <c r="K32" s="423">
        <v>0</v>
      </c>
      <c r="L32" s="423">
        <v>0</v>
      </c>
      <c r="M32" s="423">
        <v>0</v>
      </c>
      <c r="N32" s="423">
        <v>0</v>
      </c>
      <c r="O32" s="423">
        <v>0</v>
      </c>
      <c r="P32" s="423">
        <v>0</v>
      </c>
      <c r="Q32" s="423">
        <v>0</v>
      </c>
      <c r="R32" s="423">
        <v>0</v>
      </c>
      <c r="S32" s="424">
        <v>0</v>
      </c>
    </row>
    <row r="33" spans="1:19" ht="20.25" customHeight="1" x14ac:dyDescent="0.15">
      <c r="A33" s="8" t="s">
        <v>51</v>
      </c>
      <c r="B33" s="287" t="s">
        <v>15</v>
      </c>
      <c r="C33" s="12" t="s">
        <v>16</v>
      </c>
      <c r="D33" s="421">
        <v>0</v>
      </c>
      <c r="E33" s="421">
        <v>0</v>
      </c>
      <c r="F33" s="421">
        <v>0</v>
      </c>
      <c r="G33" s="421">
        <v>0</v>
      </c>
      <c r="H33" s="421">
        <v>0</v>
      </c>
      <c r="I33" s="421">
        <v>0</v>
      </c>
      <c r="J33" s="421">
        <v>0</v>
      </c>
      <c r="K33" s="421">
        <v>0</v>
      </c>
      <c r="L33" s="421">
        <v>0</v>
      </c>
      <c r="M33" s="421">
        <v>0</v>
      </c>
      <c r="N33" s="421">
        <v>0</v>
      </c>
      <c r="O33" s="421">
        <v>0</v>
      </c>
      <c r="P33" s="421">
        <v>0</v>
      </c>
      <c r="Q33" s="421">
        <v>0</v>
      </c>
      <c r="R33" s="421">
        <v>0</v>
      </c>
      <c r="S33" s="422">
        <v>0</v>
      </c>
    </row>
    <row r="34" spans="1:19" ht="20.25" customHeight="1" x14ac:dyDescent="0.15">
      <c r="A34" s="8" t="s">
        <v>51</v>
      </c>
      <c r="B34" s="288" t="s">
        <v>17</v>
      </c>
      <c r="C34" s="9" t="s">
        <v>18</v>
      </c>
      <c r="D34" s="423">
        <v>0</v>
      </c>
      <c r="E34" s="423">
        <v>0</v>
      </c>
      <c r="F34" s="423">
        <v>0</v>
      </c>
      <c r="G34" s="423">
        <v>0</v>
      </c>
      <c r="H34" s="423">
        <v>0</v>
      </c>
      <c r="I34" s="423">
        <v>0</v>
      </c>
      <c r="J34" s="423">
        <v>0</v>
      </c>
      <c r="K34" s="423">
        <v>0</v>
      </c>
      <c r="L34" s="423">
        <v>0</v>
      </c>
      <c r="M34" s="423">
        <v>0</v>
      </c>
      <c r="N34" s="423">
        <v>0</v>
      </c>
      <c r="O34" s="423">
        <v>0</v>
      </c>
      <c r="P34" s="423">
        <v>0</v>
      </c>
      <c r="Q34" s="423">
        <v>0</v>
      </c>
      <c r="R34" s="423">
        <v>0</v>
      </c>
      <c r="S34" s="424">
        <v>0</v>
      </c>
    </row>
    <row r="35" spans="1:19" ht="20.25" customHeight="1" x14ac:dyDescent="0.15">
      <c r="A35" s="8" t="s">
        <v>51</v>
      </c>
      <c r="B35" s="287" t="s">
        <v>19</v>
      </c>
      <c r="C35" s="12" t="s">
        <v>20</v>
      </c>
      <c r="D35" s="421">
        <v>0</v>
      </c>
      <c r="E35" s="421">
        <v>0</v>
      </c>
      <c r="F35" s="421">
        <v>0</v>
      </c>
      <c r="G35" s="421">
        <v>0</v>
      </c>
      <c r="H35" s="421">
        <v>0</v>
      </c>
      <c r="I35" s="421">
        <v>0</v>
      </c>
      <c r="J35" s="421">
        <v>0</v>
      </c>
      <c r="K35" s="421">
        <v>0</v>
      </c>
      <c r="L35" s="421">
        <v>0</v>
      </c>
      <c r="M35" s="421">
        <v>0</v>
      </c>
      <c r="N35" s="421">
        <v>0</v>
      </c>
      <c r="O35" s="421">
        <v>0</v>
      </c>
      <c r="P35" s="421">
        <v>0</v>
      </c>
      <c r="Q35" s="421">
        <v>0</v>
      </c>
      <c r="R35" s="421">
        <v>0</v>
      </c>
      <c r="S35" s="422">
        <v>0</v>
      </c>
    </row>
    <row r="36" spans="1:19" ht="20.25" customHeight="1" x14ac:dyDescent="0.15">
      <c r="A36" s="8" t="s">
        <v>51</v>
      </c>
      <c r="B36" s="288" t="s">
        <v>21</v>
      </c>
      <c r="C36" s="9" t="s">
        <v>22</v>
      </c>
      <c r="D36" s="423">
        <v>27</v>
      </c>
      <c r="E36" s="423">
        <v>27</v>
      </c>
      <c r="F36" s="423">
        <v>33</v>
      </c>
      <c r="G36" s="423">
        <v>33</v>
      </c>
      <c r="H36" s="423">
        <v>0</v>
      </c>
      <c r="I36" s="423">
        <v>0</v>
      </c>
      <c r="J36" s="423">
        <v>0</v>
      </c>
      <c r="K36" s="423">
        <v>0</v>
      </c>
      <c r="L36" s="423">
        <v>57</v>
      </c>
      <c r="M36" s="423">
        <v>57</v>
      </c>
      <c r="N36" s="423">
        <v>36</v>
      </c>
      <c r="O36" s="423">
        <v>36</v>
      </c>
      <c r="P36" s="423">
        <v>16</v>
      </c>
      <c r="Q36" s="423">
        <v>16</v>
      </c>
      <c r="R36" s="423">
        <v>11</v>
      </c>
      <c r="S36" s="424">
        <v>10</v>
      </c>
    </row>
    <row r="37" spans="1:19" ht="20.25" customHeight="1" x14ac:dyDescent="0.15">
      <c r="A37" s="8" t="s">
        <v>51</v>
      </c>
      <c r="B37" s="287" t="s">
        <v>23</v>
      </c>
      <c r="C37" s="12" t="s">
        <v>24</v>
      </c>
      <c r="D37" s="421">
        <v>0</v>
      </c>
      <c r="E37" s="421">
        <v>0</v>
      </c>
      <c r="F37" s="421">
        <v>0</v>
      </c>
      <c r="G37" s="421">
        <v>0</v>
      </c>
      <c r="H37" s="421">
        <v>0</v>
      </c>
      <c r="I37" s="421">
        <v>0</v>
      </c>
      <c r="J37" s="421">
        <v>0</v>
      </c>
      <c r="K37" s="421">
        <v>0</v>
      </c>
      <c r="L37" s="421">
        <v>0</v>
      </c>
      <c r="M37" s="421">
        <v>0</v>
      </c>
      <c r="N37" s="421">
        <v>0</v>
      </c>
      <c r="O37" s="421">
        <v>0</v>
      </c>
      <c r="P37" s="421">
        <v>0</v>
      </c>
      <c r="Q37" s="421">
        <v>0</v>
      </c>
      <c r="R37" s="421">
        <v>0</v>
      </c>
      <c r="S37" s="422">
        <v>0</v>
      </c>
    </row>
    <row r="38" spans="1:19" ht="20.25" customHeight="1" x14ac:dyDescent="0.15">
      <c r="A38" s="8" t="s">
        <v>51</v>
      </c>
      <c r="B38" s="288" t="s">
        <v>25</v>
      </c>
      <c r="C38" s="10">
        <v>68</v>
      </c>
      <c r="D38" s="423">
        <v>0</v>
      </c>
      <c r="E38" s="423">
        <v>0</v>
      </c>
      <c r="F38" s="423">
        <v>0</v>
      </c>
      <c r="G38" s="423">
        <v>0</v>
      </c>
      <c r="H38" s="423">
        <v>0</v>
      </c>
      <c r="I38" s="423">
        <v>0</v>
      </c>
      <c r="J38" s="423">
        <v>0</v>
      </c>
      <c r="K38" s="423">
        <v>0</v>
      </c>
      <c r="L38" s="423">
        <v>0</v>
      </c>
      <c r="M38" s="423">
        <v>0</v>
      </c>
      <c r="N38" s="423">
        <v>0</v>
      </c>
      <c r="O38" s="423">
        <v>0</v>
      </c>
      <c r="P38" s="423">
        <v>0</v>
      </c>
      <c r="Q38" s="423">
        <v>0</v>
      </c>
      <c r="R38" s="423">
        <v>0</v>
      </c>
      <c r="S38" s="424">
        <v>0</v>
      </c>
    </row>
    <row r="39" spans="1:19" ht="20.25" customHeight="1" x14ac:dyDescent="0.15">
      <c r="A39" s="8" t="s">
        <v>51</v>
      </c>
      <c r="B39" s="287" t="s">
        <v>26</v>
      </c>
      <c r="C39" s="12" t="s">
        <v>27</v>
      </c>
      <c r="D39" s="421">
        <v>127</v>
      </c>
      <c r="E39" s="421">
        <v>127</v>
      </c>
      <c r="F39" s="421">
        <v>83</v>
      </c>
      <c r="G39" s="421">
        <v>71</v>
      </c>
      <c r="H39" s="421">
        <v>0</v>
      </c>
      <c r="I39" s="421">
        <v>0</v>
      </c>
      <c r="J39" s="421">
        <v>0</v>
      </c>
      <c r="K39" s="421">
        <v>0</v>
      </c>
      <c r="L39" s="421">
        <v>0</v>
      </c>
      <c r="M39" s="421">
        <v>0</v>
      </c>
      <c r="N39" s="421">
        <v>0</v>
      </c>
      <c r="O39" s="421">
        <v>0</v>
      </c>
      <c r="P39" s="421">
        <v>0</v>
      </c>
      <c r="Q39" s="421">
        <v>0</v>
      </c>
      <c r="R39" s="421">
        <v>0</v>
      </c>
      <c r="S39" s="422">
        <v>0</v>
      </c>
    </row>
    <row r="40" spans="1:19" ht="20.25" customHeight="1" x14ac:dyDescent="0.15">
      <c r="A40" s="8" t="s">
        <v>51</v>
      </c>
      <c r="B40" s="288" t="s">
        <v>28</v>
      </c>
      <c r="C40" s="10">
        <v>77</v>
      </c>
      <c r="D40" s="423">
        <v>0</v>
      </c>
      <c r="E40" s="423">
        <v>0</v>
      </c>
      <c r="F40" s="423">
        <v>0</v>
      </c>
      <c r="G40" s="423">
        <v>0</v>
      </c>
      <c r="H40" s="423">
        <v>0</v>
      </c>
      <c r="I40" s="423">
        <v>0</v>
      </c>
      <c r="J40" s="423">
        <v>0</v>
      </c>
      <c r="K40" s="423">
        <v>0</v>
      </c>
      <c r="L40" s="423">
        <v>0</v>
      </c>
      <c r="M40" s="423">
        <v>0</v>
      </c>
      <c r="N40" s="423">
        <v>0</v>
      </c>
      <c r="O40" s="423">
        <v>0</v>
      </c>
      <c r="P40" s="423">
        <v>0</v>
      </c>
      <c r="Q40" s="423">
        <v>0</v>
      </c>
      <c r="R40" s="423">
        <v>0</v>
      </c>
      <c r="S40" s="424">
        <v>0</v>
      </c>
    </row>
    <row r="41" spans="1:19" ht="20.25" customHeight="1" x14ac:dyDescent="0.15">
      <c r="A41" s="8" t="s">
        <v>51</v>
      </c>
      <c r="B41" s="287" t="s">
        <v>29</v>
      </c>
      <c r="C41" s="12" t="s">
        <v>30</v>
      </c>
      <c r="D41" s="421">
        <v>0</v>
      </c>
      <c r="E41" s="421">
        <v>0</v>
      </c>
      <c r="F41" s="421">
        <v>0</v>
      </c>
      <c r="G41" s="421">
        <v>0</v>
      </c>
      <c r="H41" s="421">
        <v>0</v>
      </c>
      <c r="I41" s="421">
        <v>0</v>
      </c>
      <c r="J41" s="421">
        <v>0</v>
      </c>
      <c r="K41" s="421">
        <v>0</v>
      </c>
      <c r="L41" s="421">
        <v>0</v>
      </c>
      <c r="M41" s="421">
        <v>0</v>
      </c>
      <c r="N41" s="421">
        <v>0</v>
      </c>
      <c r="O41" s="421">
        <v>0</v>
      </c>
      <c r="P41" s="421">
        <v>0</v>
      </c>
      <c r="Q41" s="421">
        <v>0</v>
      </c>
      <c r="R41" s="421">
        <v>0</v>
      </c>
      <c r="S41" s="422">
        <v>0</v>
      </c>
    </row>
    <row r="42" spans="1:19" ht="20.5" customHeight="1" x14ac:dyDescent="0.15">
      <c r="A42" s="536" t="s">
        <v>51</v>
      </c>
      <c r="B42" s="537" t="s">
        <v>8</v>
      </c>
      <c r="C42" s="538" t="s">
        <v>32</v>
      </c>
      <c r="D42" s="539">
        <v>154</v>
      </c>
      <c r="E42" s="539">
        <v>154</v>
      </c>
      <c r="F42" s="539">
        <f>SUM(F32:F41)</f>
        <v>116</v>
      </c>
      <c r="G42" s="539">
        <v>104</v>
      </c>
      <c r="H42" s="539">
        <v>0</v>
      </c>
      <c r="I42" s="539">
        <v>0</v>
      </c>
      <c r="J42" s="539">
        <v>0</v>
      </c>
      <c r="K42" s="539">
        <v>0</v>
      </c>
      <c r="L42" s="539">
        <v>57</v>
      </c>
      <c r="M42" s="539">
        <v>57</v>
      </c>
      <c r="N42" s="539">
        <f>SUM(N32:N41)</f>
        <v>36</v>
      </c>
      <c r="O42" s="539">
        <v>36</v>
      </c>
      <c r="P42" s="539">
        <v>16</v>
      </c>
      <c r="Q42" s="539">
        <v>16</v>
      </c>
      <c r="R42" s="539">
        <v>11</v>
      </c>
      <c r="S42" s="540">
        <v>10</v>
      </c>
    </row>
    <row r="43" spans="1:19" ht="20.75" customHeight="1" x14ac:dyDescent="0.15">
      <c r="A43" s="541"/>
      <c r="B43" s="542"/>
      <c r="C43" s="543"/>
      <c r="D43" s="544"/>
      <c r="E43" s="544"/>
      <c r="F43" s="544"/>
      <c r="G43" s="544"/>
      <c r="H43" s="544"/>
      <c r="I43" s="544"/>
      <c r="J43" s="544"/>
      <c r="K43" s="544"/>
      <c r="L43" s="544"/>
      <c r="M43" s="544"/>
      <c r="N43" s="544"/>
      <c r="O43" s="544"/>
      <c r="P43" s="544"/>
      <c r="Q43" s="544"/>
      <c r="R43" s="544"/>
      <c r="S43" s="545"/>
    </row>
    <row r="44" spans="1:19" ht="20.5" customHeight="1" x14ac:dyDescent="0.15">
      <c r="A44" s="1129" t="s">
        <v>69</v>
      </c>
      <c r="B44" s="1128" t="s">
        <v>1</v>
      </c>
      <c r="C44" s="1128" t="s">
        <v>2</v>
      </c>
      <c r="D44" s="1124" t="s">
        <v>4</v>
      </c>
      <c r="E44" s="1125"/>
      <c r="F44" s="1125"/>
      <c r="G44" s="1127"/>
      <c r="H44" s="1124" t="s">
        <v>5</v>
      </c>
      <c r="I44" s="1125"/>
      <c r="J44" s="1125"/>
      <c r="K44" s="1127"/>
      <c r="L44" s="1124" t="s">
        <v>6</v>
      </c>
      <c r="M44" s="1125"/>
      <c r="N44" s="1125"/>
      <c r="O44" s="1127"/>
      <c r="P44" s="1124" t="s">
        <v>7</v>
      </c>
      <c r="Q44" s="1125"/>
      <c r="R44" s="1125"/>
      <c r="S44" s="1126"/>
    </row>
    <row r="45" spans="1:19" ht="56.25" customHeight="1" x14ac:dyDescent="0.15">
      <c r="A45" s="1100"/>
      <c r="B45" s="1099"/>
      <c r="C45" s="1099"/>
      <c r="D45" s="245" t="s">
        <v>1465</v>
      </c>
      <c r="E45" s="245" t="s">
        <v>1458</v>
      </c>
      <c r="F45" s="245" t="s">
        <v>1459</v>
      </c>
      <c r="G45" s="245" t="s">
        <v>1460</v>
      </c>
      <c r="H45" s="245" t="s">
        <v>1465</v>
      </c>
      <c r="I45" s="245" t="s">
        <v>1458</v>
      </c>
      <c r="J45" s="245" t="s">
        <v>1459</v>
      </c>
      <c r="K45" s="245" t="s">
        <v>1460</v>
      </c>
      <c r="L45" s="245" t="s">
        <v>1465</v>
      </c>
      <c r="M45" s="245" t="s">
        <v>1458</v>
      </c>
      <c r="N45" s="245" t="s">
        <v>1459</v>
      </c>
      <c r="O45" s="245" t="s">
        <v>1460</v>
      </c>
      <c r="P45" s="245" t="s">
        <v>1465</v>
      </c>
      <c r="Q45" s="245" t="s">
        <v>1458</v>
      </c>
      <c r="R45" s="245" t="s">
        <v>1459</v>
      </c>
      <c r="S45" s="248" t="s">
        <v>1460</v>
      </c>
    </row>
    <row r="46" spans="1:19" ht="20.25" customHeight="1" x14ac:dyDescent="0.15">
      <c r="A46" s="8" t="s">
        <v>52</v>
      </c>
      <c r="B46" s="288" t="s">
        <v>13</v>
      </c>
      <c r="C46" s="9" t="s">
        <v>14</v>
      </c>
      <c r="D46" s="423">
        <v>0</v>
      </c>
      <c r="E46" s="423">
        <v>0</v>
      </c>
      <c r="F46" s="423">
        <v>0</v>
      </c>
      <c r="G46" s="423">
        <v>0</v>
      </c>
      <c r="H46" s="423">
        <v>0</v>
      </c>
      <c r="I46" s="423">
        <v>0</v>
      </c>
      <c r="J46" s="423">
        <v>0</v>
      </c>
      <c r="K46" s="423">
        <v>0</v>
      </c>
      <c r="L46" s="423">
        <v>0</v>
      </c>
      <c r="M46" s="423">
        <v>0</v>
      </c>
      <c r="N46" s="423">
        <v>0</v>
      </c>
      <c r="O46" s="423">
        <v>0</v>
      </c>
      <c r="P46" s="423">
        <v>0</v>
      </c>
      <c r="Q46" s="423">
        <v>0</v>
      </c>
      <c r="R46" s="423">
        <v>0</v>
      </c>
      <c r="S46" s="424">
        <v>0</v>
      </c>
    </row>
    <row r="47" spans="1:19" ht="20.25" customHeight="1" x14ac:dyDescent="0.15">
      <c r="A47" s="8" t="s">
        <v>52</v>
      </c>
      <c r="B47" s="287" t="s">
        <v>15</v>
      </c>
      <c r="C47" s="12" t="s">
        <v>16</v>
      </c>
      <c r="D47" s="421">
        <v>0</v>
      </c>
      <c r="E47" s="421">
        <v>0</v>
      </c>
      <c r="F47" s="421">
        <v>0</v>
      </c>
      <c r="G47" s="421">
        <v>0</v>
      </c>
      <c r="H47" s="421">
        <v>0</v>
      </c>
      <c r="I47" s="421">
        <v>0</v>
      </c>
      <c r="J47" s="421">
        <v>0</v>
      </c>
      <c r="K47" s="421">
        <v>0</v>
      </c>
      <c r="L47" s="421">
        <v>0</v>
      </c>
      <c r="M47" s="421">
        <v>0</v>
      </c>
      <c r="N47" s="421">
        <v>0</v>
      </c>
      <c r="O47" s="421">
        <v>0</v>
      </c>
      <c r="P47" s="421">
        <v>0</v>
      </c>
      <c r="Q47" s="421">
        <v>0</v>
      </c>
      <c r="R47" s="421">
        <v>0</v>
      </c>
      <c r="S47" s="422">
        <v>0</v>
      </c>
    </row>
    <row r="48" spans="1:19" ht="20.25" customHeight="1" x14ac:dyDescent="0.15">
      <c r="A48" s="8" t="s">
        <v>52</v>
      </c>
      <c r="B48" s="288" t="s">
        <v>17</v>
      </c>
      <c r="C48" s="9" t="s">
        <v>18</v>
      </c>
      <c r="D48" s="423">
        <v>0</v>
      </c>
      <c r="E48" s="423">
        <v>0</v>
      </c>
      <c r="F48" s="423">
        <v>0</v>
      </c>
      <c r="G48" s="423">
        <v>0</v>
      </c>
      <c r="H48" s="423">
        <v>0</v>
      </c>
      <c r="I48" s="423">
        <v>0</v>
      </c>
      <c r="J48" s="423">
        <v>0</v>
      </c>
      <c r="K48" s="423">
        <v>0</v>
      </c>
      <c r="L48" s="423">
        <v>0</v>
      </c>
      <c r="M48" s="423">
        <v>0</v>
      </c>
      <c r="N48" s="423">
        <v>0</v>
      </c>
      <c r="O48" s="423">
        <v>0</v>
      </c>
      <c r="P48" s="423">
        <v>0</v>
      </c>
      <c r="Q48" s="423">
        <v>0</v>
      </c>
      <c r="R48" s="423">
        <v>0</v>
      </c>
      <c r="S48" s="424">
        <v>0</v>
      </c>
    </row>
    <row r="49" spans="1:19" ht="20.25" customHeight="1" x14ac:dyDescent="0.15">
      <c r="A49" s="8" t="s">
        <v>52</v>
      </c>
      <c r="B49" s="287" t="s">
        <v>19</v>
      </c>
      <c r="C49" s="12" t="s">
        <v>20</v>
      </c>
      <c r="D49" s="421">
        <v>0</v>
      </c>
      <c r="E49" s="421">
        <v>0</v>
      </c>
      <c r="F49" s="421">
        <v>0</v>
      </c>
      <c r="G49" s="421">
        <v>0</v>
      </c>
      <c r="H49" s="421">
        <v>0</v>
      </c>
      <c r="I49" s="421">
        <v>0</v>
      </c>
      <c r="J49" s="421">
        <v>0</v>
      </c>
      <c r="K49" s="421">
        <v>0</v>
      </c>
      <c r="L49" s="421">
        <v>0</v>
      </c>
      <c r="M49" s="421">
        <v>0</v>
      </c>
      <c r="N49" s="421">
        <v>0</v>
      </c>
      <c r="O49" s="421">
        <v>0</v>
      </c>
      <c r="P49" s="421">
        <v>0</v>
      </c>
      <c r="Q49" s="421">
        <v>0</v>
      </c>
      <c r="R49" s="421">
        <v>0</v>
      </c>
      <c r="S49" s="422">
        <v>0</v>
      </c>
    </row>
    <row r="50" spans="1:19" ht="20.25" customHeight="1" x14ac:dyDescent="0.15">
      <c r="A50" s="8" t="s">
        <v>52</v>
      </c>
      <c r="B50" s="288" t="s">
        <v>21</v>
      </c>
      <c r="C50" s="9" t="s">
        <v>22</v>
      </c>
      <c r="D50" s="423">
        <v>140</v>
      </c>
      <c r="E50" s="423">
        <v>149</v>
      </c>
      <c r="F50" s="423">
        <v>128</v>
      </c>
      <c r="G50" s="423">
        <v>97</v>
      </c>
      <c r="H50" s="423">
        <v>0</v>
      </c>
      <c r="I50" s="423">
        <v>0</v>
      </c>
      <c r="J50" s="423">
        <v>0</v>
      </c>
      <c r="K50" s="423">
        <v>0</v>
      </c>
      <c r="L50" s="423">
        <v>52</v>
      </c>
      <c r="M50" s="423">
        <v>55</v>
      </c>
      <c r="N50" s="423">
        <v>36</v>
      </c>
      <c r="O50" s="423">
        <v>34</v>
      </c>
      <c r="P50" s="423">
        <v>9</v>
      </c>
      <c r="Q50" s="423">
        <v>9</v>
      </c>
      <c r="R50" s="423">
        <v>9</v>
      </c>
      <c r="S50" s="424">
        <v>9</v>
      </c>
    </row>
    <row r="51" spans="1:19" ht="20.25" customHeight="1" x14ac:dyDescent="0.15">
      <c r="A51" s="8" t="s">
        <v>52</v>
      </c>
      <c r="B51" s="287" t="s">
        <v>23</v>
      </c>
      <c r="C51" s="12" t="s">
        <v>24</v>
      </c>
      <c r="D51" s="421">
        <v>0</v>
      </c>
      <c r="E51" s="421">
        <v>0</v>
      </c>
      <c r="F51" s="421">
        <v>0</v>
      </c>
      <c r="G51" s="421">
        <v>0</v>
      </c>
      <c r="H51" s="421">
        <v>0</v>
      </c>
      <c r="I51" s="421">
        <v>0</v>
      </c>
      <c r="J51" s="421">
        <v>0</v>
      </c>
      <c r="K51" s="421">
        <v>0</v>
      </c>
      <c r="L51" s="421">
        <v>0</v>
      </c>
      <c r="M51" s="421">
        <v>0</v>
      </c>
      <c r="N51" s="421">
        <v>0</v>
      </c>
      <c r="O51" s="421">
        <v>0</v>
      </c>
      <c r="P51" s="421">
        <v>0</v>
      </c>
      <c r="Q51" s="421">
        <v>0</v>
      </c>
      <c r="R51" s="421">
        <v>0</v>
      </c>
      <c r="S51" s="422">
        <v>0</v>
      </c>
    </row>
    <row r="52" spans="1:19" ht="20.25" customHeight="1" x14ac:dyDescent="0.15">
      <c r="A52" s="8" t="s">
        <v>52</v>
      </c>
      <c r="B52" s="288" t="s">
        <v>25</v>
      </c>
      <c r="C52" s="10">
        <v>68</v>
      </c>
      <c r="D52" s="423">
        <v>0</v>
      </c>
      <c r="E52" s="423">
        <v>0</v>
      </c>
      <c r="F52" s="423">
        <v>0</v>
      </c>
      <c r="G52" s="423">
        <v>0</v>
      </c>
      <c r="H52" s="423">
        <v>0</v>
      </c>
      <c r="I52" s="423">
        <v>0</v>
      </c>
      <c r="J52" s="423">
        <v>0</v>
      </c>
      <c r="K52" s="423">
        <v>0</v>
      </c>
      <c r="L52" s="423">
        <v>0</v>
      </c>
      <c r="M52" s="423">
        <v>0</v>
      </c>
      <c r="N52" s="423">
        <v>0</v>
      </c>
      <c r="O52" s="423">
        <v>0</v>
      </c>
      <c r="P52" s="423">
        <v>0</v>
      </c>
      <c r="Q52" s="423">
        <v>0</v>
      </c>
      <c r="R52" s="423">
        <v>0</v>
      </c>
      <c r="S52" s="424">
        <v>0</v>
      </c>
    </row>
    <row r="53" spans="1:19" ht="20.25" customHeight="1" x14ac:dyDescent="0.15">
      <c r="A53" s="8" t="s">
        <v>52</v>
      </c>
      <c r="B53" s="287" t="s">
        <v>26</v>
      </c>
      <c r="C53" s="12" t="s">
        <v>27</v>
      </c>
      <c r="D53" s="421">
        <v>219</v>
      </c>
      <c r="E53" s="421">
        <v>229</v>
      </c>
      <c r="F53" s="421">
        <v>192</v>
      </c>
      <c r="G53" s="421">
        <v>149</v>
      </c>
      <c r="H53" s="421">
        <v>0</v>
      </c>
      <c r="I53" s="421">
        <v>0</v>
      </c>
      <c r="J53" s="421">
        <v>0</v>
      </c>
      <c r="K53" s="421">
        <v>0</v>
      </c>
      <c r="L53" s="421">
        <v>145</v>
      </c>
      <c r="M53" s="421">
        <v>150</v>
      </c>
      <c r="N53" s="421">
        <v>64</v>
      </c>
      <c r="O53" s="421">
        <v>56</v>
      </c>
      <c r="P53" s="421">
        <v>0</v>
      </c>
      <c r="Q53" s="421">
        <v>0</v>
      </c>
      <c r="R53" s="421">
        <v>0</v>
      </c>
      <c r="S53" s="422">
        <v>0</v>
      </c>
    </row>
    <row r="54" spans="1:19" ht="20.25" customHeight="1" x14ac:dyDescent="0.15">
      <c r="A54" s="8" t="s">
        <v>52</v>
      </c>
      <c r="B54" s="288" t="s">
        <v>28</v>
      </c>
      <c r="C54" s="10">
        <v>77</v>
      </c>
      <c r="D54" s="423">
        <v>0</v>
      </c>
      <c r="E54" s="423">
        <v>0</v>
      </c>
      <c r="F54" s="423">
        <v>0</v>
      </c>
      <c r="G54" s="423">
        <v>0</v>
      </c>
      <c r="H54" s="423">
        <v>0</v>
      </c>
      <c r="I54" s="423">
        <v>0</v>
      </c>
      <c r="J54" s="423">
        <v>0</v>
      </c>
      <c r="K54" s="423">
        <v>0</v>
      </c>
      <c r="L54" s="423">
        <v>0</v>
      </c>
      <c r="M54" s="423">
        <v>0</v>
      </c>
      <c r="N54" s="423">
        <v>0</v>
      </c>
      <c r="O54" s="423">
        <v>0</v>
      </c>
      <c r="P54" s="423">
        <v>0</v>
      </c>
      <c r="Q54" s="423">
        <v>0</v>
      </c>
      <c r="R54" s="423">
        <v>0</v>
      </c>
      <c r="S54" s="424">
        <v>0</v>
      </c>
    </row>
    <row r="55" spans="1:19" ht="20.25" customHeight="1" x14ac:dyDescent="0.15">
      <c r="A55" s="8" t="s">
        <v>52</v>
      </c>
      <c r="B55" s="287" t="s">
        <v>29</v>
      </c>
      <c r="C55" s="12" t="s">
        <v>30</v>
      </c>
      <c r="D55" s="421">
        <v>0</v>
      </c>
      <c r="E55" s="421">
        <v>0</v>
      </c>
      <c r="F55" s="421">
        <v>0</v>
      </c>
      <c r="G55" s="421">
        <v>0</v>
      </c>
      <c r="H55" s="421">
        <v>0</v>
      </c>
      <c r="I55" s="421">
        <v>0</v>
      </c>
      <c r="J55" s="421">
        <v>0</v>
      </c>
      <c r="K55" s="421">
        <v>0</v>
      </c>
      <c r="L55" s="421">
        <v>0</v>
      </c>
      <c r="M55" s="421">
        <v>0</v>
      </c>
      <c r="N55" s="421">
        <v>0</v>
      </c>
      <c r="O55" s="421">
        <v>0</v>
      </c>
      <c r="P55" s="421">
        <v>0</v>
      </c>
      <c r="Q55" s="421">
        <v>0</v>
      </c>
      <c r="R55" s="421">
        <v>0</v>
      </c>
      <c r="S55" s="422">
        <v>0</v>
      </c>
    </row>
    <row r="56" spans="1:19" ht="20.5" customHeight="1" x14ac:dyDescent="0.15">
      <c r="A56" s="536" t="s">
        <v>52</v>
      </c>
      <c r="B56" s="537" t="s">
        <v>8</v>
      </c>
      <c r="C56" s="538" t="s">
        <v>32</v>
      </c>
      <c r="D56" s="539">
        <v>359</v>
      </c>
      <c r="E56" s="539">
        <v>378</v>
      </c>
      <c r="F56" s="539">
        <v>320</v>
      </c>
      <c r="G56" s="539">
        <v>246</v>
      </c>
      <c r="H56" s="539">
        <v>0</v>
      </c>
      <c r="I56" s="539">
        <v>0</v>
      </c>
      <c r="J56" s="539">
        <v>0</v>
      </c>
      <c r="K56" s="539">
        <v>0</v>
      </c>
      <c r="L56" s="539">
        <v>197</v>
      </c>
      <c r="M56" s="539">
        <v>205</v>
      </c>
      <c r="N56" s="539">
        <v>100</v>
      </c>
      <c r="O56" s="539">
        <v>90</v>
      </c>
      <c r="P56" s="539">
        <v>9</v>
      </c>
      <c r="Q56" s="539">
        <v>9</v>
      </c>
      <c r="R56" s="539">
        <f>SUM(R46:R55)</f>
        <v>9</v>
      </c>
      <c r="S56" s="540">
        <v>9</v>
      </c>
    </row>
    <row r="57" spans="1:19" ht="20.75" customHeight="1" x14ac:dyDescent="0.15">
      <c r="A57" s="541"/>
      <c r="B57" s="542"/>
      <c r="C57" s="543"/>
      <c r="D57" s="544"/>
      <c r="E57" s="544"/>
      <c r="F57" s="544"/>
      <c r="G57" s="544"/>
      <c r="H57" s="544"/>
      <c r="I57" s="544"/>
      <c r="J57" s="544"/>
      <c r="K57" s="544"/>
      <c r="L57" s="544"/>
      <c r="M57" s="544"/>
      <c r="N57" s="544"/>
      <c r="O57" s="544"/>
      <c r="P57" s="544"/>
      <c r="Q57" s="544"/>
      <c r="R57" s="544"/>
      <c r="S57" s="545"/>
    </row>
    <row r="58" spans="1:19" ht="20.5" customHeight="1" x14ac:dyDescent="0.15">
      <c r="A58" s="1129" t="s">
        <v>69</v>
      </c>
      <c r="B58" s="1128" t="s">
        <v>1</v>
      </c>
      <c r="C58" s="1128" t="s">
        <v>2</v>
      </c>
      <c r="D58" s="1124" t="s">
        <v>4</v>
      </c>
      <c r="E58" s="1125"/>
      <c r="F58" s="1125"/>
      <c r="G58" s="1127"/>
      <c r="H58" s="1124" t="s">
        <v>5</v>
      </c>
      <c r="I58" s="1125"/>
      <c r="J58" s="1125"/>
      <c r="K58" s="1127"/>
      <c r="L58" s="1124" t="s">
        <v>6</v>
      </c>
      <c r="M58" s="1125"/>
      <c r="N58" s="1125"/>
      <c r="O58" s="1127"/>
      <c r="P58" s="1124" t="s">
        <v>7</v>
      </c>
      <c r="Q58" s="1125"/>
      <c r="R58" s="1125"/>
      <c r="S58" s="1126"/>
    </row>
    <row r="59" spans="1:19" ht="56.25" customHeight="1" x14ac:dyDescent="0.15">
      <c r="A59" s="1100"/>
      <c r="B59" s="1099"/>
      <c r="C59" s="1099"/>
      <c r="D59" s="245" t="s">
        <v>1465</v>
      </c>
      <c r="E59" s="245" t="s">
        <v>1458</v>
      </c>
      <c r="F59" s="245" t="s">
        <v>1459</v>
      </c>
      <c r="G59" s="245" t="s">
        <v>1460</v>
      </c>
      <c r="H59" s="245" t="s">
        <v>1465</v>
      </c>
      <c r="I59" s="245" t="s">
        <v>1458</v>
      </c>
      <c r="J59" s="245" t="s">
        <v>1459</v>
      </c>
      <c r="K59" s="245" t="s">
        <v>1460</v>
      </c>
      <c r="L59" s="245" t="s">
        <v>1465</v>
      </c>
      <c r="M59" s="245" t="s">
        <v>1458</v>
      </c>
      <c r="N59" s="245" t="s">
        <v>1459</v>
      </c>
      <c r="O59" s="245" t="s">
        <v>1460</v>
      </c>
      <c r="P59" s="245" t="s">
        <v>1465</v>
      </c>
      <c r="Q59" s="245" t="s">
        <v>1458</v>
      </c>
      <c r="R59" s="245" t="s">
        <v>1459</v>
      </c>
      <c r="S59" s="248" t="s">
        <v>1460</v>
      </c>
    </row>
    <row r="60" spans="1:19" ht="20.25" customHeight="1" x14ac:dyDescent="0.15">
      <c r="A60" s="8" t="s">
        <v>9</v>
      </c>
      <c r="B60" s="288" t="s">
        <v>13</v>
      </c>
      <c r="C60" s="9" t="s">
        <v>14</v>
      </c>
      <c r="D60" s="423">
        <v>0</v>
      </c>
      <c r="E60" s="423">
        <v>0</v>
      </c>
      <c r="F60" s="423">
        <v>0</v>
      </c>
      <c r="G60" s="423">
        <v>0</v>
      </c>
      <c r="H60" s="423">
        <v>0</v>
      </c>
      <c r="I60" s="423">
        <v>0</v>
      </c>
      <c r="J60" s="423">
        <v>0</v>
      </c>
      <c r="K60" s="423">
        <v>0</v>
      </c>
      <c r="L60" s="423">
        <v>0</v>
      </c>
      <c r="M60" s="423">
        <v>0</v>
      </c>
      <c r="N60" s="423">
        <v>0</v>
      </c>
      <c r="O60" s="423">
        <v>0</v>
      </c>
      <c r="P60" s="423">
        <v>0</v>
      </c>
      <c r="Q60" s="423">
        <v>0</v>
      </c>
      <c r="R60" s="423">
        <v>0</v>
      </c>
      <c r="S60" s="424">
        <v>0</v>
      </c>
    </row>
    <row r="61" spans="1:19" ht="20.25" customHeight="1" x14ac:dyDescent="0.15">
      <c r="A61" s="8" t="s">
        <v>9</v>
      </c>
      <c r="B61" s="287" t="s">
        <v>15</v>
      </c>
      <c r="C61" s="12" t="s">
        <v>16</v>
      </c>
      <c r="D61" s="421">
        <v>0</v>
      </c>
      <c r="E61" s="421">
        <v>0</v>
      </c>
      <c r="F61" s="421">
        <v>0</v>
      </c>
      <c r="G61" s="421">
        <v>0</v>
      </c>
      <c r="H61" s="421">
        <v>0</v>
      </c>
      <c r="I61" s="421">
        <v>0</v>
      </c>
      <c r="J61" s="421">
        <v>0</v>
      </c>
      <c r="K61" s="421">
        <v>0</v>
      </c>
      <c r="L61" s="421">
        <v>0</v>
      </c>
      <c r="M61" s="421">
        <v>0</v>
      </c>
      <c r="N61" s="421">
        <v>0</v>
      </c>
      <c r="O61" s="421">
        <v>0</v>
      </c>
      <c r="P61" s="421">
        <v>0</v>
      </c>
      <c r="Q61" s="421">
        <v>0</v>
      </c>
      <c r="R61" s="421">
        <v>0</v>
      </c>
      <c r="S61" s="422">
        <v>0</v>
      </c>
    </row>
    <row r="62" spans="1:19" ht="20.25" customHeight="1" x14ac:dyDescent="0.15">
      <c r="A62" s="8" t="s">
        <v>9</v>
      </c>
      <c r="B62" s="288" t="s">
        <v>17</v>
      </c>
      <c r="C62" s="9" t="s">
        <v>18</v>
      </c>
      <c r="D62" s="423">
        <v>0</v>
      </c>
      <c r="E62" s="423">
        <v>0</v>
      </c>
      <c r="F62" s="423">
        <v>0</v>
      </c>
      <c r="G62" s="423">
        <v>0</v>
      </c>
      <c r="H62" s="423">
        <v>0</v>
      </c>
      <c r="I62" s="423">
        <v>0</v>
      </c>
      <c r="J62" s="423">
        <v>0</v>
      </c>
      <c r="K62" s="423">
        <v>0</v>
      </c>
      <c r="L62" s="423">
        <v>0</v>
      </c>
      <c r="M62" s="423">
        <v>0</v>
      </c>
      <c r="N62" s="423">
        <v>0</v>
      </c>
      <c r="O62" s="423">
        <v>0</v>
      </c>
      <c r="P62" s="423">
        <v>0</v>
      </c>
      <c r="Q62" s="423">
        <v>0</v>
      </c>
      <c r="R62" s="423">
        <v>0</v>
      </c>
      <c r="S62" s="424">
        <v>0</v>
      </c>
    </row>
    <row r="63" spans="1:19" ht="20.25" customHeight="1" x14ac:dyDescent="0.15">
      <c r="A63" s="8" t="s">
        <v>9</v>
      </c>
      <c r="B63" s="287" t="s">
        <v>19</v>
      </c>
      <c r="C63" s="12" t="s">
        <v>20</v>
      </c>
      <c r="D63" s="421">
        <v>0</v>
      </c>
      <c r="E63" s="421">
        <v>0</v>
      </c>
      <c r="F63" s="421">
        <v>0</v>
      </c>
      <c r="G63" s="421">
        <v>0</v>
      </c>
      <c r="H63" s="421">
        <v>0</v>
      </c>
      <c r="I63" s="421">
        <v>0</v>
      </c>
      <c r="J63" s="421">
        <v>0</v>
      </c>
      <c r="K63" s="421">
        <v>0</v>
      </c>
      <c r="L63" s="421">
        <v>0</v>
      </c>
      <c r="M63" s="421">
        <v>0</v>
      </c>
      <c r="N63" s="421">
        <v>0</v>
      </c>
      <c r="O63" s="421">
        <v>0</v>
      </c>
      <c r="P63" s="421">
        <v>0</v>
      </c>
      <c r="Q63" s="421">
        <v>0</v>
      </c>
      <c r="R63" s="421">
        <v>0</v>
      </c>
      <c r="S63" s="422">
        <v>0</v>
      </c>
    </row>
    <row r="64" spans="1:19" ht="20.25" customHeight="1" x14ac:dyDescent="0.15">
      <c r="A64" s="8" t="s">
        <v>9</v>
      </c>
      <c r="B64" s="288" t="s">
        <v>21</v>
      </c>
      <c r="C64" s="9" t="s">
        <v>22</v>
      </c>
      <c r="D64" s="423">
        <v>0</v>
      </c>
      <c r="E64" s="423">
        <v>0</v>
      </c>
      <c r="F64" s="423">
        <v>0</v>
      </c>
      <c r="G64" s="423">
        <v>0</v>
      </c>
      <c r="H64" s="423">
        <v>0</v>
      </c>
      <c r="I64" s="423">
        <v>0</v>
      </c>
      <c r="J64" s="423">
        <v>0</v>
      </c>
      <c r="K64" s="423">
        <v>0</v>
      </c>
      <c r="L64" s="423">
        <v>0</v>
      </c>
      <c r="M64" s="423">
        <v>0</v>
      </c>
      <c r="N64" s="423">
        <v>0</v>
      </c>
      <c r="O64" s="423">
        <v>0</v>
      </c>
      <c r="P64" s="423">
        <v>0</v>
      </c>
      <c r="Q64" s="423">
        <v>0</v>
      </c>
      <c r="R64" s="423">
        <v>0</v>
      </c>
      <c r="S64" s="424">
        <v>0</v>
      </c>
    </row>
    <row r="65" spans="1:19" ht="20.25" customHeight="1" x14ac:dyDescent="0.15">
      <c r="A65" s="8" t="s">
        <v>9</v>
      </c>
      <c r="B65" s="287" t="s">
        <v>23</v>
      </c>
      <c r="C65" s="12" t="s">
        <v>24</v>
      </c>
      <c r="D65" s="421">
        <v>0</v>
      </c>
      <c r="E65" s="421">
        <v>0</v>
      </c>
      <c r="F65" s="421">
        <v>0</v>
      </c>
      <c r="G65" s="421">
        <v>0</v>
      </c>
      <c r="H65" s="421">
        <v>0</v>
      </c>
      <c r="I65" s="421">
        <v>0</v>
      </c>
      <c r="J65" s="421">
        <v>0</v>
      </c>
      <c r="K65" s="421">
        <v>0</v>
      </c>
      <c r="L65" s="421">
        <v>0</v>
      </c>
      <c r="M65" s="421">
        <v>0</v>
      </c>
      <c r="N65" s="421">
        <v>0</v>
      </c>
      <c r="O65" s="421">
        <v>0</v>
      </c>
      <c r="P65" s="421">
        <v>0</v>
      </c>
      <c r="Q65" s="421">
        <v>0</v>
      </c>
      <c r="R65" s="421">
        <v>0</v>
      </c>
      <c r="S65" s="422">
        <v>0</v>
      </c>
    </row>
    <row r="66" spans="1:19" ht="20.25" customHeight="1" x14ac:dyDescent="0.15">
      <c r="A66" s="8" t="s">
        <v>9</v>
      </c>
      <c r="B66" s="288" t="s">
        <v>25</v>
      </c>
      <c r="C66" s="10">
        <v>68</v>
      </c>
      <c r="D66" s="423">
        <v>0</v>
      </c>
      <c r="E66" s="423">
        <v>0</v>
      </c>
      <c r="F66" s="423">
        <v>0</v>
      </c>
      <c r="G66" s="423">
        <v>0</v>
      </c>
      <c r="H66" s="423">
        <v>3056</v>
      </c>
      <c r="I66" s="423">
        <v>3056</v>
      </c>
      <c r="J66" s="423">
        <v>679</v>
      </c>
      <c r="K66" s="423">
        <v>608</v>
      </c>
      <c r="L66" s="423">
        <v>0</v>
      </c>
      <c r="M66" s="423">
        <v>0</v>
      </c>
      <c r="N66" s="423">
        <v>0</v>
      </c>
      <c r="O66" s="423">
        <v>0</v>
      </c>
      <c r="P66" s="423">
        <v>129</v>
      </c>
      <c r="Q66" s="423">
        <v>130</v>
      </c>
      <c r="R66" s="423">
        <v>112</v>
      </c>
      <c r="S66" s="424">
        <v>111</v>
      </c>
    </row>
    <row r="67" spans="1:19" ht="20.25" customHeight="1" x14ac:dyDescent="0.15">
      <c r="A67" s="8" t="s">
        <v>9</v>
      </c>
      <c r="B67" s="287" t="s">
        <v>26</v>
      </c>
      <c r="C67" s="12" t="s">
        <v>27</v>
      </c>
      <c r="D67" s="421">
        <v>0</v>
      </c>
      <c r="E67" s="421">
        <v>0</v>
      </c>
      <c r="F67" s="421">
        <v>0</v>
      </c>
      <c r="G67" s="421">
        <v>0</v>
      </c>
      <c r="H67" s="421">
        <v>0</v>
      </c>
      <c r="I67" s="421">
        <v>0</v>
      </c>
      <c r="J67" s="421">
        <v>0</v>
      </c>
      <c r="K67" s="421">
        <v>0</v>
      </c>
      <c r="L67" s="421">
        <v>0</v>
      </c>
      <c r="M67" s="421">
        <v>0</v>
      </c>
      <c r="N67" s="421">
        <v>0</v>
      </c>
      <c r="O67" s="421">
        <v>0</v>
      </c>
      <c r="P67" s="421">
        <v>0</v>
      </c>
      <c r="Q67" s="421">
        <v>0</v>
      </c>
      <c r="R67" s="421">
        <v>0</v>
      </c>
      <c r="S67" s="422">
        <v>0</v>
      </c>
    </row>
    <row r="68" spans="1:19" ht="20.25" customHeight="1" x14ac:dyDescent="0.15">
      <c r="A68" s="8" t="s">
        <v>9</v>
      </c>
      <c r="B68" s="288" t="s">
        <v>28</v>
      </c>
      <c r="C68" s="10">
        <v>77</v>
      </c>
      <c r="D68" s="423">
        <v>0</v>
      </c>
      <c r="E68" s="423">
        <v>0</v>
      </c>
      <c r="F68" s="423">
        <v>0</v>
      </c>
      <c r="G68" s="423">
        <v>0</v>
      </c>
      <c r="H68" s="423">
        <v>0</v>
      </c>
      <c r="I68" s="423">
        <v>0</v>
      </c>
      <c r="J68" s="423">
        <v>0</v>
      </c>
      <c r="K68" s="423">
        <v>0</v>
      </c>
      <c r="L68" s="423">
        <v>0</v>
      </c>
      <c r="M68" s="423">
        <v>0</v>
      </c>
      <c r="N68" s="423">
        <v>0</v>
      </c>
      <c r="O68" s="423">
        <v>0</v>
      </c>
      <c r="P68" s="423">
        <v>0</v>
      </c>
      <c r="Q68" s="423">
        <v>0</v>
      </c>
      <c r="R68" s="423">
        <v>0</v>
      </c>
      <c r="S68" s="424">
        <v>0</v>
      </c>
    </row>
    <row r="69" spans="1:19" ht="20.25" customHeight="1" x14ac:dyDescent="0.15">
      <c r="A69" s="8" t="s">
        <v>9</v>
      </c>
      <c r="B69" s="287" t="s">
        <v>29</v>
      </c>
      <c r="C69" s="12" t="s">
        <v>30</v>
      </c>
      <c r="D69" s="421">
        <v>0</v>
      </c>
      <c r="E69" s="421">
        <v>0</v>
      </c>
      <c r="F69" s="421">
        <v>0</v>
      </c>
      <c r="G69" s="421">
        <v>0</v>
      </c>
      <c r="H69" s="421">
        <v>0</v>
      </c>
      <c r="I69" s="421">
        <v>0</v>
      </c>
      <c r="J69" s="421">
        <v>0</v>
      </c>
      <c r="K69" s="421">
        <v>0</v>
      </c>
      <c r="L69" s="421">
        <v>0</v>
      </c>
      <c r="M69" s="421">
        <v>0</v>
      </c>
      <c r="N69" s="421">
        <v>0</v>
      </c>
      <c r="O69" s="421">
        <v>0</v>
      </c>
      <c r="P69" s="421">
        <v>0</v>
      </c>
      <c r="Q69" s="421">
        <v>0</v>
      </c>
      <c r="R69" s="421">
        <v>0</v>
      </c>
      <c r="S69" s="422">
        <v>0</v>
      </c>
    </row>
    <row r="70" spans="1:19" ht="20.5" customHeight="1" x14ac:dyDescent="0.15">
      <c r="A70" s="536" t="s">
        <v>9</v>
      </c>
      <c r="B70" s="537" t="s">
        <v>8</v>
      </c>
      <c r="C70" s="538" t="s">
        <v>32</v>
      </c>
      <c r="D70" s="539">
        <v>0</v>
      </c>
      <c r="E70" s="539">
        <v>0</v>
      </c>
      <c r="F70" s="539">
        <v>0</v>
      </c>
      <c r="G70" s="539">
        <v>0</v>
      </c>
      <c r="H70" s="539">
        <v>3056</v>
      </c>
      <c r="I70" s="539">
        <v>3056</v>
      </c>
      <c r="J70" s="539">
        <v>679</v>
      </c>
      <c r="K70" s="539">
        <v>608</v>
      </c>
      <c r="L70" s="539">
        <v>0</v>
      </c>
      <c r="M70" s="539">
        <v>0</v>
      </c>
      <c r="N70" s="539">
        <v>0</v>
      </c>
      <c r="O70" s="539">
        <v>0</v>
      </c>
      <c r="P70" s="539">
        <v>129</v>
      </c>
      <c r="Q70" s="539">
        <v>130</v>
      </c>
      <c r="R70" s="539">
        <v>112</v>
      </c>
      <c r="S70" s="540">
        <v>111</v>
      </c>
    </row>
    <row r="71" spans="1:19" ht="20.75" customHeight="1" x14ac:dyDescent="0.15">
      <c r="A71" s="541"/>
      <c r="B71" s="542"/>
      <c r="C71" s="543"/>
      <c r="D71" s="544"/>
      <c r="E71" s="544"/>
      <c r="F71" s="544"/>
      <c r="G71" s="544"/>
      <c r="H71" s="544"/>
      <c r="I71" s="544"/>
      <c r="J71" s="544"/>
      <c r="K71" s="544"/>
      <c r="L71" s="544"/>
      <c r="M71" s="544"/>
      <c r="N71" s="544"/>
      <c r="O71" s="544"/>
      <c r="P71" s="544"/>
      <c r="Q71" s="544"/>
      <c r="R71" s="544"/>
      <c r="S71" s="545"/>
    </row>
    <row r="72" spans="1:19" ht="20.5" customHeight="1" x14ac:dyDescent="0.15">
      <c r="A72" s="1129" t="s">
        <v>69</v>
      </c>
      <c r="B72" s="1128" t="s">
        <v>1</v>
      </c>
      <c r="C72" s="1128" t="s">
        <v>2</v>
      </c>
      <c r="D72" s="1124" t="s">
        <v>4</v>
      </c>
      <c r="E72" s="1125"/>
      <c r="F72" s="1125"/>
      <c r="G72" s="1127"/>
      <c r="H72" s="1124" t="s">
        <v>5</v>
      </c>
      <c r="I72" s="1125"/>
      <c r="J72" s="1125"/>
      <c r="K72" s="1127"/>
      <c r="L72" s="1124" t="s">
        <v>6</v>
      </c>
      <c r="M72" s="1125"/>
      <c r="N72" s="1125"/>
      <c r="O72" s="1127"/>
      <c r="P72" s="1124" t="s">
        <v>7</v>
      </c>
      <c r="Q72" s="1125"/>
      <c r="R72" s="1125"/>
      <c r="S72" s="1126"/>
    </row>
    <row r="73" spans="1:19" ht="56.25" customHeight="1" x14ac:dyDescent="0.15">
      <c r="A73" s="1100"/>
      <c r="B73" s="1099"/>
      <c r="C73" s="1099"/>
      <c r="D73" s="245" t="s">
        <v>1465</v>
      </c>
      <c r="E73" s="245" t="s">
        <v>1458</v>
      </c>
      <c r="F73" s="245" t="s">
        <v>1459</v>
      </c>
      <c r="G73" s="245" t="s">
        <v>1460</v>
      </c>
      <c r="H73" s="245" t="s">
        <v>1465</v>
      </c>
      <c r="I73" s="245" t="s">
        <v>1458</v>
      </c>
      <c r="J73" s="245" t="s">
        <v>1459</v>
      </c>
      <c r="K73" s="245" t="s">
        <v>1460</v>
      </c>
      <c r="L73" s="245" t="s">
        <v>1465</v>
      </c>
      <c r="M73" s="245" t="s">
        <v>1458</v>
      </c>
      <c r="N73" s="245" t="s">
        <v>1459</v>
      </c>
      <c r="O73" s="245" t="s">
        <v>1460</v>
      </c>
      <c r="P73" s="245" t="s">
        <v>1465</v>
      </c>
      <c r="Q73" s="245" t="s">
        <v>1458</v>
      </c>
      <c r="R73" s="245" t="s">
        <v>1459</v>
      </c>
      <c r="S73" s="248" t="s">
        <v>1460</v>
      </c>
    </row>
    <row r="74" spans="1:19" ht="20.25" customHeight="1" x14ac:dyDescent="0.15">
      <c r="A74" s="8" t="s">
        <v>53</v>
      </c>
      <c r="B74" s="288" t="s">
        <v>13</v>
      </c>
      <c r="C74" s="9" t="s">
        <v>14</v>
      </c>
      <c r="D74" s="423">
        <v>0</v>
      </c>
      <c r="E74" s="423">
        <v>0</v>
      </c>
      <c r="F74" s="423">
        <v>0</v>
      </c>
      <c r="G74" s="423">
        <v>0</v>
      </c>
      <c r="H74" s="423">
        <v>0</v>
      </c>
      <c r="I74" s="423">
        <v>0</v>
      </c>
      <c r="J74" s="423">
        <v>0</v>
      </c>
      <c r="K74" s="423">
        <v>0</v>
      </c>
      <c r="L74" s="423">
        <v>0</v>
      </c>
      <c r="M74" s="423">
        <v>0</v>
      </c>
      <c r="N74" s="423">
        <v>0</v>
      </c>
      <c r="O74" s="423">
        <v>0</v>
      </c>
      <c r="P74" s="423">
        <v>36</v>
      </c>
      <c r="Q74" s="423">
        <v>36</v>
      </c>
      <c r="R74" s="423">
        <v>31</v>
      </c>
      <c r="S74" s="424">
        <v>31</v>
      </c>
    </row>
    <row r="75" spans="1:19" ht="20.25" customHeight="1" x14ac:dyDescent="0.15">
      <c r="A75" s="8" t="s">
        <v>53</v>
      </c>
      <c r="B75" s="287" t="s">
        <v>15</v>
      </c>
      <c r="C75" s="12" t="s">
        <v>16</v>
      </c>
      <c r="D75" s="421">
        <v>0</v>
      </c>
      <c r="E75" s="421">
        <v>0</v>
      </c>
      <c r="F75" s="421">
        <v>0</v>
      </c>
      <c r="G75" s="421">
        <v>0</v>
      </c>
      <c r="H75" s="421">
        <v>0</v>
      </c>
      <c r="I75" s="421">
        <v>0</v>
      </c>
      <c r="J75" s="421">
        <v>0</v>
      </c>
      <c r="K75" s="421">
        <v>0</v>
      </c>
      <c r="L75" s="421">
        <v>0</v>
      </c>
      <c r="M75" s="421">
        <v>0</v>
      </c>
      <c r="N75" s="421">
        <v>0</v>
      </c>
      <c r="O75" s="421">
        <v>0</v>
      </c>
      <c r="P75" s="421">
        <v>1</v>
      </c>
      <c r="Q75" s="421">
        <v>1</v>
      </c>
      <c r="R75" s="421">
        <v>0</v>
      </c>
      <c r="S75" s="422">
        <v>0</v>
      </c>
    </row>
    <row r="76" spans="1:19" ht="20.25" customHeight="1" x14ac:dyDescent="0.15">
      <c r="A76" s="8" t="s">
        <v>53</v>
      </c>
      <c r="B76" s="288" t="s">
        <v>17</v>
      </c>
      <c r="C76" s="9" t="s">
        <v>18</v>
      </c>
      <c r="D76" s="423">
        <v>0</v>
      </c>
      <c r="E76" s="423">
        <v>0</v>
      </c>
      <c r="F76" s="423">
        <v>0</v>
      </c>
      <c r="G76" s="423">
        <v>0</v>
      </c>
      <c r="H76" s="423">
        <v>0</v>
      </c>
      <c r="I76" s="423">
        <v>0</v>
      </c>
      <c r="J76" s="423">
        <v>0</v>
      </c>
      <c r="K76" s="423">
        <v>0</v>
      </c>
      <c r="L76" s="423">
        <v>0</v>
      </c>
      <c r="M76" s="423">
        <v>0</v>
      </c>
      <c r="N76" s="423">
        <v>0</v>
      </c>
      <c r="O76" s="423">
        <v>0</v>
      </c>
      <c r="P76" s="423">
        <v>0</v>
      </c>
      <c r="Q76" s="423">
        <v>0</v>
      </c>
      <c r="R76" s="423">
        <v>0</v>
      </c>
      <c r="S76" s="424">
        <v>0</v>
      </c>
    </row>
    <row r="77" spans="1:19" ht="20.25" customHeight="1" x14ac:dyDescent="0.15">
      <c r="A77" s="8" t="s">
        <v>53</v>
      </c>
      <c r="B77" s="287" t="s">
        <v>19</v>
      </c>
      <c r="C77" s="12" t="s">
        <v>20</v>
      </c>
      <c r="D77" s="421">
        <v>1815</v>
      </c>
      <c r="E77" s="421">
        <v>1878</v>
      </c>
      <c r="F77" s="421">
        <v>269</v>
      </c>
      <c r="G77" s="421">
        <v>216</v>
      </c>
      <c r="H77" s="421">
        <v>4788</v>
      </c>
      <c r="I77" s="421">
        <v>5443</v>
      </c>
      <c r="J77" s="421">
        <v>1178</v>
      </c>
      <c r="K77" s="421">
        <v>730</v>
      </c>
      <c r="L77" s="421">
        <v>322</v>
      </c>
      <c r="M77" s="421">
        <v>322</v>
      </c>
      <c r="N77" s="421">
        <v>184</v>
      </c>
      <c r="O77" s="421">
        <v>152</v>
      </c>
      <c r="P77" s="421">
        <v>113</v>
      </c>
      <c r="Q77" s="421">
        <v>113</v>
      </c>
      <c r="R77" s="421">
        <v>108</v>
      </c>
      <c r="S77" s="422">
        <v>106</v>
      </c>
    </row>
    <row r="78" spans="1:19" ht="20.25" customHeight="1" x14ac:dyDescent="0.15">
      <c r="A78" s="8" t="s">
        <v>53</v>
      </c>
      <c r="B78" s="288" t="s">
        <v>21</v>
      </c>
      <c r="C78" s="9" t="s">
        <v>22</v>
      </c>
      <c r="D78" s="423">
        <v>0</v>
      </c>
      <c r="E78" s="423">
        <v>0</v>
      </c>
      <c r="F78" s="423">
        <v>0</v>
      </c>
      <c r="G78" s="423">
        <v>0</v>
      </c>
      <c r="H78" s="423">
        <v>0</v>
      </c>
      <c r="I78" s="423">
        <v>0</v>
      </c>
      <c r="J78" s="423">
        <v>0</v>
      </c>
      <c r="K78" s="423">
        <v>0</v>
      </c>
      <c r="L78" s="423">
        <v>0</v>
      </c>
      <c r="M78" s="423">
        <v>0</v>
      </c>
      <c r="N78" s="423">
        <v>0</v>
      </c>
      <c r="O78" s="423">
        <v>0</v>
      </c>
      <c r="P78" s="423">
        <v>0</v>
      </c>
      <c r="Q78" s="423">
        <v>0</v>
      </c>
      <c r="R78" s="423">
        <v>0</v>
      </c>
      <c r="S78" s="424">
        <v>0</v>
      </c>
    </row>
    <row r="79" spans="1:19" ht="20.25" customHeight="1" x14ac:dyDescent="0.15">
      <c r="A79" s="8" t="s">
        <v>53</v>
      </c>
      <c r="B79" s="287" t="s">
        <v>23</v>
      </c>
      <c r="C79" s="12" t="s">
        <v>24</v>
      </c>
      <c r="D79" s="421">
        <v>0</v>
      </c>
      <c r="E79" s="421">
        <v>0</v>
      </c>
      <c r="F79" s="421">
        <v>0</v>
      </c>
      <c r="G79" s="421">
        <v>0</v>
      </c>
      <c r="H79" s="421">
        <v>0</v>
      </c>
      <c r="I79" s="421">
        <v>0</v>
      </c>
      <c r="J79" s="421">
        <v>0</v>
      </c>
      <c r="K79" s="421">
        <v>0</v>
      </c>
      <c r="L79" s="421">
        <v>0</v>
      </c>
      <c r="M79" s="421">
        <v>0</v>
      </c>
      <c r="N79" s="421">
        <v>0</v>
      </c>
      <c r="O79" s="421">
        <v>0</v>
      </c>
      <c r="P79" s="421">
        <v>0</v>
      </c>
      <c r="Q79" s="421">
        <v>0</v>
      </c>
      <c r="R79" s="421">
        <v>0</v>
      </c>
      <c r="S79" s="422">
        <v>0</v>
      </c>
    </row>
    <row r="80" spans="1:19" ht="20.25" customHeight="1" x14ac:dyDescent="0.15">
      <c r="A80" s="8" t="s">
        <v>53</v>
      </c>
      <c r="B80" s="288" t="s">
        <v>25</v>
      </c>
      <c r="C80" s="10">
        <v>68</v>
      </c>
      <c r="D80" s="423">
        <v>0</v>
      </c>
      <c r="E80" s="423">
        <v>0</v>
      </c>
      <c r="F80" s="423">
        <v>0</v>
      </c>
      <c r="G80" s="423">
        <v>0</v>
      </c>
      <c r="H80" s="423">
        <v>0</v>
      </c>
      <c r="I80" s="423">
        <v>0</v>
      </c>
      <c r="J80" s="423">
        <v>0</v>
      </c>
      <c r="K80" s="423">
        <v>0</v>
      </c>
      <c r="L80" s="423">
        <v>0</v>
      </c>
      <c r="M80" s="423">
        <v>0</v>
      </c>
      <c r="N80" s="423">
        <v>0</v>
      </c>
      <c r="O80" s="423">
        <v>0</v>
      </c>
      <c r="P80" s="423">
        <v>0</v>
      </c>
      <c r="Q80" s="423">
        <v>0</v>
      </c>
      <c r="R80" s="423">
        <v>0</v>
      </c>
      <c r="S80" s="424">
        <v>0</v>
      </c>
    </row>
    <row r="81" spans="1:19" ht="20.25" customHeight="1" x14ac:dyDescent="0.15">
      <c r="A81" s="8" t="s">
        <v>53</v>
      </c>
      <c r="B81" s="287" t="s">
        <v>26</v>
      </c>
      <c r="C81" s="12" t="s">
        <v>27</v>
      </c>
      <c r="D81" s="421">
        <v>0</v>
      </c>
      <c r="E81" s="421">
        <v>0</v>
      </c>
      <c r="F81" s="421">
        <v>0</v>
      </c>
      <c r="G81" s="421">
        <v>0</v>
      </c>
      <c r="H81" s="421">
        <v>0</v>
      </c>
      <c r="I81" s="421">
        <v>0</v>
      </c>
      <c r="J81" s="421">
        <v>0</v>
      </c>
      <c r="K81" s="421">
        <v>0</v>
      </c>
      <c r="L81" s="421">
        <v>0</v>
      </c>
      <c r="M81" s="421">
        <v>0</v>
      </c>
      <c r="N81" s="421">
        <v>0</v>
      </c>
      <c r="O81" s="421">
        <v>0</v>
      </c>
      <c r="P81" s="421">
        <v>0</v>
      </c>
      <c r="Q81" s="421">
        <v>0</v>
      </c>
      <c r="R81" s="421">
        <v>0</v>
      </c>
      <c r="S81" s="422">
        <v>0</v>
      </c>
    </row>
    <row r="82" spans="1:19" ht="20.25" customHeight="1" x14ac:dyDescent="0.15">
      <c r="A82" s="8" t="s">
        <v>53</v>
      </c>
      <c r="B82" s="288" t="s">
        <v>28</v>
      </c>
      <c r="C82" s="10">
        <v>77</v>
      </c>
      <c r="D82" s="423">
        <v>0</v>
      </c>
      <c r="E82" s="423">
        <v>0</v>
      </c>
      <c r="F82" s="423">
        <v>0</v>
      </c>
      <c r="G82" s="423">
        <v>0</v>
      </c>
      <c r="H82" s="423">
        <v>0</v>
      </c>
      <c r="I82" s="423">
        <v>0</v>
      </c>
      <c r="J82" s="423">
        <v>0</v>
      </c>
      <c r="K82" s="423">
        <v>0</v>
      </c>
      <c r="L82" s="423">
        <v>0</v>
      </c>
      <c r="M82" s="423">
        <v>0</v>
      </c>
      <c r="N82" s="423">
        <v>0</v>
      </c>
      <c r="O82" s="423">
        <v>0</v>
      </c>
      <c r="P82" s="423">
        <v>26</v>
      </c>
      <c r="Q82" s="423">
        <v>26</v>
      </c>
      <c r="R82" s="423">
        <v>24</v>
      </c>
      <c r="S82" s="424">
        <v>23</v>
      </c>
    </row>
    <row r="83" spans="1:19" ht="20.25" customHeight="1" x14ac:dyDescent="0.15">
      <c r="A83" s="8" t="s">
        <v>53</v>
      </c>
      <c r="B83" s="287" t="s">
        <v>29</v>
      </c>
      <c r="C83" s="12" t="s">
        <v>30</v>
      </c>
      <c r="D83" s="421">
        <v>0</v>
      </c>
      <c r="E83" s="421">
        <v>0</v>
      </c>
      <c r="F83" s="421">
        <v>0</v>
      </c>
      <c r="G83" s="421">
        <v>0</v>
      </c>
      <c r="H83" s="421">
        <v>0</v>
      </c>
      <c r="I83" s="421">
        <v>0</v>
      </c>
      <c r="J83" s="421">
        <v>0</v>
      </c>
      <c r="K83" s="421">
        <v>0</v>
      </c>
      <c r="L83" s="421">
        <v>0</v>
      </c>
      <c r="M83" s="421">
        <v>0</v>
      </c>
      <c r="N83" s="421">
        <v>0</v>
      </c>
      <c r="O83" s="421">
        <v>0</v>
      </c>
      <c r="P83" s="421">
        <v>0</v>
      </c>
      <c r="Q83" s="421">
        <v>0</v>
      </c>
      <c r="R83" s="421">
        <v>0</v>
      </c>
      <c r="S83" s="422">
        <v>0</v>
      </c>
    </row>
    <row r="84" spans="1:19" ht="20.5" customHeight="1" x14ac:dyDescent="0.15">
      <c r="A84" s="536" t="s">
        <v>53</v>
      </c>
      <c r="B84" s="537" t="s">
        <v>8</v>
      </c>
      <c r="C84" s="538" t="s">
        <v>32</v>
      </c>
      <c r="D84" s="539">
        <v>1815</v>
      </c>
      <c r="E84" s="539">
        <v>1878</v>
      </c>
      <c r="F84" s="539">
        <v>269</v>
      </c>
      <c r="G84" s="539">
        <v>216</v>
      </c>
      <c r="H84" s="539">
        <v>4788</v>
      </c>
      <c r="I84" s="539">
        <v>5443</v>
      </c>
      <c r="J84" s="539">
        <v>1178</v>
      </c>
      <c r="K84" s="539">
        <v>730</v>
      </c>
      <c r="L84" s="539">
        <v>322</v>
      </c>
      <c r="M84" s="539">
        <v>322</v>
      </c>
      <c r="N84" s="539">
        <v>184</v>
      </c>
      <c r="O84" s="539">
        <v>152</v>
      </c>
      <c r="P84" s="539">
        <v>176</v>
      </c>
      <c r="Q84" s="539">
        <v>176</v>
      </c>
      <c r="R84" s="539">
        <v>163</v>
      </c>
      <c r="S84" s="540">
        <v>160</v>
      </c>
    </row>
    <row r="85" spans="1:19" ht="20.75" customHeight="1" x14ac:dyDescent="0.15">
      <c r="A85" s="541"/>
      <c r="B85" s="542"/>
      <c r="C85" s="543"/>
      <c r="D85" s="544"/>
      <c r="E85" s="544"/>
      <c r="F85" s="544"/>
      <c r="G85" s="544"/>
      <c r="H85" s="544"/>
      <c r="I85" s="544"/>
      <c r="J85" s="544"/>
      <c r="K85" s="544"/>
      <c r="L85" s="544"/>
      <c r="M85" s="544"/>
      <c r="N85" s="544"/>
      <c r="O85" s="544"/>
      <c r="P85" s="544"/>
      <c r="Q85" s="544"/>
      <c r="R85" s="544"/>
      <c r="S85" s="545"/>
    </row>
    <row r="86" spans="1:19" ht="20.5" customHeight="1" x14ac:dyDescent="0.15">
      <c r="A86" s="1129" t="s">
        <v>69</v>
      </c>
      <c r="B86" s="1128" t="s">
        <v>1</v>
      </c>
      <c r="C86" s="1128" t="s">
        <v>2</v>
      </c>
      <c r="D86" s="1124" t="s">
        <v>4</v>
      </c>
      <c r="E86" s="1125"/>
      <c r="F86" s="1125"/>
      <c r="G86" s="1127"/>
      <c r="H86" s="1124" t="s">
        <v>5</v>
      </c>
      <c r="I86" s="1125"/>
      <c r="J86" s="1125"/>
      <c r="K86" s="1127"/>
      <c r="L86" s="1124" t="s">
        <v>6</v>
      </c>
      <c r="M86" s="1125"/>
      <c r="N86" s="1125"/>
      <c r="O86" s="1127"/>
      <c r="P86" s="1124" t="s">
        <v>7</v>
      </c>
      <c r="Q86" s="1125"/>
      <c r="R86" s="1125"/>
      <c r="S86" s="1126"/>
    </row>
    <row r="87" spans="1:19" ht="56.25" customHeight="1" x14ac:dyDescent="0.15">
      <c r="A87" s="1100"/>
      <c r="B87" s="1099"/>
      <c r="C87" s="1099"/>
      <c r="D87" s="245" t="s">
        <v>1465</v>
      </c>
      <c r="E87" s="245" t="s">
        <v>1458</v>
      </c>
      <c r="F87" s="245" t="s">
        <v>1459</v>
      </c>
      <c r="G87" s="245" t="s">
        <v>1460</v>
      </c>
      <c r="H87" s="245" t="s">
        <v>1465</v>
      </c>
      <c r="I87" s="245" t="s">
        <v>1458</v>
      </c>
      <c r="J87" s="245" t="s">
        <v>1459</v>
      </c>
      <c r="K87" s="245" t="s">
        <v>1460</v>
      </c>
      <c r="L87" s="245" t="s">
        <v>1465</v>
      </c>
      <c r="M87" s="245" t="s">
        <v>1458</v>
      </c>
      <c r="N87" s="245" t="s">
        <v>1459</v>
      </c>
      <c r="O87" s="245" t="s">
        <v>1460</v>
      </c>
      <c r="P87" s="245" t="s">
        <v>1465</v>
      </c>
      <c r="Q87" s="245" t="s">
        <v>1458</v>
      </c>
      <c r="R87" s="245" t="s">
        <v>1459</v>
      </c>
      <c r="S87" s="248" t="s">
        <v>1460</v>
      </c>
    </row>
    <row r="88" spans="1:19" ht="20.25" customHeight="1" x14ac:dyDescent="0.15">
      <c r="A88" s="8" t="s">
        <v>54</v>
      </c>
      <c r="B88" s="288" t="s">
        <v>13</v>
      </c>
      <c r="C88" s="9" t="s">
        <v>14</v>
      </c>
      <c r="D88" s="423">
        <v>0</v>
      </c>
      <c r="E88" s="423">
        <v>0</v>
      </c>
      <c r="F88" s="423">
        <v>0</v>
      </c>
      <c r="G88" s="423">
        <v>0</v>
      </c>
      <c r="H88" s="423">
        <v>0</v>
      </c>
      <c r="I88" s="423">
        <v>0</v>
      </c>
      <c r="J88" s="423">
        <v>0</v>
      </c>
      <c r="K88" s="423">
        <v>0</v>
      </c>
      <c r="L88" s="423">
        <v>0</v>
      </c>
      <c r="M88" s="423">
        <v>0</v>
      </c>
      <c r="N88" s="423">
        <v>0</v>
      </c>
      <c r="O88" s="423">
        <v>0</v>
      </c>
      <c r="P88" s="423">
        <v>19</v>
      </c>
      <c r="Q88" s="423">
        <v>19</v>
      </c>
      <c r="R88" s="423">
        <v>19</v>
      </c>
      <c r="S88" s="424">
        <v>18</v>
      </c>
    </row>
    <row r="89" spans="1:19" ht="20.25" customHeight="1" x14ac:dyDescent="0.15">
      <c r="A89" s="8" t="s">
        <v>54</v>
      </c>
      <c r="B89" s="287" t="s">
        <v>15</v>
      </c>
      <c r="C89" s="12" t="s">
        <v>16</v>
      </c>
      <c r="D89" s="421">
        <v>0</v>
      </c>
      <c r="E89" s="421">
        <v>0</v>
      </c>
      <c r="F89" s="421">
        <v>0</v>
      </c>
      <c r="G89" s="421">
        <v>0</v>
      </c>
      <c r="H89" s="421">
        <v>0</v>
      </c>
      <c r="I89" s="421">
        <v>0</v>
      </c>
      <c r="J89" s="421">
        <v>0</v>
      </c>
      <c r="K89" s="421">
        <v>0</v>
      </c>
      <c r="L89" s="421">
        <v>0</v>
      </c>
      <c r="M89" s="421">
        <v>0</v>
      </c>
      <c r="N89" s="421">
        <v>0</v>
      </c>
      <c r="O89" s="421">
        <v>0</v>
      </c>
      <c r="P89" s="421">
        <v>0</v>
      </c>
      <c r="Q89" s="421">
        <v>0</v>
      </c>
      <c r="R89" s="421">
        <v>0</v>
      </c>
      <c r="S89" s="422">
        <v>0</v>
      </c>
    </row>
    <row r="90" spans="1:19" ht="20.25" customHeight="1" x14ac:dyDescent="0.15">
      <c r="A90" s="8" t="s">
        <v>54</v>
      </c>
      <c r="B90" s="288" t="s">
        <v>17</v>
      </c>
      <c r="C90" s="9" t="s">
        <v>18</v>
      </c>
      <c r="D90" s="423">
        <v>0</v>
      </c>
      <c r="E90" s="423">
        <v>0</v>
      </c>
      <c r="F90" s="423">
        <v>0</v>
      </c>
      <c r="G90" s="423">
        <v>0</v>
      </c>
      <c r="H90" s="423">
        <v>0</v>
      </c>
      <c r="I90" s="423">
        <v>0</v>
      </c>
      <c r="J90" s="423">
        <v>0</v>
      </c>
      <c r="K90" s="423">
        <v>0</v>
      </c>
      <c r="L90" s="423">
        <v>0</v>
      </c>
      <c r="M90" s="423">
        <v>0</v>
      </c>
      <c r="N90" s="423">
        <v>0</v>
      </c>
      <c r="O90" s="423">
        <v>0</v>
      </c>
      <c r="P90" s="423">
        <v>0</v>
      </c>
      <c r="Q90" s="423">
        <v>0</v>
      </c>
      <c r="R90" s="423">
        <v>0</v>
      </c>
      <c r="S90" s="424">
        <v>0</v>
      </c>
    </row>
    <row r="91" spans="1:19" ht="20.25" customHeight="1" x14ac:dyDescent="0.15">
      <c r="A91" s="8" t="s">
        <v>54</v>
      </c>
      <c r="B91" s="287" t="s">
        <v>19</v>
      </c>
      <c r="C91" s="12" t="s">
        <v>20</v>
      </c>
      <c r="D91" s="421">
        <v>452</v>
      </c>
      <c r="E91" s="421">
        <v>456</v>
      </c>
      <c r="F91" s="421">
        <v>111</v>
      </c>
      <c r="G91" s="421">
        <v>74</v>
      </c>
      <c r="H91" s="421">
        <v>2519</v>
      </c>
      <c r="I91" s="421">
        <v>2528</v>
      </c>
      <c r="J91" s="421">
        <v>345</v>
      </c>
      <c r="K91" s="421">
        <v>267</v>
      </c>
      <c r="L91" s="421">
        <v>203</v>
      </c>
      <c r="M91" s="421">
        <v>203</v>
      </c>
      <c r="N91" s="421">
        <v>37</v>
      </c>
      <c r="O91" s="421">
        <v>28</v>
      </c>
      <c r="P91" s="421">
        <v>53</v>
      </c>
      <c r="Q91" s="421">
        <v>53</v>
      </c>
      <c r="R91" s="421">
        <v>51</v>
      </c>
      <c r="S91" s="422">
        <v>49</v>
      </c>
    </row>
    <row r="92" spans="1:19" ht="20.25" customHeight="1" x14ac:dyDescent="0.15">
      <c r="A92" s="8" t="s">
        <v>54</v>
      </c>
      <c r="B92" s="288" t="s">
        <v>21</v>
      </c>
      <c r="C92" s="9" t="s">
        <v>22</v>
      </c>
      <c r="D92" s="423">
        <v>0</v>
      </c>
      <c r="E92" s="423">
        <v>0</v>
      </c>
      <c r="F92" s="423">
        <v>0</v>
      </c>
      <c r="G92" s="423">
        <v>0</v>
      </c>
      <c r="H92" s="423">
        <v>0</v>
      </c>
      <c r="I92" s="423">
        <v>0</v>
      </c>
      <c r="J92" s="423">
        <v>0</v>
      </c>
      <c r="K92" s="423">
        <v>0</v>
      </c>
      <c r="L92" s="423">
        <v>0</v>
      </c>
      <c r="M92" s="423">
        <v>0</v>
      </c>
      <c r="N92" s="423">
        <v>0</v>
      </c>
      <c r="O92" s="423">
        <v>0</v>
      </c>
      <c r="P92" s="423">
        <v>0</v>
      </c>
      <c r="Q92" s="423">
        <v>0</v>
      </c>
      <c r="R92" s="423">
        <v>0</v>
      </c>
      <c r="S92" s="424">
        <v>0</v>
      </c>
    </row>
    <row r="93" spans="1:19" ht="20.25" customHeight="1" x14ac:dyDescent="0.15">
      <c r="A93" s="8" t="s">
        <v>54</v>
      </c>
      <c r="B93" s="287" t="s">
        <v>23</v>
      </c>
      <c r="C93" s="12" t="s">
        <v>24</v>
      </c>
      <c r="D93" s="421">
        <v>0</v>
      </c>
      <c r="E93" s="421">
        <v>0</v>
      </c>
      <c r="F93" s="421">
        <v>0</v>
      </c>
      <c r="G93" s="421">
        <v>0</v>
      </c>
      <c r="H93" s="421">
        <v>0</v>
      </c>
      <c r="I93" s="421">
        <v>0</v>
      </c>
      <c r="J93" s="421">
        <v>0</v>
      </c>
      <c r="K93" s="421">
        <v>0</v>
      </c>
      <c r="L93" s="421">
        <v>0</v>
      </c>
      <c r="M93" s="421">
        <v>0</v>
      </c>
      <c r="N93" s="421">
        <v>0</v>
      </c>
      <c r="O93" s="421">
        <v>0</v>
      </c>
      <c r="P93" s="421">
        <v>0</v>
      </c>
      <c r="Q93" s="421">
        <v>0</v>
      </c>
      <c r="R93" s="421">
        <v>0</v>
      </c>
      <c r="S93" s="422">
        <v>0</v>
      </c>
    </row>
    <row r="94" spans="1:19" ht="20.25" customHeight="1" x14ac:dyDescent="0.15">
      <c r="A94" s="8" t="s">
        <v>54</v>
      </c>
      <c r="B94" s="288" t="s">
        <v>25</v>
      </c>
      <c r="C94" s="10">
        <v>68</v>
      </c>
      <c r="D94" s="423">
        <v>0</v>
      </c>
      <c r="E94" s="423">
        <v>0</v>
      </c>
      <c r="F94" s="423">
        <v>0</v>
      </c>
      <c r="G94" s="423">
        <v>0</v>
      </c>
      <c r="H94" s="423">
        <v>0</v>
      </c>
      <c r="I94" s="423">
        <v>0</v>
      </c>
      <c r="J94" s="423">
        <v>0</v>
      </c>
      <c r="K94" s="423">
        <v>0</v>
      </c>
      <c r="L94" s="423">
        <v>0</v>
      </c>
      <c r="M94" s="423">
        <v>0</v>
      </c>
      <c r="N94" s="423">
        <v>0</v>
      </c>
      <c r="O94" s="423">
        <v>0</v>
      </c>
      <c r="P94" s="423">
        <v>0</v>
      </c>
      <c r="Q94" s="423">
        <v>0</v>
      </c>
      <c r="R94" s="423">
        <v>0</v>
      </c>
      <c r="S94" s="424">
        <v>0</v>
      </c>
    </row>
    <row r="95" spans="1:19" ht="20.25" customHeight="1" x14ac:dyDescent="0.15">
      <c r="A95" s="8" t="s">
        <v>54</v>
      </c>
      <c r="B95" s="287" t="s">
        <v>26</v>
      </c>
      <c r="C95" s="12" t="s">
        <v>27</v>
      </c>
      <c r="D95" s="421">
        <v>0</v>
      </c>
      <c r="E95" s="421">
        <v>0</v>
      </c>
      <c r="F95" s="421">
        <v>0</v>
      </c>
      <c r="G95" s="421">
        <v>0</v>
      </c>
      <c r="H95" s="421">
        <v>0</v>
      </c>
      <c r="I95" s="421">
        <v>0</v>
      </c>
      <c r="J95" s="421">
        <v>0</v>
      </c>
      <c r="K95" s="421">
        <v>0</v>
      </c>
      <c r="L95" s="421">
        <v>0</v>
      </c>
      <c r="M95" s="421">
        <v>0</v>
      </c>
      <c r="N95" s="421">
        <v>0</v>
      </c>
      <c r="O95" s="421">
        <v>0</v>
      </c>
      <c r="P95" s="421">
        <v>0</v>
      </c>
      <c r="Q95" s="421">
        <v>0</v>
      </c>
      <c r="R95" s="421">
        <v>0</v>
      </c>
      <c r="S95" s="422">
        <v>0</v>
      </c>
    </row>
    <row r="96" spans="1:19" ht="20.25" customHeight="1" x14ac:dyDescent="0.15">
      <c r="A96" s="8" t="s">
        <v>54</v>
      </c>
      <c r="B96" s="288" t="s">
        <v>28</v>
      </c>
      <c r="C96" s="10">
        <v>77</v>
      </c>
      <c r="D96" s="423">
        <v>0</v>
      </c>
      <c r="E96" s="423">
        <v>0</v>
      </c>
      <c r="F96" s="423">
        <v>0</v>
      </c>
      <c r="G96" s="423">
        <v>0</v>
      </c>
      <c r="H96" s="423">
        <v>0</v>
      </c>
      <c r="I96" s="423">
        <v>0</v>
      </c>
      <c r="J96" s="423">
        <v>0</v>
      </c>
      <c r="K96" s="423">
        <v>0</v>
      </c>
      <c r="L96" s="423">
        <v>0</v>
      </c>
      <c r="M96" s="423">
        <v>0</v>
      </c>
      <c r="N96" s="423">
        <v>0</v>
      </c>
      <c r="O96" s="423">
        <v>0</v>
      </c>
      <c r="P96" s="423">
        <v>0</v>
      </c>
      <c r="Q96" s="423">
        <v>0</v>
      </c>
      <c r="R96" s="423">
        <v>0</v>
      </c>
      <c r="S96" s="424">
        <v>0</v>
      </c>
    </row>
    <row r="97" spans="1:19" ht="20.25" customHeight="1" x14ac:dyDescent="0.15">
      <c r="A97" s="8" t="s">
        <v>54</v>
      </c>
      <c r="B97" s="287" t="s">
        <v>29</v>
      </c>
      <c r="C97" s="12" t="s">
        <v>30</v>
      </c>
      <c r="D97" s="421">
        <v>0</v>
      </c>
      <c r="E97" s="421">
        <v>0</v>
      </c>
      <c r="F97" s="421">
        <v>0</v>
      </c>
      <c r="G97" s="421">
        <v>0</v>
      </c>
      <c r="H97" s="421">
        <v>0</v>
      </c>
      <c r="I97" s="421">
        <v>0</v>
      </c>
      <c r="J97" s="421">
        <v>0</v>
      </c>
      <c r="K97" s="421">
        <v>0</v>
      </c>
      <c r="L97" s="421">
        <v>0</v>
      </c>
      <c r="M97" s="421">
        <v>0</v>
      </c>
      <c r="N97" s="421">
        <v>0</v>
      </c>
      <c r="O97" s="421">
        <v>0</v>
      </c>
      <c r="P97" s="421">
        <v>0</v>
      </c>
      <c r="Q97" s="421">
        <v>0</v>
      </c>
      <c r="R97" s="421">
        <v>0</v>
      </c>
      <c r="S97" s="422">
        <v>0</v>
      </c>
    </row>
    <row r="98" spans="1:19" ht="20.5" customHeight="1" x14ac:dyDescent="0.15">
      <c r="A98" s="536" t="s">
        <v>54</v>
      </c>
      <c r="B98" s="537" t="s">
        <v>8</v>
      </c>
      <c r="C98" s="538" t="s">
        <v>32</v>
      </c>
      <c r="D98" s="539">
        <v>452</v>
      </c>
      <c r="E98" s="539">
        <v>456</v>
      </c>
      <c r="F98" s="539">
        <v>111</v>
      </c>
      <c r="G98" s="539">
        <v>74</v>
      </c>
      <c r="H98" s="539">
        <v>2519</v>
      </c>
      <c r="I98" s="539">
        <v>2528</v>
      </c>
      <c r="J98" s="539">
        <v>345</v>
      </c>
      <c r="K98" s="539">
        <v>267</v>
      </c>
      <c r="L98" s="539">
        <v>203</v>
      </c>
      <c r="M98" s="539">
        <v>203</v>
      </c>
      <c r="N98" s="539">
        <v>37</v>
      </c>
      <c r="O98" s="539">
        <v>28</v>
      </c>
      <c r="P98" s="539">
        <v>72</v>
      </c>
      <c r="Q98" s="539">
        <v>72</v>
      </c>
      <c r="R98" s="539">
        <v>70</v>
      </c>
      <c r="S98" s="540">
        <v>67</v>
      </c>
    </row>
    <row r="99" spans="1:19" ht="20.75" customHeight="1" x14ac:dyDescent="0.15">
      <c r="A99" s="541"/>
      <c r="B99" s="542"/>
      <c r="C99" s="543"/>
      <c r="D99" s="544"/>
      <c r="E99" s="544"/>
      <c r="F99" s="544"/>
      <c r="G99" s="544"/>
      <c r="H99" s="544"/>
      <c r="I99" s="544"/>
      <c r="J99" s="544"/>
      <c r="K99" s="544"/>
      <c r="L99" s="544"/>
      <c r="M99" s="544"/>
      <c r="N99" s="544"/>
      <c r="O99" s="544"/>
      <c r="P99" s="544"/>
      <c r="Q99" s="544"/>
      <c r="R99" s="544"/>
      <c r="S99" s="545"/>
    </row>
    <row r="100" spans="1:19" ht="20.5" customHeight="1" x14ac:dyDescent="0.15">
      <c r="A100" s="1129" t="s">
        <v>69</v>
      </c>
      <c r="B100" s="1128" t="s">
        <v>1</v>
      </c>
      <c r="C100" s="1128" t="s">
        <v>2</v>
      </c>
      <c r="D100" s="1124" t="s">
        <v>4</v>
      </c>
      <c r="E100" s="1125"/>
      <c r="F100" s="1125"/>
      <c r="G100" s="1127"/>
      <c r="H100" s="1124" t="s">
        <v>5</v>
      </c>
      <c r="I100" s="1125"/>
      <c r="J100" s="1125"/>
      <c r="K100" s="1127"/>
      <c r="L100" s="1124" t="s">
        <v>6</v>
      </c>
      <c r="M100" s="1125"/>
      <c r="N100" s="1125"/>
      <c r="O100" s="1127"/>
      <c r="P100" s="1124" t="s">
        <v>7</v>
      </c>
      <c r="Q100" s="1125"/>
      <c r="R100" s="1125"/>
      <c r="S100" s="1126"/>
    </row>
    <row r="101" spans="1:19" ht="56.25" customHeight="1" x14ac:dyDescent="0.15">
      <c r="A101" s="1100"/>
      <c r="B101" s="1099"/>
      <c r="C101" s="1099"/>
      <c r="D101" s="245" t="s">
        <v>1465</v>
      </c>
      <c r="E101" s="245" t="s">
        <v>1458</v>
      </c>
      <c r="F101" s="245" t="s">
        <v>1459</v>
      </c>
      <c r="G101" s="245" t="s">
        <v>1460</v>
      </c>
      <c r="H101" s="245" t="s">
        <v>1465</v>
      </c>
      <c r="I101" s="245" t="s">
        <v>1458</v>
      </c>
      <c r="J101" s="245" t="s">
        <v>1459</v>
      </c>
      <c r="K101" s="245" t="s">
        <v>1460</v>
      </c>
      <c r="L101" s="245" t="s">
        <v>1465</v>
      </c>
      <c r="M101" s="245" t="s">
        <v>1458</v>
      </c>
      <c r="N101" s="245" t="s">
        <v>1459</v>
      </c>
      <c r="O101" s="245" t="s">
        <v>1460</v>
      </c>
      <c r="P101" s="245" t="s">
        <v>1465</v>
      </c>
      <c r="Q101" s="245" t="s">
        <v>1458</v>
      </c>
      <c r="R101" s="245" t="s">
        <v>1459</v>
      </c>
      <c r="S101" s="248" t="s">
        <v>1460</v>
      </c>
    </row>
    <row r="102" spans="1:19" ht="20.25" customHeight="1" x14ac:dyDescent="0.15">
      <c r="A102" s="8" t="s">
        <v>55</v>
      </c>
      <c r="B102" s="288" t="s">
        <v>13</v>
      </c>
      <c r="C102" s="9" t="s">
        <v>14</v>
      </c>
      <c r="D102" s="423">
        <v>0</v>
      </c>
      <c r="E102" s="423">
        <v>0</v>
      </c>
      <c r="F102" s="423">
        <v>0</v>
      </c>
      <c r="G102" s="423">
        <v>0</v>
      </c>
      <c r="H102" s="423">
        <v>0</v>
      </c>
      <c r="I102" s="423">
        <v>0</v>
      </c>
      <c r="J102" s="423">
        <v>0</v>
      </c>
      <c r="K102" s="423">
        <v>0</v>
      </c>
      <c r="L102" s="423">
        <v>0</v>
      </c>
      <c r="M102" s="423">
        <v>0</v>
      </c>
      <c r="N102" s="423">
        <v>0</v>
      </c>
      <c r="O102" s="423">
        <v>0</v>
      </c>
      <c r="P102" s="423">
        <v>1</v>
      </c>
      <c r="Q102" s="423">
        <v>1</v>
      </c>
      <c r="R102" s="423">
        <v>0</v>
      </c>
      <c r="S102" s="424">
        <v>0</v>
      </c>
    </row>
    <row r="103" spans="1:19" ht="20.25" customHeight="1" x14ac:dyDescent="0.15">
      <c r="A103" s="8" t="s">
        <v>55</v>
      </c>
      <c r="B103" s="287" t="s">
        <v>15</v>
      </c>
      <c r="C103" s="12" t="s">
        <v>16</v>
      </c>
      <c r="D103" s="421">
        <v>0</v>
      </c>
      <c r="E103" s="421">
        <v>0</v>
      </c>
      <c r="F103" s="421">
        <v>0</v>
      </c>
      <c r="G103" s="421">
        <v>0</v>
      </c>
      <c r="H103" s="421">
        <v>0</v>
      </c>
      <c r="I103" s="421">
        <v>0</v>
      </c>
      <c r="J103" s="421">
        <v>0</v>
      </c>
      <c r="K103" s="421">
        <v>0</v>
      </c>
      <c r="L103" s="421">
        <v>0</v>
      </c>
      <c r="M103" s="421">
        <v>0</v>
      </c>
      <c r="N103" s="421">
        <v>0</v>
      </c>
      <c r="O103" s="421">
        <v>0</v>
      </c>
      <c r="P103" s="421">
        <v>0</v>
      </c>
      <c r="Q103" s="421">
        <v>0</v>
      </c>
      <c r="R103" s="421">
        <v>0</v>
      </c>
      <c r="S103" s="422">
        <v>0</v>
      </c>
    </row>
    <row r="104" spans="1:19" ht="20.25" customHeight="1" x14ac:dyDescent="0.15">
      <c r="A104" s="8" t="s">
        <v>55</v>
      </c>
      <c r="B104" s="288" t="s">
        <v>17</v>
      </c>
      <c r="C104" s="9" t="s">
        <v>18</v>
      </c>
      <c r="D104" s="423">
        <v>0</v>
      </c>
      <c r="E104" s="423">
        <v>0</v>
      </c>
      <c r="F104" s="423">
        <v>0</v>
      </c>
      <c r="G104" s="423">
        <v>0</v>
      </c>
      <c r="H104" s="423">
        <v>0</v>
      </c>
      <c r="I104" s="423">
        <v>0</v>
      </c>
      <c r="J104" s="423">
        <v>0</v>
      </c>
      <c r="K104" s="423">
        <v>0</v>
      </c>
      <c r="L104" s="423">
        <v>0</v>
      </c>
      <c r="M104" s="423">
        <v>0</v>
      </c>
      <c r="N104" s="423">
        <v>0</v>
      </c>
      <c r="O104" s="423">
        <v>0</v>
      </c>
      <c r="P104" s="423">
        <v>0</v>
      </c>
      <c r="Q104" s="423">
        <v>0</v>
      </c>
      <c r="R104" s="423">
        <v>0</v>
      </c>
      <c r="S104" s="424">
        <v>0</v>
      </c>
    </row>
    <row r="105" spans="1:19" ht="20.25" customHeight="1" x14ac:dyDescent="0.15">
      <c r="A105" s="8" t="s">
        <v>55</v>
      </c>
      <c r="B105" s="287" t="s">
        <v>19</v>
      </c>
      <c r="C105" s="12" t="s">
        <v>20</v>
      </c>
      <c r="D105" s="421">
        <v>1384</v>
      </c>
      <c r="E105" s="421">
        <v>1468</v>
      </c>
      <c r="F105" s="421">
        <v>263</v>
      </c>
      <c r="G105" s="421">
        <v>196</v>
      </c>
      <c r="H105" s="421">
        <v>2599</v>
      </c>
      <c r="I105" s="421">
        <v>2600</v>
      </c>
      <c r="J105" s="421">
        <v>378</v>
      </c>
      <c r="K105" s="421">
        <v>299</v>
      </c>
      <c r="L105" s="421">
        <v>0</v>
      </c>
      <c r="M105" s="421">
        <v>0</v>
      </c>
      <c r="N105" s="421">
        <v>0</v>
      </c>
      <c r="O105" s="421">
        <v>0</v>
      </c>
      <c r="P105" s="421">
        <v>74</v>
      </c>
      <c r="Q105" s="421">
        <v>74</v>
      </c>
      <c r="R105" s="421">
        <v>71</v>
      </c>
      <c r="S105" s="422">
        <v>66</v>
      </c>
    </row>
    <row r="106" spans="1:19" ht="20.25" customHeight="1" x14ac:dyDescent="0.15">
      <c r="A106" s="8" t="s">
        <v>55</v>
      </c>
      <c r="B106" s="288" t="s">
        <v>21</v>
      </c>
      <c r="C106" s="9" t="s">
        <v>22</v>
      </c>
      <c r="D106" s="423">
        <v>0</v>
      </c>
      <c r="E106" s="423">
        <v>0</v>
      </c>
      <c r="F106" s="423">
        <v>0</v>
      </c>
      <c r="G106" s="423">
        <v>0</v>
      </c>
      <c r="H106" s="423">
        <v>0</v>
      </c>
      <c r="I106" s="423">
        <v>0</v>
      </c>
      <c r="J106" s="423">
        <v>0</v>
      </c>
      <c r="K106" s="423">
        <v>0</v>
      </c>
      <c r="L106" s="423">
        <v>0</v>
      </c>
      <c r="M106" s="423">
        <v>0</v>
      </c>
      <c r="N106" s="423">
        <v>0</v>
      </c>
      <c r="O106" s="423">
        <v>0</v>
      </c>
      <c r="P106" s="423">
        <v>0</v>
      </c>
      <c r="Q106" s="423">
        <v>0</v>
      </c>
      <c r="R106" s="423">
        <v>0</v>
      </c>
      <c r="S106" s="424">
        <v>0</v>
      </c>
    </row>
    <row r="107" spans="1:19" ht="20.25" customHeight="1" x14ac:dyDescent="0.15">
      <c r="A107" s="8" t="s">
        <v>55</v>
      </c>
      <c r="B107" s="287" t="s">
        <v>23</v>
      </c>
      <c r="C107" s="12" t="s">
        <v>24</v>
      </c>
      <c r="D107" s="421">
        <v>0</v>
      </c>
      <c r="E107" s="421">
        <v>0</v>
      </c>
      <c r="F107" s="421">
        <v>0</v>
      </c>
      <c r="G107" s="421">
        <v>0</v>
      </c>
      <c r="H107" s="421">
        <v>0</v>
      </c>
      <c r="I107" s="421">
        <v>0</v>
      </c>
      <c r="J107" s="421">
        <v>0</v>
      </c>
      <c r="K107" s="421">
        <v>0</v>
      </c>
      <c r="L107" s="421">
        <v>0</v>
      </c>
      <c r="M107" s="421">
        <v>0</v>
      </c>
      <c r="N107" s="421">
        <v>0</v>
      </c>
      <c r="O107" s="421">
        <v>0</v>
      </c>
      <c r="P107" s="421">
        <v>0</v>
      </c>
      <c r="Q107" s="421">
        <v>0</v>
      </c>
      <c r="R107" s="421">
        <v>0</v>
      </c>
      <c r="S107" s="422">
        <v>0</v>
      </c>
    </row>
    <row r="108" spans="1:19" ht="20.25" customHeight="1" x14ac:dyDescent="0.15">
      <c r="A108" s="8" t="s">
        <v>55</v>
      </c>
      <c r="B108" s="288" t="s">
        <v>25</v>
      </c>
      <c r="C108" s="10">
        <v>68</v>
      </c>
      <c r="D108" s="423">
        <v>0</v>
      </c>
      <c r="E108" s="423">
        <v>0</v>
      </c>
      <c r="F108" s="423">
        <v>0</v>
      </c>
      <c r="G108" s="423">
        <v>0</v>
      </c>
      <c r="H108" s="423">
        <v>0</v>
      </c>
      <c r="I108" s="423">
        <v>0</v>
      </c>
      <c r="J108" s="423">
        <v>0</v>
      </c>
      <c r="K108" s="423">
        <v>0</v>
      </c>
      <c r="L108" s="423">
        <v>0</v>
      </c>
      <c r="M108" s="423">
        <v>0</v>
      </c>
      <c r="N108" s="423">
        <v>0</v>
      </c>
      <c r="O108" s="423">
        <v>0</v>
      </c>
      <c r="P108" s="423">
        <v>0</v>
      </c>
      <c r="Q108" s="423">
        <v>0</v>
      </c>
      <c r="R108" s="423">
        <v>0</v>
      </c>
      <c r="S108" s="424">
        <v>0</v>
      </c>
    </row>
    <row r="109" spans="1:19" ht="20.25" customHeight="1" x14ac:dyDescent="0.15">
      <c r="A109" s="8" t="s">
        <v>55</v>
      </c>
      <c r="B109" s="287" t="s">
        <v>26</v>
      </c>
      <c r="C109" s="12" t="s">
        <v>27</v>
      </c>
      <c r="D109" s="421">
        <v>0</v>
      </c>
      <c r="E109" s="421">
        <v>0</v>
      </c>
      <c r="F109" s="421">
        <v>0</v>
      </c>
      <c r="G109" s="421">
        <v>0</v>
      </c>
      <c r="H109" s="421">
        <v>0</v>
      </c>
      <c r="I109" s="421">
        <v>0</v>
      </c>
      <c r="J109" s="421">
        <v>0</v>
      </c>
      <c r="K109" s="421">
        <v>0</v>
      </c>
      <c r="L109" s="421">
        <v>0</v>
      </c>
      <c r="M109" s="421">
        <v>0</v>
      </c>
      <c r="N109" s="421">
        <v>0</v>
      </c>
      <c r="O109" s="421">
        <v>0</v>
      </c>
      <c r="P109" s="421">
        <v>0</v>
      </c>
      <c r="Q109" s="421">
        <v>0</v>
      </c>
      <c r="R109" s="421">
        <v>0</v>
      </c>
      <c r="S109" s="422">
        <v>0</v>
      </c>
    </row>
    <row r="110" spans="1:19" ht="20.25" customHeight="1" x14ac:dyDescent="0.15">
      <c r="A110" s="8" t="s">
        <v>55</v>
      </c>
      <c r="B110" s="288" t="s">
        <v>28</v>
      </c>
      <c r="C110" s="10">
        <v>77</v>
      </c>
      <c r="D110" s="423">
        <v>0</v>
      </c>
      <c r="E110" s="423">
        <v>0</v>
      </c>
      <c r="F110" s="423">
        <v>0</v>
      </c>
      <c r="G110" s="423">
        <v>0</v>
      </c>
      <c r="H110" s="423">
        <v>0</v>
      </c>
      <c r="I110" s="423">
        <v>0</v>
      </c>
      <c r="J110" s="423">
        <v>0</v>
      </c>
      <c r="K110" s="423">
        <v>0</v>
      </c>
      <c r="L110" s="423">
        <v>0</v>
      </c>
      <c r="M110" s="423">
        <v>0</v>
      </c>
      <c r="N110" s="423">
        <v>0</v>
      </c>
      <c r="O110" s="423">
        <v>0</v>
      </c>
      <c r="P110" s="423">
        <v>0</v>
      </c>
      <c r="Q110" s="423">
        <v>0</v>
      </c>
      <c r="R110" s="423">
        <v>0</v>
      </c>
      <c r="S110" s="424">
        <v>0</v>
      </c>
    </row>
    <row r="111" spans="1:19" ht="20.25" customHeight="1" x14ac:dyDescent="0.15">
      <c r="A111" s="8" t="s">
        <v>55</v>
      </c>
      <c r="B111" s="287" t="s">
        <v>29</v>
      </c>
      <c r="C111" s="12" t="s">
        <v>30</v>
      </c>
      <c r="D111" s="421">
        <v>0</v>
      </c>
      <c r="E111" s="421">
        <v>0</v>
      </c>
      <c r="F111" s="421">
        <v>0</v>
      </c>
      <c r="G111" s="421">
        <v>0</v>
      </c>
      <c r="H111" s="421">
        <v>0</v>
      </c>
      <c r="I111" s="421">
        <v>0</v>
      </c>
      <c r="J111" s="421">
        <v>0</v>
      </c>
      <c r="K111" s="421">
        <v>0</v>
      </c>
      <c r="L111" s="421">
        <v>0</v>
      </c>
      <c r="M111" s="421">
        <v>0</v>
      </c>
      <c r="N111" s="421">
        <v>0</v>
      </c>
      <c r="O111" s="421">
        <v>0</v>
      </c>
      <c r="P111" s="421">
        <v>0</v>
      </c>
      <c r="Q111" s="421">
        <v>0</v>
      </c>
      <c r="R111" s="421">
        <v>0</v>
      </c>
      <c r="S111" s="422">
        <v>0</v>
      </c>
    </row>
    <row r="112" spans="1:19" ht="20.5" customHeight="1" x14ac:dyDescent="0.15">
      <c r="A112" s="536" t="s">
        <v>55</v>
      </c>
      <c r="B112" s="537" t="s">
        <v>8</v>
      </c>
      <c r="C112" s="538" t="s">
        <v>32</v>
      </c>
      <c r="D112" s="539">
        <v>1384</v>
      </c>
      <c r="E112" s="539">
        <v>1468</v>
      </c>
      <c r="F112" s="539">
        <v>263</v>
      </c>
      <c r="G112" s="539">
        <v>196</v>
      </c>
      <c r="H112" s="539">
        <v>2599</v>
      </c>
      <c r="I112" s="539">
        <v>2600</v>
      </c>
      <c r="J112" s="539">
        <v>378</v>
      </c>
      <c r="K112" s="539">
        <v>299</v>
      </c>
      <c r="L112" s="539">
        <v>0</v>
      </c>
      <c r="M112" s="539">
        <v>0</v>
      </c>
      <c r="N112" s="539">
        <v>0</v>
      </c>
      <c r="O112" s="539">
        <v>0</v>
      </c>
      <c r="P112" s="539">
        <v>75</v>
      </c>
      <c r="Q112" s="539">
        <v>75</v>
      </c>
      <c r="R112" s="539">
        <v>71</v>
      </c>
      <c r="S112" s="540">
        <v>66</v>
      </c>
    </row>
    <row r="113" spans="1:19" ht="20.75" customHeight="1" x14ac:dyDescent="0.15">
      <c r="A113" s="541"/>
      <c r="B113" s="542"/>
      <c r="C113" s="543"/>
      <c r="D113" s="544"/>
      <c r="E113" s="544"/>
      <c r="F113" s="544"/>
      <c r="G113" s="544"/>
      <c r="H113" s="544"/>
      <c r="I113" s="544"/>
      <c r="J113" s="544"/>
      <c r="K113" s="544"/>
      <c r="L113" s="544"/>
      <c r="M113" s="544"/>
      <c r="N113" s="544"/>
      <c r="O113" s="544"/>
      <c r="P113" s="544"/>
      <c r="Q113" s="544"/>
      <c r="R113" s="544"/>
      <c r="S113" s="545"/>
    </row>
    <row r="114" spans="1:19" ht="20.5" customHeight="1" x14ac:dyDescent="0.15">
      <c r="A114" s="1129" t="s">
        <v>69</v>
      </c>
      <c r="B114" s="1128" t="s">
        <v>1</v>
      </c>
      <c r="C114" s="1128" t="s">
        <v>2</v>
      </c>
      <c r="D114" s="1124" t="s">
        <v>4</v>
      </c>
      <c r="E114" s="1125"/>
      <c r="F114" s="1125"/>
      <c r="G114" s="1127"/>
      <c r="H114" s="1124" t="s">
        <v>5</v>
      </c>
      <c r="I114" s="1125"/>
      <c r="J114" s="1125"/>
      <c r="K114" s="1127"/>
      <c r="L114" s="1124" t="s">
        <v>6</v>
      </c>
      <c r="M114" s="1125"/>
      <c r="N114" s="1125"/>
      <c r="O114" s="1127"/>
      <c r="P114" s="1124" t="s">
        <v>7</v>
      </c>
      <c r="Q114" s="1125"/>
      <c r="R114" s="1125"/>
      <c r="S114" s="1126"/>
    </row>
    <row r="115" spans="1:19" ht="56.25" customHeight="1" x14ac:dyDescent="0.15">
      <c r="A115" s="1100"/>
      <c r="B115" s="1099"/>
      <c r="C115" s="1099"/>
      <c r="D115" s="245" t="s">
        <v>1465</v>
      </c>
      <c r="E115" s="245" t="s">
        <v>1458</v>
      </c>
      <c r="F115" s="245" t="s">
        <v>1459</v>
      </c>
      <c r="G115" s="245" t="s">
        <v>1460</v>
      </c>
      <c r="H115" s="245" t="s">
        <v>1465</v>
      </c>
      <c r="I115" s="245" t="s">
        <v>1458</v>
      </c>
      <c r="J115" s="245" t="s">
        <v>1459</v>
      </c>
      <c r="K115" s="245" t="s">
        <v>1460</v>
      </c>
      <c r="L115" s="245" t="s">
        <v>1465</v>
      </c>
      <c r="M115" s="245" t="s">
        <v>1458</v>
      </c>
      <c r="N115" s="245" t="s">
        <v>1459</v>
      </c>
      <c r="O115" s="245" t="s">
        <v>1460</v>
      </c>
      <c r="P115" s="245" t="s">
        <v>1465</v>
      </c>
      <c r="Q115" s="245" t="s">
        <v>1458</v>
      </c>
      <c r="R115" s="245" t="s">
        <v>1459</v>
      </c>
      <c r="S115" s="248" t="s">
        <v>1460</v>
      </c>
    </row>
    <row r="116" spans="1:19" ht="20.25" customHeight="1" x14ac:dyDescent="0.15">
      <c r="A116" s="8" t="s">
        <v>56</v>
      </c>
      <c r="B116" s="288" t="s">
        <v>13</v>
      </c>
      <c r="C116" s="9" t="s">
        <v>14</v>
      </c>
      <c r="D116" s="423">
        <v>0</v>
      </c>
      <c r="E116" s="423">
        <v>0</v>
      </c>
      <c r="F116" s="423">
        <v>0</v>
      </c>
      <c r="G116" s="423">
        <v>0</v>
      </c>
      <c r="H116" s="423">
        <v>0</v>
      </c>
      <c r="I116" s="423">
        <v>0</v>
      </c>
      <c r="J116" s="423">
        <v>0</v>
      </c>
      <c r="K116" s="423">
        <v>0</v>
      </c>
      <c r="L116" s="423">
        <v>0</v>
      </c>
      <c r="M116" s="423">
        <v>0</v>
      </c>
      <c r="N116" s="423">
        <v>0</v>
      </c>
      <c r="O116" s="423">
        <v>0</v>
      </c>
      <c r="P116" s="423">
        <v>3</v>
      </c>
      <c r="Q116" s="423">
        <v>3</v>
      </c>
      <c r="R116" s="423">
        <v>3</v>
      </c>
      <c r="S116" s="424">
        <v>3</v>
      </c>
    </row>
    <row r="117" spans="1:19" ht="20.25" customHeight="1" x14ac:dyDescent="0.15">
      <c r="A117" s="8" t="s">
        <v>56</v>
      </c>
      <c r="B117" s="287" t="s">
        <v>15</v>
      </c>
      <c r="C117" s="12" t="s">
        <v>16</v>
      </c>
      <c r="D117" s="421">
        <v>0</v>
      </c>
      <c r="E117" s="421">
        <v>0</v>
      </c>
      <c r="F117" s="421">
        <v>0</v>
      </c>
      <c r="G117" s="421">
        <v>0</v>
      </c>
      <c r="H117" s="421">
        <v>0</v>
      </c>
      <c r="I117" s="421">
        <v>0</v>
      </c>
      <c r="J117" s="421">
        <v>0</v>
      </c>
      <c r="K117" s="421">
        <v>0</v>
      </c>
      <c r="L117" s="421">
        <v>0</v>
      </c>
      <c r="M117" s="421">
        <v>0</v>
      </c>
      <c r="N117" s="421">
        <v>0</v>
      </c>
      <c r="O117" s="421">
        <v>0</v>
      </c>
      <c r="P117" s="421">
        <v>0</v>
      </c>
      <c r="Q117" s="421">
        <v>0</v>
      </c>
      <c r="R117" s="421">
        <v>0</v>
      </c>
      <c r="S117" s="422">
        <v>0</v>
      </c>
    </row>
    <row r="118" spans="1:19" ht="20.25" customHeight="1" x14ac:dyDescent="0.15">
      <c r="A118" s="8" t="s">
        <v>56</v>
      </c>
      <c r="B118" s="288" t="s">
        <v>17</v>
      </c>
      <c r="C118" s="9" t="s">
        <v>18</v>
      </c>
      <c r="D118" s="423">
        <v>0</v>
      </c>
      <c r="E118" s="423">
        <v>0</v>
      </c>
      <c r="F118" s="423">
        <v>0</v>
      </c>
      <c r="G118" s="423">
        <v>0</v>
      </c>
      <c r="H118" s="423">
        <v>0</v>
      </c>
      <c r="I118" s="423">
        <v>0</v>
      </c>
      <c r="J118" s="423">
        <v>0</v>
      </c>
      <c r="K118" s="423">
        <v>0</v>
      </c>
      <c r="L118" s="423">
        <v>0</v>
      </c>
      <c r="M118" s="423">
        <v>0</v>
      </c>
      <c r="N118" s="423">
        <v>0</v>
      </c>
      <c r="O118" s="423">
        <v>0</v>
      </c>
      <c r="P118" s="423">
        <v>0</v>
      </c>
      <c r="Q118" s="423">
        <v>0</v>
      </c>
      <c r="R118" s="423">
        <v>0</v>
      </c>
      <c r="S118" s="424">
        <v>0</v>
      </c>
    </row>
    <row r="119" spans="1:19" ht="20.25" customHeight="1" x14ac:dyDescent="0.15">
      <c r="A119" s="8" t="s">
        <v>56</v>
      </c>
      <c r="B119" s="287" t="s">
        <v>19</v>
      </c>
      <c r="C119" s="12" t="s">
        <v>20</v>
      </c>
      <c r="D119" s="421">
        <v>0</v>
      </c>
      <c r="E119" s="421">
        <v>0</v>
      </c>
      <c r="F119" s="421">
        <v>0</v>
      </c>
      <c r="G119" s="421">
        <v>0</v>
      </c>
      <c r="H119" s="421">
        <v>2431</v>
      </c>
      <c r="I119" s="421">
        <v>2927</v>
      </c>
      <c r="J119" s="421">
        <v>803</v>
      </c>
      <c r="K119" s="421">
        <v>411</v>
      </c>
      <c r="L119" s="421">
        <v>0</v>
      </c>
      <c r="M119" s="421">
        <v>0</v>
      </c>
      <c r="N119" s="421">
        <v>0</v>
      </c>
      <c r="O119" s="421">
        <v>0</v>
      </c>
      <c r="P119" s="421">
        <v>29</v>
      </c>
      <c r="Q119" s="421">
        <v>31</v>
      </c>
      <c r="R119" s="421">
        <v>22</v>
      </c>
      <c r="S119" s="422">
        <v>21</v>
      </c>
    </row>
    <row r="120" spans="1:19" ht="20.25" customHeight="1" x14ac:dyDescent="0.15">
      <c r="A120" s="8" t="s">
        <v>56</v>
      </c>
      <c r="B120" s="288" t="s">
        <v>21</v>
      </c>
      <c r="C120" s="9" t="s">
        <v>22</v>
      </c>
      <c r="D120" s="423">
        <v>0</v>
      </c>
      <c r="E120" s="423">
        <v>0</v>
      </c>
      <c r="F120" s="423">
        <v>0</v>
      </c>
      <c r="G120" s="423">
        <v>0</v>
      </c>
      <c r="H120" s="423">
        <v>0</v>
      </c>
      <c r="I120" s="423">
        <v>0</v>
      </c>
      <c r="J120" s="423">
        <v>0</v>
      </c>
      <c r="K120" s="423">
        <v>0</v>
      </c>
      <c r="L120" s="423">
        <v>0</v>
      </c>
      <c r="M120" s="423">
        <v>0</v>
      </c>
      <c r="N120" s="423">
        <v>0</v>
      </c>
      <c r="O120" s="423">
        <v>0</v>
      </c>
      <c r="P120" s="423">
        <v>0</v>
      </c>
      <c r="Q120" s="423">
        <v>0</v>
      </c>
      <c r="R120" s="423">
        <v>0</v>
      </c>
      <c r="S120" s="424">
        <v>0</v>
      </c>
    </row>
    <row r="121" spans="1:19" ht="20.25" customHeight="1" x14ac:dyDescent="0.15">
      <c r="A121" s="8" t="s">
        <v>56</v>
      </c>
      <c r="B121" s="287" t="s">
        <v>23</v>
      </c>
      <c r="C121" s="12" t="s">
        <v>24</v>
      </c>
      <c r="D121" s="421">
        <v>0</v>
      </c>
      <c r="E121" s="421">
        <v>0</v>
      </c>
      <c r="F121" s="421">
        <v>0</v>
      </c>
      <c r="G121" s="421">
        <v>0</v>
      </c>
      <c r="H121" s="421">
        <v>0</v>
      </c>
      <c r="I121" s="421">
        <v>0</v>
      </c>
      <c r="J121" s="421">
        <v>0</v>
      </c>
      <c r="K121" s="421">
        <v>0</v>
      </c>
      <c r="L121" s="421">
        <v>0</v>
      </c>
      <c r="M121" s="421">
        <v>0</v>
      </c>
      <c r="N121" s="421">
        <v>0</v>
      </c>
      <c r="O121" s="421">
        <v>0</v>
      </c>
      <c r="P121" s="421">
        <v>0</v>
      </c>
      <c r="Q121" s="421">
        <v>0</v>
      </c>
      <c r="R121" s="421">
        <v>0</v>
      </c>
      <c r="S121" s="422">
        <v>0</v>
      </c>
    </row>
    <row r="122" spans="1:19" ht="20.25" customHeight="1" x14ac:dyDescent="0.15">
      <c r="A122" s="8" t="s">
        <v>56</v>
      </c>
      <c r="B122" s="288" t="s">
        <v>25</v>
      </c>
      <c r="C122" s="10">
        <v>68</v>
      </c>
      <c r="D122" s="423">
        <v>0</v>
      </c>
      <c r="E122" s="423">
        <v>0</v>
      </c>
      <c r="F122" s="423">
        <v>0</v>
      </c>
      <c r="G122" s="423">
        <v>0</v>
      </c>
      <c r="H122" s="423">
        <v>0</v>
      </c>
      <c r="I122" s="423">
        <v>0</v>
      </c>
      <c r="J122" s="423">
        <v>0</v>
      </c>
      <c r="K122" s="423">
        <v>0</v>
      </c>
      <c r="L122" s="423">
        <v>0</v>
      </c>
      <c r="M122" s="423">
        <v>0</v>
      </c>
      <c r="N122" s="423">
        <v>0</v>
      </c>
      <c r="O122" s="423">
        <v>0</v>
      </c>
      <c r="P122" s="423">
        <v>0</v>
      </c>
      <c r="Q122" s="423">
        <v>0</v>
      </c>
      <c r="R122" s="423">
        <v>0</v>
      </c>
      <c r="S122" s="424">
        <v>0</v>
      </c>
    </row>
    <row r="123" spans="1:19" ht="20.25" customHeight="1" x14ac:dyDescent="0.15">
      <c r="A123" s="8" t="s">
        <v>56</v>
      </c>
      <c r="B123" s="287" t="s">
        <v>26</v>
      </c>
      <c r="C123" s="12" t="s">
        <v>27</v>
      </c>
      <c r="D123" s="421">
        <v>0</v>
      </c>
      <c r="E123" s="421">
        <v>0</v>
      </c>
      <c r="F123" s="421">
        <v>0</v>
      </c>
      <c r="G123" s="421">
        <v>0</v>
      </c>
      <c r="H123" s="421">
        <v>0</v>
      </c>
      <c r="I123" s="421">
        <v>0</v>
      </c>
      <c r="J123" s="421">
        <v>0</v>
      </c>
      <c r="K123" s="421">
        <v>0</v>
      </c>
      <c r="L123" s="421">
        <v>0</v>
      </c>
      <c r="M123" s="421">
        <v>0</v>
      </c>
      <c r="N123" s="421">
        <v>0</v>
      </c>
      <c r="O123" s="421">
        <v>0</v>
      </c>
      <c r="P123" s="421">
        <v>0</v>
      </c>
      <c r="Q123" s="421">
        <v>0</v>
      </c>
      <c r="R123" s="421">
        <v>0</v>
      </c>
      <c r="S123" s="422">
        <v>0</v>
      </c>
    </row>
    <row r="124" spans="1:19" ht="20.25" customHeight="1" x14ac:dyDescent="0.15">
      <c r="A124" s="8" t="s">
        <v>56</v>
      </c>
      <c r="B124" s="288" t="s">
        <v>28</v>
      </c>
      <c r="C124" s="10">
        <v>77</v>
      </c>
      <c r="D124" s="423">
        <v>0</v>
      </c>
      <c r="E124" s="423">
        <v>0</v>
      </c>
      <c r="F124" s="423">
        <v>0</v>
      </c>
      <c r="G124" s="423">
        <v>0</v>
      </c>
      <c r="H124" s="423">
        <v>0</v>
      </c>
      <c r="I124" s="423">
        <v>0</v>
      </c>
      <c r="J124" s="423">
        <v>0</v>
      </c>
      <c r="K124" s="423">
        <v>0</v>
      </c>
      <c r="L124" s="423">
        <v>0</v>
      </c>
      <c r="M124" s="423">
        <v>0</v>
      </c>
      <c r="N124" s="423">
        <v>0</v>
      </c>
      <c r="O124" s="423">
        <v>0</v>
      </c>
      <c r="P124" s="423">
        <v>0</v>
      </c>
      <c r="Q124" s="423">
        <v>0</v>
      </c>
      <c r="R124" s="423">
        <v>0</v>
      </c>
      <c r="S124" s="424">
        <v>0</v>
      </c>
    </row>
    <row r="125" spans="1:19" ht="20.25" customHeight="1" x14ac:dyDescent="0.15">
      <c r="A125" s="8" t="s">
        <v>56</v>
      </c>
      <c r="B125" s="287" t="s">
        <v>29</v>
      </c>
      <c r="C125" s="12" t="s">
        <v>30</v>
      </c>
      <c r="D125" s="421">
        <v>0</v>
      </c>
      <c r="E125" s="421">
        <v>0</v>
      </c>
      <c r="F125" s="421">
        <v>0</v>
      </c>
      <c r="G125" s="421">
        <v>0</v>
      </c>
      <c r="H125" s="421">
        <v>0</v>
      </c>
      <c r="I125" s="421">
        <v>0</v>
      </c>
      <c r="J125" s="421">
        <v>0</v>
      </c>
      <c r="K125" s="421">
        <v>0</v>
      </c>
      <c r="L125" s="421">
        <v>0</v>
      </c>
      <c r="M125" s="421">
        <v>0</v>
      </c>
      <c r="N125" s="421">
        <v>0</v>
      </c>
      <c r="O125" s="421">
        <v>0</v>
      </c>
      <c r="P125" s="421">
        <v>0</v>
      </c>
      <c r="Q125" s="421">
        <v>0</v>
      </c>
      <c r="R125" s="421">
        <v>0</v>
      </c>
      <c r="S125" s="422">
        <v>0</v>
      </c>
    </row>
    <row r="126" spans="1:19" ht="20.5" customHeight="1" x14ac:dyDescent="0.15">
      <c r="A126" s="536" t="s">
        <v>56</v>
      </c>
      <c r="B126" s="537" t="s">
        <v>8</v>
      </c>
      <c r="C126" s="538" t="s">
        <v>32</v>
      </c>
      <c r="D126" s="539">
        <v>0</v>
      </c>
      <c r="E126" s="539">
        <v>0</v>
      </c>
      <c r="F126" s="539">
        <v>0</v>
      </c>
      <c r="G126" s="539">
        <v>0</v>
      </c>
      <c r="H126" s="539">
        <v>2431</v>
      </c>
      <c r="I126" s="539">
        <v>2927</v>
      </c>
      <c r="J126" s="539">
        <v>803</v>
      </c>
      <c r="K126" s="539">
        <v>411</v>
      </c>
      <c r="L126" s="539">
        <v>0</v>
      </c>
      <c r="M126" s="539">
        <v>0</v>
      </c>
      <c r="N126" s="539">
        <v>0</v>
      </c>
      <c r="O126" s="539">
        <v>0</v>
      </c>
      <c r="P126" s="539">
        <v>32</v>
      </c>
      <c r="Q126" s="539">
        <v>34</v>
      </c>
      <c r="R126" s="539">
        <v>25</v>
      </c>
      <c r="S126" s="540">
        <v>24</v>
      </c>
    </row>
    <row r="127" spans="1:19" ht="20.75" customHeight="1" x14ac:dyDescent="0.15">
      <c r="A127" s="541"/>
      <c r="B127" s="542"/>
      <c r="C127" s="543"/>
      <c r="D127" s="544"/>
      <c r="E127" s="544"/>
      <c r="F127" s="544"/>
      <c r="G127" s="544"/>
      <c r="H127" s="544"/>
      <c r="I127" s="544"/>
      <c r="J127" s="544"/>
      <c r="K127" s="544"/>
      <c r="L127" s="544"/>
      <c r="M127" s="544"/>
      <c r="N127" s="544"/>
      <c r="O127" s="544"/>
      <c r="P127" s="544"/>
      <c r="Q127" s="544"/>
      <c r="R127" s="544"/>
      <c r="S127" s="545"/>
    </row>
    <row r="128" spans="1:19" ht="20.5" customHeight="1" x14ac:dyDescent="0.15">
      <c r="A128" s="1129" t="s">
        <v>69</v>
      </c>
      <c r="B128" s="1128" t="s">
        <v>1</v>
      </c>
      <c r="C128" s="1128" t="s">
        <v>2</v>
      </c>
      <c r="D128" s="1124" t="s">
        <v>4</v>
      </c>
      <c r="E128" s="1125"/>
      <c r="F128" s="1125"/>
      <c r="G128" s="1127"/>
      <c r="H128" s="1124" t="s">
        <v>5</v>
      </c>
      <c r="I128" s="1125"/>
      <c r="J128" s="1125"/>
      <c r="K128" s="1127"/>
      <c r="L128" s="1124" t="s">
        <v>6</v>
      </c>
      <c r="M128" s="1125"/>
      <c r="N128" s="1125"/>
      <c r="O128" s="1127"/>
      <c r="P128" s="1124" t="s">
        <v>7</v>
      </c>
      <c r="Q128" s="1125"/>
      <c r="R128" s="1125"/>
      <c r="S128" s="1126"/>
    </row>
    <row r="129" spans="1:19" ht="56.25" customHeight="1" x14ac:dyDescent="0.15">
      <c r="A129" s="1100"/>
      <c r="B129" s="1099"/>
      <c r="C129" s="1099"/>
      <c r="D129" s="245" t="s">
        <v>1465</v>
      </c>
      <c r="E129" s="245" t="s">
        <v>1458</v>
      </c>
      <c r="F129" s="245" t="s">
        <v>1459</v>
      </c>
      <c r="G129" s="245" t="s">
        <v>1460</v>
      </c>
      <c r="H129" s="245" t="s">
        <v>1465</v>
      </c>
      <c r="I129" s="245" t="s">
        <v>1458</v>
      </c>
      <c r="J129" s="245" t="s">
        <v>1459</v>
      </c>
      <c r="K129" s="245" t="s">
        <v>1460</v>
      </c>
      <c r="L129" s="245" t="s">
        <v>1465</v>
      </c>
      <c r="M129" s="245" t="s">
        <v>1458</v>
      </c>
      <c r="N129" s="245" t="s">
        <v>1459</v>
      </c>
      <c r="O129" s="245" t="s">
        <v>1460</v>
      </c>
      <c r="P129" s="245" t="s">
        <v>1465</v>
      </c>
      <c r="Q129" s="245" t="s">
        <v>1458</v>
      </c>
      <c r="R129" s="245" t="s">
        <v>1459</v>
      </c>
      <c r="S129" s="248" t="s">
        <v>1460</v>
      </c>
    </row>
    <row r="130" spans="1:19" ht="20.25" customHeight="1" x14ac:dyDescent="0.15">
      <c r="A130" s="8" t="s">
        <v>57</v>
      </c>
      <c r="B130" s="288" t="s">
        <v>13</v>
      </c>
      <c r="C130" s="9" t="s">
        <v>14</v>
      </c>
      <c r="D130" s="423">
        <v>0</v>
      </c>
      <c r="E130" s="423">
        <v>0</v>
      </c>
      <c r="F130" s="423">
        <v>0</v>
      </c>
      <c r="G130" s="423">
        <v>0</v>
      </c>
      <c r="H130" s="423">
        <v>0</v>
      </c>
      <c r="I130" s="423">
        <v>0</v>
      </c>
      <c r="J130" s="423">
        <v>0</v>
      </c>
      <c r="K130" s="423">
        <v>0</v>
      </c>
      <c r="L130" s="423">
        <v>0</v>
      </c>
      <c r="M130" s="423">
        <v>0</v>
      </c>
      <c r="N130" s="423">
        <v>0</v>
      </c>
      <c r="O130" s="423">
        <v>0</v>
      </c>
      <c r="P130" s="423">
        <v>0</v>
      </c>
      <c r="Q130" s="423">
        <v>0</v>
      </c>
      <c r="R130" s="423">
        <v>0</v>
      </c>
      <c r="S130" s="424">
        <v>0</v>
      </c>
    </row>
    <row r="131" spans="1:19" ht="20.25" customHeight="1" x14ac:dyDescent="0.15">
      <c r="A131" s="8" t="s">
        <v>57</v>
      </c>
      <c r="B131" s="287" t="s">
        <v>15</v>
      </c>
      <c r="C131" s="12" t="s">
        <v>16</v>
      </c>
      <c r="D131" s="421">
        <v>0</v>
      </c>
      <c r="E131" s="421">
        <v>0</v>
      </c>
      <c r="F131" s="421">
        <v>0</v>
      </c>
      <c r="G131" s="421">
        <v>0</v>
      </c>
      <c r="H131" s="421">
        <v>0</v>
      </c>
      <c r="I131" s="421">
        <v>0</v>
      </c>
      <c r="J131" s="421">
        <v>0</v>
      </c>
      <c r="K131" s="421">
        <v>0</v>
      </c>
      <c r="L131" s="421">
        <v>0</v>
      </c>
      <c r="M131" s="421">
        <v>0</v>
      </c>
      <c r="N131" s="421">
        <v>0</v>
      </c>
      <c r="O131" s="421">
        <v>0</v>
      </c>
      <c r="P131" s="421">
        <v>0</v>
      </c>
      <c r="Q131" s="421">
        <v>0</v>
      </c>
      <c r="R131" s="421">
        <v>0</v>
      </c>
      <c r="S131" s="422">
        <v>0</v>
      </c>
    </row>
    <row r="132" spans="1:19" ht="20.25" customHeight="1" x14ac:dyDescent="0.15">
      <c r="A132" s="8" t="s">
        <v>57</v>
      </c>
      <c r="B132" s="288" t="s">
        <v>17</v>
      </c>
      <c r="C132" s="9" t="s">
        <v>18</v>
      </c>
      <c r="D132" s="423">
        <v>0</v>
      </c>
      <c r="E132" s="423">
        <v>0</v>
      </c>
      <c r="F132" s="423">
        <v>0</v>
      </c>
      <c r="G132" s="423">
        <v>0</v>
      </c>
      <c r="H132" s="423">
        <v>0</v>
      </c>
      <c r="I132" s="423">
        <v>0</v>
      </c>
      <c r="J132" s="423">
        <v>0</v>
      </c>
      <c r="K132" s="423">
        <v>0</v>
      </c>
      <c r="L132" s="423">
        <v>0</v>
      </c>
      <c r="M132" s="423">
        <v>0</v>
      </c>
      <c r="N132" s="423">
        <v>0</v>
      </c>
      <c r="O132" s="423">
        <v>0</v>
      </c>
      <c r="P132" s="423">
        <v>0</v>
      </c>
      <c r="Q132" s="423">
        <v>0</v>
      </c>
      <c r="R132" s="423">
        <v>0</v>
      </c>
      <c r="S132" s="424">
        <v>0</v>
      </c>
    </row>
    <row r="133" spans="1:19" ht="20.25" customHeight="1" x14ac:dyDescent="0.15">
      <c r="A133" s="8" t="s">
        <v>57</v>
      </c>
      <c r="B133" s="287" t="s">
        <v>19</v>
      </c>
      <c r="C133" s="12" t="s">
        <v>20</v>
      </c>
      <c r="D133" s="421">
        <v>138</v>
      </c>
      <c r="E133" s="421">
        <v>138</v>
      </c>
      <c r="F133" s="421">
        <v>38</v>
      </c>
      <c r="G133" s="421">
        <v>24</v>
      </c>
      <c r="H133" s="421">
        <v>2753</v>
      </c>
      <c r="I133" s="421">
        <v>3091</v>
      </c>
      <c r="J133" s="421">
        <v>695</v>
      </c>
      <c r="K133" s="421">
        <v>371</v>
      </c>
      <c r="L133" s="421">
        <v>0</v>
      </c>
      <c r="M133" s="421">
        <v>0</v>
      </c>
      <c r="N133" s="421">
        <v>0</v>
      </c>
      <c r="O133" s="421">
        <v>0</v>
      </c>
      <c r="P133" s="421">
        <v>32</v>
      </c>
      <c r="Q133" s="421">
        <v>34</v>
      </c>
      <c r="R133" s="421">
        <v>27</v>
      </c>
      <c r="S133" s="422">
        <v>27</v>
      </c>
    </row>
    <row r="134" spans="1:19" ht="20.25" customHeight="1" x14ac:dyDescent="0.15">
      <c r="A134" s="8" t="s">
        <v>57</v>
      </c>
      <c r="B134" s="288" t="s">
        <v>21</v>
      </c>
      <c r="C134" s="9" t="s">
        <v>22</v>
      </c>
      <c r="D134" s="423">
        <v>0</v>
      </c>
      <c r="E134" s="423">
        <v>0</v>
      </c>
      <c r="F134" s="423">
        <v>0</v>
      </c>
      <c r="G134" s="423">
        <v>0</v>
      </c>
      <c r="H134" s="423">
        <v>0</v>
      </c>
      <c r="I134" s="423">
        <v>0</v>
      </c>
      <c r="J134" s="423">
        <v>0</v>
      </c>
      <c r="K134" s="423">
        <v>0</v>
      </c>
      <c r="L134" s="423">
        <v>0</v>
      </c>
      <c r="M134" s="423">
        <v>0</v>
      </c>
      <c r="N134" s="423">
        <v>0</v>
      </c>
      <c r="O134" s="423">
        <v>0</v>
      </c>
      <c r="P134" s="423">
        <v>0</v>
      </c>
      <c r="Q134" s="423">
        <v>0</v>
      </c>
      <c r="R134" s="423">
        <v>0</v>
      </c>
      <c r="S134" s="424">
        <v>0</v>
      </c>
    </row>
    <row r="135" spans="1:19" ht="20.25" customHeight="1" x14ac:dyDescent="0.15">
      <c r="A135" s="8" t="s">
        <v>57</v>
      </c>
      <c r="B135" s="287" t="s">
        <v>23</v>
      </c>
      <c r="C135" s="12" t="s">
        <v>24</v>
      </c>
      <c r="D135" s="421">
        <v>0</v>
      </c>
      <c r="E135" s="421">
        <v>0</v>
      </c>
      <c r="F135" s="421">
        <v>0</v>
      </c>
      <c r="G135" s="421">
        <v>0</v>
      </c>
      <c r="H135" s="421">
        <v>0</v>
      </c>
      <c r="I135" s="421">
        <v>0</v>
      </c>
      <c r="J135" s="421">
        <v>0</v>
      </c>
      <c r="K135" s="421">
        <v>0</v>
      </c>
      <c r="L135" s="421">
        <v>0</v>
      </c>
      <c r="M135" s="421">
        <v>0</v>
      </c>
      <c r="N135" s="421">
        <v>0</v>
      </c>
      <c r="O135" s="421">
        <v>0</v>
      </c>
      <c r="P135" s="421">
        <v>0</v>
      </c>
      <c r="Q135" s="421">
        <v>0</v>
      </c>
      <c r="R135" s="421">
        <v>0</v>
      </c>
      <c r="S135" s="422">
        <v>0</v>
      </c>
    </row>
    <row r="136" spans="1:19" ht="20.25" customHeight="1" x14ac:dyDescent="0.15">
      <c r="A136" s="8" t="s">
        <v>57</v>
      </c>
      <c r="B136" s="288" t="s">
        <v>25</v>
      </c>
      <c r="C136" s="10">
        <v>68</v>
      </c>
      <c r="D136" s="423">
        <v>0</v>
      </c>
      <c r="E136" s="423">
        <v>0</v>
      </c>
      <c r="F136" s="423">
        <v>0</v>
      </c>
      <c r="G136" s="423">
        <v>0</v>
      </c>
      <c r="H136" s="423">
        <v>0</v>
      </c>
      <c r="I136" s="423">
        <v>0</v>
      </c>
      <c r="J136" s="423">
        <v>0</v>
      </c>
      <c r="K136" s="423">
        <v>0</v>
      </c>
      <c r="L136" s="423">
        <v>0</v>
      </c>
      <c r="M136" s="423">
        <v>0</v>
      </c>
      <c r="N136" s="423">
        <v>0</v>
      </c>
      <c r="O136" s="423">
        <v>0</v>
      </c>
      <c r="P136" s="423">
        <v>0</v>
      </c>
      <c r="Q136" s="423">
        <v>0</v>
      </c>
      <c r="R136" s="423">
        <v>0</v>
      </c>
      <c r="S136" s="424">
        <v>0</v>
      </c>
    </row>
    <row r="137" spans="1:19" ht="20.25" customHeight="1" x14ac:dyDescent="0.15">
      <c r="A137" s="8" t="s">
        <v>57</v>
      </c>
      <c r="B137" s="287" t="s">
        <v>26</v>
      </c>
      <c r="C137" s="12" t="s">
        <v>27</v>
      </c>
      <c r="D137" s="421">
        <v>0</v>
      </c>
      <c r="E137" s="421">
        <v>0</v>
      </c>
      <c r="F137" s="421">
        <v>0</v>
      </c>
      <c r="G137" s="421">
        <v>0</v>
      </c>
      <c r="H137" s="421">
        <v>0</v>
      </c>
      <c r="I137" s="421">
        <v>0</v>
      </c>
      <c r="J137" s="421">
        <v>0</v>
      </c>
      <c r="K137" s="421">
        <v>0</v>
      </c>
      <c r="L137" s="421">
        <v>0</v>
      </c>
      <c r="M137" s="421">
        <v>0</v>
      </c>
      <c r="N137" s="421">
        <v>0</v>
      </c>
      <c r="O137" s="421">
        <v>0</v>
      </c>
      <c r="P137" s="421">
        <v>0</v>
      </c>
      <c r="Q137" s="421">
        <v>0</v>
      </c>
      <c r="R137" s="421">
        <v>0</v>
      </c>
      <c r="S137" s="422">
        <v>0</v>
      </c>
    </row>
    <row r="138" spans="1:19" ht="20.25" customHeight="1" x14ac:dyDescent="0.15">
      <c r="A138" s="8" t="s">
        <v>57</v>
      </c>
      <c r="B138" s="288" t="s">
        <v>28</v>
      </c>
      <c r="C138" s="10">
        <v>77</v>
      </c>
      <c r="D138" s="423">
        <v>0</v>
      </c>
      <c r="E138" s="423">
        <v>0</v>
      </c>
      <c r="F138" s="423">
        <v>0</v>
      </c>
      <c r="G138" s="423">
        <v>0</v>
      </c>
      <c r="H138" s="423">
        <v>0</v>
      </c>
      <c r="I138" s="423">
        <v>0</v>
      </c>
      <c r="J138" s="423">
        <v>0</v>
      </c>
      <c r="K138" s="423">
        <v>0</v>
      </c>
      <c r="L138" s="423">
        <v>0</v>
      </c>
      <c r="M138" s="423">
        <v>0</v>
      </c>
      <c r="N138" s="423">
        <v>0</v>
      </c>
      <c r="O138" s="423">
        <v>0</v>
      </c>
      <c r="P138" s="423">
        <v>0</v>
      </c>
      <c r="Q138" s="423">
        <v>0</v>
      </c>
      <c r="R138" s="423">
        <v>0</v>
      </c>
      <c r="S138" s="424">
        <v>0</v>
      </c>
    </row>
    <row r="139" spans="1:19" ht="20.25" customHeight="1" x14ac:dyDescent="0.15">
      <c r="A139" s="8" t="s">
        <v>57</v>
      </c>
      <c r="B139" s="287" t="s">
        <v>29</v>
      </c>
      <c r="C139" s="12" t="s">
        <v>30</v>
      </c>
      <c r="D139" s="421">
        <v>0</v>
      </c>
      <c r="E139" s="421">
        <v>0</v>
      </c>
      <c r="F139" s="421">
        <v>0</v>
      </c>
      <c r="G139" s="421">
        <v>0</v>
      </c>
      <c r="H139" s="421">
        <v>0</v>
      </c>
      <c r="I139" s="421">
        <v>0</v>
      </c>
      <c r="J139" s="421">
        <v>0</v>
      </c>
      <c r="K139" s="421">
        <v>0</v>
      </c>
      <c r="L139" s="421">
        <v>0</v>
      </c>
      <c r="M139" s="421">
        <v>0</v>
      </c>
      <c r="N139" s="421">
        <v>0</v>
      </c>
      <c r="O139" s="421">
        <v>0</v>
      </c>
      <c r="P139" s="421">
        <v>0</v>
      </c>
      <c r="Q139" s="421">
        <v>0</v>
      </c>
      <c r="R139" s="421">
        <v>0</v>
      </c>
      <c r="S139" s="422">
        <v>0</v>
      </c>
    </row>
    <row r="140" spans="1:19" ht="20.5" customHeight="1" x14ac:dyDescent="0.15">
      <c r="A140" s="536" t="s">
        <v>57</v>
      </c>
      <c r="B140" s="537" t="s">
        <v>8</v>
      </c>
      <c r="C140" s="538" t="s">
        <v>32</v>
      </c>
      <c r="D140" s="539">
        <v>138</v>
      </c>
      <c r="E140" s="539">
        <v>138</v>
      </c>
      <c r="F140" s="539">
        <v>38</v>
      </c>
      <c r="G140" s="539">
        <v>24</v>
      </c>
      <c r="H140" s="539">
        <v>2753</v>
      </c>
      <c r="I140" s="539">
        <v>3091</v>
      </c>
      <c r="J140" s="539">
        <v>695</v>
      </c>
      <c r="K140" s="539">
        <v>371</v>
      </c>
      <c r="L140" s="539">
        <v>0</v>
      </c>
      <c r="M140" s="539">
        <v>0</v>
      </c>
      <c r="N140" s="539">
        <v>0</v>
      </c>
      <c r="O140" s="539">
        <v>0</v>
      </c>
      <c r="P140" s="539">
        <v>32</v>
      </c>
      <c r="Q140" s="539">
        <v>34</v>
      </c>
      <c r="R140" s="539">
        <v>27</v>
      </c>
      <c r="S140" s="540">
        <v>27</v>
      </c>
    </row>
    <row r="141" spans="1:19" ht="20.75" customHeight="1" x14ac:dyDescent="0.15">
      <c r="A141" s="541"/>
      <c r="B141" s="542"/>
      <c r="C141" s="543"/>
      <c r="D141" s="544"/>
      <c r="E141" s="544"/>
      <c r="F141" s="544"/>
      <c r="G141" s="544"/>
      <c r="H141" s="544"/>
      <c r="I141" s="544"/>
      <c r="J141" s="544"/>
      <c r="K141" s="544"/>
      <c r="L141" s="544"/>
      <c r="M141" s="544"/>
      <c r="N141" s="544"/>
      <c r="O141" s="544"/>
      <c r="P141" s="544"/>
      <c r="Q141" s="544"/>
      <c r="R141" s="544"/>
      <c r="S141" s="545"/>
    </row>
    <row r="142" spans="1:19" ht="20.5" customHeight="1" x14ac:dyDescent="0.15">
      <c r="A142" s="1129" t="s">
        <v>69</v>
      </c>
      <c r="B142" s="1128" t="s">
        <v>1</v>
      </c>
      <c r="C142" s="1128" t="s">
        <v>2</v>
      </c>
      <c r="D142" s="1124" t="s">
        <v>4</v>
      </c>
      <c r="E142" s="1125"/>
      <c r="F142" s="1125"/>
      <c r="G142" s="1127"/>
      <c r="H142" s="1124" t="s">
        <v>5</v>
      </c>
      <c r="I142" s="1125"/>
      <c r="J142" s="1125"/>
      <c r="K142" s="1127"/>
      <c r="L142" s="1124" t="s">
        <v>6</v>
      </c>
      <c r="M142" s="1125"/>
      <c r="N142" s="1125"/>
      <c r="O142" s="1127"/>
      <c r="P142" s="1124" t="s">
        <v>7</v>
      </c>
      <c r="Q142" s="1125"/>
      <c r="R142" s="1125"/>
      <c r="S142" s="1126"/>
    </row>
    <row r="143" spans="1:19" ht="56.25" customHeight="1" x14ac:dyDescent="0.15">
      <c r="A143" s="1100"/>
      <c r="B143" s="1099"/>
      <c r="C143" s="1099"/>
      <c r="D143" s="245" t="s">
        <v>1465</v>
      </c>
      <c r="E143" s="245" t="s">
        <v>1458</v>
      </c>
      <c r="F143" s="245" t="s">
        <v>1459</v>
      </c>
      <c r="G143" s="245" t="s">
        <v>1460</v>
      </c>
      <c r="H143" s="245" t="s">
        <v>1465</v>
      </c>
      <c r="I143" s="245" t="s">
        <v>1458</v>
      </c>
      <c r="J143" s="245" t="s">
        <v>1459</v>
      </c>
      <c r="K143" s="245" t="s">
        <v>1460</v>
      </c>
      <c r="L143" s="245" t="s">
        <v>1465</v>
      </c>
      <c r="M143" s="245" t="s">
        <v>1458</v>
      </c>
      <c r="N143" s="245" t="s">
        <v>1459</v>
      </c>
      <c r="O143" s="245" t="s">
        <v>1460</v>
      </c>
      <c r="P143" s="245" t="s">
        <v>1465</v>
      </c>
      <c r="Q143" s="245" t="s">
        <v>1458</v>
      </c>
      <c r="R143" s="245" t="s">
        <v>1459</v>
      </c>
      <c r="S143" s="248" t="s">
        <v>1460</v>
      </c>
    </row>
    <row r="144" spans="1:19" ht="20.25" customHeight="1" x14ac:dyDescent="0.15">
      <c r="A144" s="8" t="s">
        <v>58</v>
      </c>
      <c r="B144" s="288" t="s">
        <v>13</v>
      </c>
      <c r="C144" s="9" t="s">
        <v>14</v>
      </c>
      <c r="D144" s="423">
        <v>0</v>
      </c>
      <c r="E144" s="423">
        <v>0</v>
      </c>
      <c r="F144" s="423">
        <v>0</v>
      </c>
      <c r="G144" s="423">
        <v>0</v>
      </c>
      <c r="H144" s="423">
        <v>0</v>
      </c>
      <c r="I144" s="423">
        <v>0</v>
      </c>
      <c r="J144" s="423">
        <v>0</v>
      </c>
      <c r="K144" s="423">
        <v>0</v>
      </c>
      <c r="L144" s="423">
        <v>0</v>
      </c>
      <c r="M144" s="423">
        <v>0</v>
      </c>
      <c r="N144" s="423">
        <v>0</v>
      </c>
      <c r="O144" s="423">
        <v>0</v>
      </c>
      <c r="P144" s="423">
        <v>12</v>
      </c>
      <c r="Q144" s="423">
        <v>12</v>
      </c>
      <c r="R144" s="423">
        <v>10</v>
      </c>
      <c r="S144" s="424">
        <v>9</v>
      </c>
    </row>
    <row r="145" spans="1:19" ht="20.25" customHeight="1" x14ac:dyDescent="0.15">
      <c r="A145" s="8" t="s">
        <v>58</v>
      </c>
      <c r="B145" s="287" t="s">
        <v>15</v>
      </c>
      <c r="C145" s="12" t="s">
        <v>16</v>
      </c>
      <c r="D145" s="421">
        <v>0</v>
      </c>
      <c r="E145" s="421">
        <v>0</v>
      </c>
      <c r="F145" s="421">
        <v>0</v>
      </c>
      <c r="G145" s="421">
        <v>0</v>
      </c>
      <c r="H145" s="421">
        <v>0</v>
      </c>
      <c r="I145" s="421">
        <v>0</v>
      </c>
      <c r="J145" s="421">
        <v>0</v>
      </c>
      <c r="K145" s="421">
        <v>0</v>
      </c>
      <c r="L145" s="421">
        <v>0</v>
      </c>
      <c r="M145" s="421">
        <v>0</v>
      </c>
      <c r="N145" s="421">
        <v>0</v>
      </c>
      <c r="O145" s="421">
        <v>0</v>
      </c>
      <c r="P145" s="421">
        <v>0</v>
      </c>
      <c r="Q145" s="421">
        <v>0</v>
      </c>
      <c r="R145" s="421">
        <v>0</v>
      </c>
      <c r="S145" s="422">
        <v>0</v>
      </c>
    </row>
    <row r="146" spans="1:19" ht="20.25" customHeight="1" x14ac:dyDescent="0.15">
      <c r="A146" s="8" t="s">
        <v>58</v>
      </c>
      <c r="B146" s="288" t="s">
        <v>17</v>
      </c>
      <c r="C146" s="9" t="s">
        <v>18</v>
      </c>
      <c r="D146" s="423">
        <v>0</v>
      </c>
      <c r="E146" s="423">
        <v>0</v>
      </c>
      <c r="F146" s="423">
        <v>0</v>
      </c>
      <c r="G146" s="423">
        <v>0</v>
      </c>
      <c r="H146" s="423">
        <v>0</v>
      </c>
      <c r="I146" s="423">
        <v>0</v>
      </c>
      <c r="J146" s="423">
        <v>0</v>
      </c>
      <c r="K146" s="423">
        <v>0</v>
      </c>
      <c r="L146" s="423">
        <v>0</v>
      </c>
      <c r="M146" s="423">
        <v>0</v>
      </c>
      <c r="N146" s="423">
        <v>0</v>
      </c>
      <c r="O146" s="423">
        <v>0</v>
      </c>
      <c r="P146" s="423">
        <v>0</v>
      </c>
      <c r="Q146" s="423">
        <v>0</v>
      </c>
      <c r="R146" s="423">
        <v>0</v>
      </c>
      <c r="S146" s="424">
        <v>0</v>
      </c>
    </row>
    <row r="147" spans="1:19" ht="20.25" customHeight="1" x14ac:dyDescent="0.15">
      <c r="A147" s="8" t="s">
        <v>58</v>
      </c>
      <c r="B147" s="287" t="s">
        <v>19</v>
      </c>
      <c r="C147" s="12" t="s">
        <v>20</v>
      </c>
      <c r="D147" s="421">
        <v>299</v>
      </c>
      <c r="E147" s="421">
        <v>299</v>
      </c>
      <c r="F147" s="421">
        <v>185</v>
      </c>
      <c r="G147" s="421">
        <v>120</v>
      </c>
      <c r="H147" s="421">
        <v>1030</v>
      </c>
      <c r="I147" s="421">
        <v>1030</v>
      </c>
      <c r="J147" s="421">
        <v>488</v>
      </c>
      <c r="K147" s="421">
        <v>406</v>
      </c>
      <c r="L147" s="421">
        <v>72</v>
      </c>
      <c r="M147" s="421">
        <v>72</v>
      </c>
      <c r="N147" s="421">
        <v>43</v>
      </c>
      <c r="O147" s="421">
        <v>43</v>
      </c>
      <c r="P147" s="421">
        <v>30</v>
      </c>
      <c r="Q147" s="421">
        <v>31</v>
      </c>
      <c r="R147" s="421">
        <v>29</v>
      </c>
      <c r="S147" s="422">
        <v>27</v>
      </c>
    </row>
    <row r="148" spans="1:19" ht="20.25" customHeight="1" x14ac:dyDescent="0.15">
      <c r="A148" s="8" t="s">
        <v>58</v>
      </c>
      <c r="B148" s="288" t="s">
        <v>21</v>
      </c>
      <c r="C148" s="9" t="s">
        <v>22</v>
      </c>
      <c r="D148" s="423">
        <v>0</v>
      </c>
      <c r="E148" s="423">
        <v>0</v>
      </c>
      <c r="F148" s="423">
        <v>0</v>
      </c>
      <c r="G148" s="423">
        <v>0</v>
      </c>
      <c r="H148" s="423">
        <v>0</v>
      </c>
      <c r="I148" s="423">
        <v>0</v>
      </c>
      <c r="J148" s="423">
        <v>0</v>
      </c>
      <c r="K148" s="423">
        <v>0</v>
      </c>
      <c r="L148" s="423">
        <v>0</v>
      </c>
      <c r="M148" s="423">
        <v>0</v>
      </c>
      <c r="N148" s="423">
        <v>0</v>
      </c>
      <c r="O148" s="423">
        <v>0</v>
      </c>
      <c r="P148" s="423">
        <v>0</v>
      </c>
      <c r="Q148" s="423">
        <v>0</v>
      </c>
      <c r="R148" s="423">
        <v>0</v>
      </c>
      <c r="S148" s="424">
        <v>0</v>
      </c>
    </row>
    <row r="149" spans="1:19" ht="20.25" customHeight="1" x14ac:dyDescent="0.15">
      <c r="A149" s="8" t="s">
        <v>58</v>
      </c>
      <c r="B149" s="287" t="s">
        <v>23</v>
      </c>
      <c r="C149" s="12" t="s">
        <v>24</v>
      </c>
      <c r="D149" s="421">
        <v>0</v>
      </c>
      <c r="E149" s="421">
        <v>0</v>
      </c>
      <c r="F149" s="421">
        <v>0</v>
      </c>
      <c r="G149" s="421">
        <v>0</v>
      </c>
      <c r="H149" s="421">
        <v>0</v>
      </c>
      <c r="I149" s="421">
        <v>0</v>
      </c>
      <c r="J149" s="421">
        <v>0</v>
      </c>
      <c r="K149" s="421">
        <v>0</v>
      </c>
      <c r="L149" s="421">
        <v>0</v>
      </c>
      <c r="M149" s="421">
        <v>0</v>
      </c>
      <c r="N149" s="421">
        <v>0</v>
      </c>
      <c r="O149" s="421">
        <v>0</v>
      </c>
      <c r="P149" s="421">
        <v>0</v>
      </c>
      <c r="Q149" s="421">
        <v>0</v>
      </c>
      <c r="R149" s="421">
        <v>0</v>
      </c>
      <c r="S149" s="422">
        <v>0</v>
      </c>
    </row>
    <row r="150" spans="1:19" ht="20.25" customHeight="1" x14ac:dyDescent="0.15">
      <c r="A150" s="8" t="s">
        <v>58</v>
      </c>
      <c r="B150" s="288" t="s">
        <v>25</v>
      </c>
      <c r="C150" s="10">
        <v>68</v>
      </c>
      <c r="D150" s="423">
        <v>0</v>
      </c>
      <c r="E150" s="423">
        <v>0</v>
      </c>
      <c r="F150" s="423">
        <v>0</v>
      </c>
      <c r="G150" s="423">
        <v>0</v>
      </c>
      <c r="H150" s="423">
        <v>0</v>
      </c>
      <c r="I150" s="423">
        <v>0</v>
      </c>
      <c r="J150" s="423">
        <v>0</v>
      </c>
      <c r="K150" s="423">
        <v>0</v>
      </c>
      <c r="L150" s="423">
        <v>0</v>
      </c>
      <c r="M150" s="423">
        <v>0</v>
      </c>
      <c r="N150" s="423">
        <v>0</v>
      </c>
      <c r="O150" s="423">
        <v>0</v>
      </c>
      <c r="P150" s="423">
        <v>0</v>
      </c>
      <c r="Q150" s="423">
        <v>0</v>
      </c>
      <c r="R150" s="423">
        <v>0</v>
      </c>
      <c r="S150" s="424">
        <v>0</v>
      </c>
    </row>
    <row r="151" spans="1:19" ht="20.25" customHeight="1" x14ac:dyDescent="0.15">
      <c r="A151" s="8" t="s">
        <v>58</v>
      </c>
      <c r="B151" s="287" t="s">
        <v>26</v>
      </c>
      <c r="C151" s="12" t="s">
        <v>27</v>
      </c>
      <c r="D151" s="421">
        <v>0</v>
      </c>
      <c r="E151" s="421">
        <v>0</v>
      </c>
      <c r="F151" s="421">
        <v>0</v>
      </c>
      <c r="G151" s="421">
        <v>0</v>
      </c>
      <c r="H151" s="421">
        <v>0</v>
      </c>
      <c r="I151" s="421">
        <v>0</v>
      </c>
      <c r="J151" s="421">
        <v>0</v>
      </c>
      <c r="K151" s="421">
        <v>0</v>
      </c>
      <c r="L151" s="421">
        <v>0</v>
      </c>
      <c r="M151" s="421">
        <v>0</v>
      </c>
      <c r="N151" s="421">
        <v>0</v>
      </c>
      <c r="O151" s="421">
        <v>0</v>
      </c>
      <c r="P151" s="421">
        <v>0</v>
      </c>
      <c r="Q151" s="421">
        <v>0</v>
      </c>
      <c r="R151" s="421">
        <v>0</v>
      </c>
      <c r="S151" s="422">
        <v>0</v>
      </c>
    </row>
    <row r="152" spans="1:19" ht="20.25" customHeight="1" x14ac:dyDescent="0.15">
      <c r="A152" s="8" t="s">
        <v>58</v>
      </c>
      <c r="B152" s="288" t="s">
        <v>28</v>
      </c>
      <c r="C152" s="10">
        <v>77</v>
      </c>
      <c r="D152" s="423">
        <v>0</v>
      </c>
      <c r="E152" s="423">
        <v>0</v>
      </c>
      <c r="F152" s="423">
        <v>0</v>
      </c>
      <c r="G152" s="423">
        <v>0</v>
      </c>
      <c r="H152" s="423">
        <v>0</v>
      </c>
      <c r="I152" s="423">
        <v>0</v>
      </c>
      <c r="J152" s="423">
        <v>0</v>
      </c>
      <c r="K152" s="423">
        <v>0</v>
      </c>
      <c r="L152" s="423">
        <v>0</v>
      </c>
      <c r="M152" s="423">
        <v>0</v>
      </c>
      <c r="N152" s="423">
        <v>0</v>
      </c>
      <c r="O152" s="423">
        <v>0</v>
      </c>
      <c r="P152" s="423">
        <v>0</v>
      </c>
      <c r="Q152" s="423">
        <v>0</v>
      </c>
      <c r="R152" s="423">
        <v>0</v>
      </c>
      <c r="S152" s="424">
        <v>0</v>
      </c>
    </row>
    <row r="153" spans="1:19" ht="20.25" customHeight="1" x14ac:dyDescent="0.15">
      <c r="A153" s="8" t="s">
        <v>58</v>
      </c>
      <c r="B153" s="287" t="s">
        <v>29</v>
      </c>
      <c r="C153" s="12" t="s">
        <v>30</v>
      </c>
      <c r="D153" s="421">
        <v>0</v>
      </c>
      <c r="E153" s="421">
        <v>0</v>
      </c>
      <c r="F153" s="421">
        <v>0</v>
      </c>
      <c r="G153" s="421">
        <v>0</v>
      </c>
      <c r="H153" s="421">
        <v>0</v>
      </c>
      <c r="I153" s="421">
        <v>0</v>
      </c>
      <c r="J153" s="421">
        <v>0</v>
      </c>
      <c r="K153" s="421">
        <v>0</v>
      </c>
      <c r="L153" s="421">
        <v>0</v>
      </c>
      <c r="M153" s="421">
        <v>0</v>
      </c>
      <c r="N153" s="421">
        <v>0</v>
      </c>
      <c r="O153" s="421">
        <v>0</v>
      </c>
      <c r="P153" s="421">
        <v>0</v>
      </c>
      <c r="Q153" s="421">
        <v>0</v>
      </c>
      <c r="R153" s="421">
        <v>0</v>
      </c>
      <c r="S153" s="422">
        <v>0</v>
      </c>
    </row>
    <row r="154" spans="1:19" ht="20.5" customHeight="1" x14ac:dyDescent="0.15">
      <c r="A154" s="536" t="s">
        <v>58</v>
      </c>
      <c r="B154" s="537" t="s">
        <v>8</v>
      </c>
      <c r="C154" s="538" t="s">
        <v>32</v>
      </c>
      <c r="D154" s="539">
        <v>299</v>
      </c>
      <c r="E154" s="539">
        <v>299</v>
      </c>
      <c r="F154" s="539">
        <v>185</v>
      </c>
      <c r="G154" s="539">
        <v>120</v>
      </c>
      <c r="H154" s="539">
        <v>1030</v>
      </c>
      <c r="I154" s="539">
        <v>1030</v>
      </c>
      <c r="J154" s="539">
        <v>488</v>
      </c>
      <c r="K154" s="539">
        <v>406</v>
      </c>
      <c r="L154" s="539">
        <v>72</v>
      </c>
      <c r="M154" s="539">
        <v>72</v>
      </c>
      <c r="N154" s="539">
        <v>43</v>
      </c>
      <c r="O154" s="539">
        <v>43</v>
      </c>
      <c r="P154" s="539">
        <v>42</v>
      </c>
      <c r="Q154" s="539">
        <v>43</v>
      </c>
      <c r="R154" s="539">
        <v>39</v>
      </c>
      <c r="S154" s="540">
        <v>36</v>
      </c>
    </row>
    <row r="155" spans="1:19" ht="20.75" customHeight="1" x14ac:dyDescent="0.15">
      <c r="A155" s="541"/>
      <c r="B155" s="542"/>
      <c r="C155" s="543"/>
      <c r="D155" s="544"/>
      <c r="E155" s="544"/>
      <c r="F155" s="544"/>
      <c r="G155" s="544"/>
      <c r="H155" s="544"/>
      <c r="I155" s="544"/>
      <c r="J155" s="544"/>
      <c r="K155" s="544"/>
      <c r="L155" s="544"/>
      <c r="M155" s="544"/>
      <c r="N155" s="544"/>
      <c r="O155" s="544"/>
      <c r="P155" s="544"/>
      <c r="Q155" s="544"/>
      <c r="R155" s="544"/>
      <c r="S155" s="545"/>
    </row>
    <row r="156" spans="1:19" ht="20.5" customHeight="1" x14ac:dyDescent="0.15">
      <c r="A156" s="1129" t="s">
        <v>69</v>
      </c>
      <c r="B156" s="1128" t="s">
        <v>1</v>
      </c>
      <c r="C156" s="1128" t="s">
        <v>2</v>
      </c>
      <c r="D156" s="1124" t="s">
        <v>4</v>
      </c>
      <c r="E156" s="1125"/>
      <c r="F156" s="1125"/>
      <c r="G156" s="1127"/>
      <c r="H156" s="1124" t="s">
        <v>5</v>
      </c>
      <c r="I156" s="1125"/>
      <c r="J156" s="1125"/>
      <c r="K156" s="1127"/>
      <c r="L156" s="1124" t="s">
        <v>6</v>
      </c>
      <c r="M156" s="1125"/>
      <c r="N156" s="1125"/>
      <c r="O156" s="1127"/>
      <c r="P156" s="1124" t="s">
        <v>7</v>
      </c>
      <c r="Q156" s="1125"/>
      <c r="R156" s="1125"/>
      <c r="S156" s="1126"/>
    </row>
    <row r="157" spans="1:19" ht="56.25" customHeight="1" x14ac:dyDescent="0.15">
      <c r="A157" s="1100"/>
      <c r="B157" s="1099"/>
      <c r="C157" s="1099"/>
      <c r="D157" s="245" t="s">
        <v>1465</v>
      </c>
      <c r="E157" s="245" t="s">
        <v>1458</v>
      </c>
      <c r="F157" s="245" t="s">
        <v>1459</v>
      </c>
      <c r="G157" s="245" t="s">
        <v>1460</v>
      </c>
      <c r="H157" s="245" t="s">
        <v>1465</v>
      </c>
      <c r="I157" s="245" t="s">
        <v>1458</v>
      </c>
      <c r="J157" s="245" t="s">
        <v>1459</v>
      </c>
      <c r="K157" s="245" t="s">
        <v>1460</v>
      </c>
      <c r="L157" s="245" t="s">
        <v>1465</v>
      </c>
      <c r="M157" s="245" t="s">
        <v>1458</v>
      </c>
      <c r="N157" s="245" t="s">
        <v>1459</v>
      </c>
      <c r="O157" s="245" t="s">
        <v>1460</v>
      </c>
      <c r="P157" s="245" t="s">
        <v>1465</v>
      </c>
      <c r="Q157" s="245" t="s">
        <v>1458</v>
      </c>
      <c r="R157" s="245" t="s">
        <v>1459</v>
      </c>
      <c r="S157" s="248" t="s">
        <v>1460</v>
      </c>
    </row>
    <row r="158" spans="1:19" ht="20.25" customHeight="1" x14ac:dyDescent="0.15">
      <c r="A158" s="8" t="s">
        <v>59</v>
      </c>
      <c r="B158" s="288" t="s">
        <v>13</v>
      </c>
      <c r="C158" s="9" t="s">
        <v>14</v>
      </c>
      <c r="D158" s="423">
        <v>0</v>
      </c>
      <c r="E158" s="423">
        <v>0</v>
      </c>
      <c r="F158" s="423">
        <v>0</v>
      </c>
      <c r="G158" s="423">
        <v>0</v>
      </c>
      <c r="H158" s="423">
        <v>0</v>
      </c>
      <c r="I158" s="423">
        <v>0</v>
      </c>
      <c r="J158" s="423">
        <v>0</v>
      </c>
      <c r="K158" s="423">
        <v>0</v>
      </c>
      <c r="L158" s="423">
        <v>0</v>
      </c>
      <c r="M158" s="423">
        <v>0</v>
      </c>
      <c r="N158" s="423">
        <v>0</v>
      </c>
      <c r="O158" s="423">
        <v>0</v>
      </c>
      <c r="P158" s="423">
        <v>0</v>
      </c>
      <c r="Q158" s="423">
        <v>0</v>
      </c>
      <c r="R158" s="423">
        <v>0</v>
      </c>
      <c r="S158" s="424">
        <v>0</v>
      </c>
    </row>
    <row r="159" spans="1:19" ht="20.25" customHeight="1" x14ac:dyDescent="0.15">
      <c r="A159" s="8" t="s">
        <v>59</v>
      </c>
      <c r="B159" s="287" t="s">
        <v>15</v>
      </c>
      <c r="C159" s="12" t="s">
        <v>16</v>
      </c>
      <c r="D159" s="421">
        <v>0</v>
      </c>
      <c r="E159" s="421">
        <v>0</v>
      </c>
      <c r="F159" s="421">
        <v>0</v>
      </c>
      <c r="G159" s="421">
        <v>0</v>
      </c>
      <c r="H159" s="421">
        <v>0</v>
      </c>
      <c r="I159" s="421">
        <v>0</v>
      </c>
      <c r="J159" s="421">
        <v>0</v>
      </c>
      <c r="K159" s="421">
        <v>0</v>
      </c>
      <c r="L159" s="421">
        <v>0</v>
      </c>
      <c r="M159" s="421">
        <v>0</v>
      </c>
      <c r="N159" s="421">
        <v>0</v>
      </c>
      <c r="O159" s="421">
        <v>0</v>
      </c>
      <c r="P159" s="421">
        <v>0</v>
      </c>
      <c r="Q159" s="421">
        <v>0</v>
      </c>
      <c r="R159" s="421">
        <v>0</v>
      </c>
      <c r="S159" s="422">
        <v>0</v>
      </c>
    </row>
    <row r="160" spans="1:19" ht="20.25" customHeight="1" x14ac:dyDescent="0.15">
      <c r="A160" s="8" t="s">
        <v>59</v>
      </c>
      <c r="B160" s="288" t="s">
        <v>17</v>
      </c>
      <c r="C160" s="9" t="s">
        <v>18</v>
      </c>
      <c r="D160" s="423">
        <v>0</v>
      </c>
      <c r="E160" s="423">
        <v>0</v>
      </c>
      <c r="F160" s="423">
        <v>0</v>
      </c>
      <c r="G160" s="423">
        <v>0</v>
      </c>
      <c r="H160" s="423">
        <v>0</v>
      </c>
      <c r="I160" s="423">
        <v>0</v>
      </c>
      <c r="J160" s="423">
        <v>0</v>
      </c>
      <c r="K160" s="423">
        <v>0</v>
      </c>
      <c r="L160" s="423">
        <v>0</v>
      </c>
      <c r="M160" s="423">
        <v>0</v>
      </c>
      <c r="N160" s="423">
        <v>0</v>
      </c>
      <c r="O160" s="423">
        <v>0</v>
      </c>
      <c r="P160" s="423">
        <v>0</v>
      </c>
      <c r="Q160" s="423">
        <v>0</v>
      </c>
      <c r="R160" s="423">
        <v>0</v>
      </c>
      <c r="S160" s="424">
        <v>0</v>
      </c>
    </row>
    <row r="161" spans="1:19" ht="20.25" customHeight="1" x14ac:dyDescent="0.15">
      <c r="A161" s="8" t="s">
        <v>59</v>
      </c>
      <c r="B161" s="287" t="s">
        <v>19</v>
      </c>
      <c r="C161" s="12" t="s">
        <v>20</v>
      </c>
      <c r="D161" s="421">
        <v>0</v>
      </c>
      <c r="E161" s="421">
        <v>0</v>
      </c>
      <c r="F161" s="421">
        <v>0</v>
      </c>
      <c r="G161" s="421">
        <v>0</v>
      </c>
      <c r="H161" s="421">
        <v>0</v>
      </c>
      <c r="I161" s="421">
        <v>0</v>
      </c>
      <c r="J161" s="421">
        <v>0</v>
      </c>
      <c r="K161" s="421">
        <v>0</v>
      </c>
      <c r="L161" s="421">
        <v>0</v>
      </c>
      <c r="M161" s="421">
        <v>0</v>
      </c>
      <c r="N161" s="421">
        <v>0</v>
      </c>
      <c r="O161" s="421">
        <v>0</v>
      </c>
      <c r="P161" s="421">
        <v>0</v>
      </c>
      <c r="Q161" s="421">
        <v>0</v>
      </c>
      <c r="R161" s="421">
        <v>0</v>
      </c>
      <c r="S161" s="422">
        <v>0</v>
      </c>
    </row>
    <row r="162" spans="1:19" ht="20.25" customHeight="1" x14ac:dyDescent="0.15">
      <c r="A162" s="8" t="s">
        <v>59</v>
      </c>
      <c r="B162" s="288" t="s">
        <v>21</v>
      </c>
      <c r="C162" s="9" t="s">
        <v>22</v>
      </c>
      <c r="D162" s="423">
        <v>3085</v>
      </c>
      <c r="E162" s="423">
        <v>4885</v>
      </c>
      <c r="F162" s="423">
        <v>1366</v>
      </c>
      <c r="G162" s="423">
        <v>819</v>
      </c>
      <c r="H162" s="423">
        <v>0</v>
      </c>
      <c r="I162" s="423">
        <v>0</v>
      </c>
      <c r="J162" s="423">
        <v>0</v>
      </c>
      <c r="K162" s="423">
        <v>0</v>
      </c>
      <c r="L162" s="423">
        <v>1164</v>
      </c>
      <c r="M162" s="423">
        <v>1618</v>
      </c>
      <c r="N162" s="423">
        <v>690</v>
      </c>
      <c r="O162" s="423">
        <v>417</v>
      </c>
      <c r="P162" s="423">
        <v>208</v>
      </c>
      <c r="Q162" s="423">
        <v>212</v>
      </c>
      <c r="R162" s="423">
        <v>149</v>
      </c>
      <c r="S162" s="424">
        <v>138</v>
      </c>
    </row>
    <row r="163" spans="1:19" ht="20.25" customHeight="1" x14ac:dyDescent="0.15">
      <c r="A163" s="8" t="s">
        <v>59</v>
      </c>
      <c r="B163" s="287" t="s">
        <v>23</v>
      </c>
      <c r="C163" s="12" t="s">
        <v>24</v>
      </c>
      <c r="D163" s="421">
        <v>0</v>
      </c>
      <c r="E163" s="421">
        <v>0</v>
      </c>
      <c r="F163" s="421">
        <v>0</v>
      </c>
      <c r="G163" s="421">
        <v>0</v>
      </c>
      <c r="H163" s="421">
        <v>0</v>
      </c>
      <c r="I163" s="421">
        <v>0</v>
      </c>
      <c r="J163" s="421">
        <v>0</v>
      </c>
      <c r="K163" s="421">
        <v>0</v>
      </c>
      <c r="L163" s="421">
        <v>0</v>
      </c>
      <c r="M163" s="421">
        <v>0</v>
      </c>
      <c r="N163" s="421">
        <v>0</v>
      </c>
      <c r="O163" s="421">
        <v>0</v>
      </c>
      <c r="P163" s="421">
        <v>0</v>
      </c>
      <c r="Q163" s="421">
        <v>0</v>
      </c>
      <c r="R163" s="421">
        <v>0</v>
      </c>
      <c r="S163" s="422">
        <v>0</v>
      </c>
    </row>
    <row r="164" spans="1:19" ht="20.25" customHeight="1" x14ac:dyDescent="0.15">
      <c r="A164" s="8" t="s">
        <v>59</v>
      </c>
      <c r="B164" s="288" t="s">
        <v>25</v>
      </c>
      <c r="C164" s="10">
        <v>68</v>
      </c>
      <c r="D164" s="423">
        <v>0</v>
      </c>
      <c r="E164" s="423">
        <v>0</v>
      </c>
      <c r="F164" s="423">
        <v>0</v>
      </c>
      <c r="G164" s="423">
        <v>0</v>
      </c>
      <c r="H164" s="423">
        <v>0</v>
      </c>
      <c r="I164" s="423">
        <v>0</v>
      </c>
      <c r="J164" s="423">
        <v>0</v>
      </c>
      <c r="K164" s="423">
        <v>0</v>
      </c>
      <c r="L164" s="423">
        <v>0</v>
      </c>
      <c r="M164" s="423">
        <v>0</v>
      </c>
      <c r="N164" s="423">
        <v>0</v>
      </c>
      <c r="O164" s="423">
        <v>0</v>
      </c>
      <c r="P164" s="423">
        <v>0</v>
      </c>
      <c r="Q164" s="423">
        <v>0</v>
      </c>
      <c r="R164" s="423">
        <v>0</v>
      </c>
      <c r="S164" s="424">
        <v>0</v>
      </c>
    </row>
    <row r="165" spans="1:19" ht="20.25" customHeight="1" x14ac:dyDescent="0.15">
      <c r="A165" s="8" t="s">
        <v>59</v>
      </c>
      <c r="B165" s="287" t="s">
        <v>26</v>
      </c>
      <c r="C165" s="12" t="s">
        <v>27</v>
      </c>
      <c r="D165" s="421">
        <v>504</v>
      </c>
      <c r="E165" s="421">
        <v>526</v>
      </c>
      <c r="F165" s="421">
        <v>76</v>
      </c>
      <c r="G165" s="421">
        <v>54</v>
      </c>
      <c r="H165" s="421">
        <v>0</v>
      </c>
      <c r="I165" s="421">
        <v>0</v>
      </c>
      <c r="J165" s="421">
        <v>0</v>
      </c>
      <c r="K165" s="421">
        <v>0</v>
      </c>
      <c r="L165" s="421">
        <v>347</v>
      </c>
      <c r="M165" s="421">
        <v>395</v>
      </c>
      <c r="N165" s="421">
        <v>122</v>
      </c>
      <c r="O165" s="421">
        <v>88</v>
      </c>
      <c r="P165" s="421">
        <v>5</v>
      </c>
      <c r="Q165" s="421">
        <v>5</v>
      </c>
      <c r="R165" s="421">
        <v>4</v>
      </c>
      <c r="S165" s="422">
        <v>4</v>
      </c>
    </row>
    <row r="166" spans="1:19" ht="20.25" customHeight="1" x14ac:dyDescent="0.15">
      <c r="A166" s="8" t="s">
        <v>59</v>
      </c>
      <c r="B166" s="288" t="s">
        <v>28</v>
      </c>
      <c r="C166" s="10">
        <v>77</v>
      </c>
      <c r="D166" s="423">
        <v>1035</v>
      </c>
      <c r="E166" s="423">
        <v>1035</v>
      </c>
      <c r="F166" s="423">
        <v>61</v>
      </c>
      <c r="G166" s="423">
        <v>58</v>
      </c>
      <c r="H166" s="423">
        <v>0</v>
      </c>
      <c r="I166" s="423">
        <v>0</v>
      </c>
      <c r="J166" s="423">
        <v>0</v>
      </c>
      <c r="K166" s="423">
        <v>0</v>
      </c>
      <c r="L166" s="423">
        <v>184</v>
      </c>
      <c r="M166" s="423">
        <v>184</v>
      </c>
      <c r="N166" s="423">
        <v>63</v>
      </c>
      <c r="O166" s="423">
        <v>57</v>
      </c>
      <c r="P166" s="423">
        <v>17</v>
      </c>
      <c r="Q166" s="423">
        <v>17</v>
      </c>
      <c r="R166" s="423">
        <v>11</v>
      </c>
      <c r="S166" s="424">
        <v>11</v>
      </c>
    </row>
    <row r="167" spans="1:19" ht="20.25" customHeight="1" x14ac:dyDescent="0.15">
      <c r="A167" s="8" t="s">
        <v>59</v>
      </c>
      <c r="B167" s="287" t="s">
        <v>29</v>
      </c>
      <c r="C167" s="12" t="s">
        <v>30</v>
      </c>
      <c r="D167" s="421">
        <v>531</v>
      </c>
      <c r="E167" s="421">
        <v>578</v>
      </c>
      <c r="F167" s="421">
        <v>108</v>
      </c>
      <c r="G167" s="421">
        <v>82</v>
      </c>
      <c r="H167" s="421">
        <v>0</v>
      </c>
      <c r="I167" s="421">
        <v>0</v>
      </c>
      <c r="J167" s="421">
        <v>0</v>
      </c>
      <c r="K167" s="421">
        <v>0</v>
      </c>
      <c r="L167" s="421">
        <v>107</v>
      </c>
      <c r="M167" s="421">
        <v>108</v>
      </c>
      <c r="N167" s="421">
        <v>33</v>
      </c>
      <c r="O167" s="421">
        <v>29</v>
      </c>
      <c r="P167" s="421">
        <v>39</v>
      </c>
      <c r="Q167" s="421">
        <v>39</v>
      </c>
      <c r="R167" s="421">
        <v>24</v>
      </c>
      <c r="S167" s="422">
        <v>24</v>
      </c>
    </row>
    <row r="168" spans="1:19" ht="20.5" customHeight="1" x14ac:dyDescent="0.15">
      <c r="A168" s="536" t="s">
        <v>59</v>
      </c>
      <c r="B168" s="537" t="s">
        <v>8</v>
      </c>
      <c r="C168" s="538" t="s">
        <v>32</v>
      </c>
      <c r="D168" s="539">
        <v>5155</v>
      </c>
      <c r="E168" s="539">
        <v>7024</v>
      </c>
      <c r="F168" s="539">
        <v>1611</v>
      </c>
      <c r="G168" s="539">
        <v>1013</v>
      </c>
      <c r="H168" s="539">
        <v>0</v>
      </c>
      <c r="I168" s="539">
        <v>0</v>
      </c>
      <c r="J168" s="539">
        <v>0</v>
      </c>
      <c r="K168" s="539">
        <v>0</v>
      </c>
      <c r="L168" s="539">
        <v>1802</v>
      </c>
      <c r="M168" s="539">
        <v>2305</v>
      </c>
      <c r="N168" s="539">
        <v>908</v>
      </c>
      <c r="O168" s="539">
        <v>591</v>
      </c>
      <c r="P168" s="539">
        <v>269</v>
      </c>
      <c r="Q168" s="539">
        <v>273</v>
      </c>
      <c r="R168" s="539">
        <v>188</v>
      </c>
      <c r="S168" s="540">
        <v>177</v>
      </c>
    </row>
    <row r="169" spans="1:19" ht="20.75" customHeight="1" x14ac:dyDescent="0.15">
      <c r="A169" s="541"/>
      <c r="B169" s="542"/>
      <c r="C169" s="543"/>
      <c r="D169" s="544"/>
      <c r="E169" s="544"/>
      <c r="F169" s="544"/>
      <c r="G169" s="544"/>
      <c r="H169" s="544"/>
      <c r="I169" s="544"/>
      <c r="J169" s="544"/>
      <c r="K169" s="544"/>
      <c r="L169" s="544"/>
      <c r="M169" s="544"/>
      <c r="N169" s="544"/>
      <c r="O169" s="544"/>
      <c r="P169" s="544"/>
      <c r="Q169" s="544"/>
      <c r="R169" s="544"/>
      <c r="S169" s="545"/>
    </row>
    <row r="170" spans="1:19" ht="20.5" customHeight="1" x14ac:dyDescent="0.15">
      <c r="A170" s="1129" t="s">
        <v>69</v>
      </c>
      <c r="B170" s="1128" t="s">
        <v>1</v>
      </c>
      <c r="C170" s="1128" t="s">
        <v>2</v>
      </c>
      <c r="D170" s="1124" t="s">
        <v>4</v>
      </c>
      <c r="E170" s="1125"/>
      <c r="F170" s="1125"/>
      <c r="G170" s="1127"/>
      <c r="H170" s="1124" t="s">
        <v>5</v>
      </c>
      <c r="I170" s="1125"/>
      <c r="J170" s="1125"/>
      <c r="K170" s="1127"/>
      <c r="L170" s="1124" t="s">
        <v>6</v>
      </c>
      <c r="M170" s="1125"/>
      <c r="N170" s="1125"/>
      <c r="O170" s="1127"/>
      <c r="P170" s="1124" t="s">
        <v>7</v>
      </c>
      <c r="Q170" s="1125"/>
      <c r="R170" s="1125"/>
      <c r="S170" s="1126"/>
    </row>
    <row r="171" spans="1:19" ht="56.25" customHeight="1" x14ac:dyDescent="0.15">
      <c r="A171" s="1100"/>
      <c r="B171" s="1099"/>
      <c r="C171" s="1099"/>
      <c r="D171" s="245" t="s">
        <v>1465</v>
      </c>
      <c r="E171" s="245" t="s">
        <v>1458</v>
      </c>
      <c r="F171" s="245" t="s">
        <v>1459</v>
      </c>
      <c r="G171" s="245" t="s">
        <v>1460</v>
      </c>
      <c r="H171" s="245" t="s">
        <v>1465</v>
      </c>
      <c r="I171" s="245" t="s">
        <v>1458</v>
      </c>
      <c r="J171" s="245" t="s">
        <v>1459</v>
      </c>
      <c r="K171" s="245" t="s">
        <v>1460</v>
      </c>
      <c r="L171" s="245" t="s">
        <v>1465</v>
      </c>
      <c r="M171" s="245" t="s">
        <v>1458</v>
      </c>
      <c r="N171" s="245" t="s">
        <v>1459</v>
      </c>
      <c r="O171" s="245" t="s">
        <v>1460</v>
      </c>
      <c r="P171" s="245" t="s">
        <v>1465</v>
      </c>
      <c r="Q171" s="245" t="s">
        <v>1458</v>
      </c>
      <c r="R171" s="245" t="s">
        <v>1459</v>
      </c>
      <c r="S171" s="248" t="s">
        <v>1460</v>
      </c>
    </row>
    <row r="172" spans="1:19" ht="20.25" customHeight="1" x14ac:dyDescent="0.15">
      <c r="A172" s="8" t="s">
        <v>60</v>
      </c>
      <c r="B172" s="288" t="s">
        <v>13</v>
      </c>
      <c r="C172" s="9" t="s">
        <v>14</v>
      </c>
      <c r="D172" s="423">
        <v>1835</v>
      </c>
      <c r="E172" s="423">
        <v>2295</v>
      </c>
      <c r="F172" s="423">
        <v>1322</v>
      </c>
      <c r="G172" s="423">
        <v>671</v>
      </c>
      <c r="H172" s="423">
        <v>0</v>
      </c>
      <c r="I172" s="423">
        <v>0</v>
      </c>
      <c r="J172" s="423">
        <v>0</v>
      </c>
      <c r="K172" s="423">
        <v>0</v>
      </c>
      <c r="L172" s="423">
        <v>859</v>
      </c>
      <c r="M172" s="423">
        <v>1151</v>
      </c>
      <c r="N172" s="423">
        <v>719</v>
      </c>
      <c r="O172" s="423">
        <v>480</v>
      </c>
      <c r="P172" s="423">
        <v>289</v>
      </c>
      <c r="Q172" s="423">
        <v>290</v>
      </c>
      <c r="R172" s="423">
        <v>259</v>
      </c>
      <c r="S172" s="424">
        <v>232</v>
      </c>
    </row>
    <row r="173" spans="1:19" ht="20.25" customHeight="1" x14ac:dyDescent="0.15">
      <c r="A173" s="8" t="s">
        <v>60</v>
      </c>
      <c r="B173" s="287" t="s">
        <v>15</v>
      </c>
      <c r="C173" s="12" t="s">
        <v>16</v>
      </c>
      <c r="D173" s="421">
        <v>491</v>
      </c>
      <c r="E173" s="421">
        <v>500</v>
      </c>
      <c r="F173" s="421">
        <v>240</v>
      </c>
      <c r="G173" s="421">
        <v>143</v>
      </c>
      <c r="H173" s="421">
        <v>0</v>
      </c>
      <c r="I173" s="421">
        <v>0</v>
      </c>
      <c r="J173" s="421">
        <v>0</v>
      </c>
      <c r="K173" s="421">
        <v>0</v>
      </c>
      <c r="L173" s="421">
        <v>0</v>
      </c>
      <c r="M173" s="421">
        <v>0</v>
      </c>
      <c r="N173" s="421">
        <v>0</v>
      </c>
      <c r="O173" s="421">
        <v>0</v>
      </c>
      <c r="P173" s="421">
        <v>13</v>
      </c>
      <c r="Q173" s="421">
        <v>13</v>
      </c>
      <c r="R173" s="421">
        <v>11</v>
      </c>
      <c r="S173" s="422">
        <v>9</v>
      </c>
    </row>
    <row r="174" spans="1:19" ht="20.25" customHeight="1" x14ac:dyDescent="0.15">
      <c r="A174" s="8" t="s">
        <v>60</v>
      </c>
      <c r="B174" s="288" t="s">
        <v>17</v>
      </c>
      <c r="C174" s="9" t="s">
        <v>18</v>
      </c>
      <c r="D174" s="423">
        <v>0</v>
      </c>
      <c r="E174" s="423">
        <v>0</v>
      </c>
      <c r="F174" s="423">
        <v>0</v>
      </c>
      <c r="G174" s="423">
        <v>0</v>
      </c>
      <c r="H174" s="423">
        <v>0</v>
      </c>
      <c r="I174" s="423">
        <v>0</v>
      </c>
      <c r="J174" s="423">
        <v>0</v>
      </c>
      <c r="K174" s="423">
        <v>0</v>
      </c>
      <c r="L174" s="423">
        <v>0</v>
      </c>
      <c r="M174" s="423">
        <v>0</v>
      </c>
      <c r="N174" s="423">
        <v>0</v>
      </c>
      <c r="O174" s="423">
        <v>0</v>
      </c>
      <c r="P174" s="423">
        <v>0</v>
      </c>
      <c r="Q174" s="423">
        <v>0</v>
      </c>
      <c r="R174" s="423">
        <v>0</v>
      </c>
      <c r="S174" s="424">
        <v>0</v>
      </c>
    </row>
    <row r="175" spans="1:19" ht="20.25" customHeight="1" x14ac:dyDescent="0.15">
      <c r="A175" s="8" t="s">
        <v>60</v>
      </c>
      <c r="B175" s="287" t="s">
        <v>19</v>
      </c>
      <c r="C175" s="12" t="s">
        <v>20</v>
      </c>
      <c r="D175" s="421">
        <v>0</v>
      </c>
      <c r="E175" s="421">
        <v>0</v>
      </c>
      <c r="F175" s="421">
        <v>0</v>
      </c>
      <c r="G175" s="421">
        <v>0</v>
      </c>
      <c r="H175" s="421">
        <v>0</v>
      </c>
      <c r="I175" s="421">
        <v>0</v>
      </c>
      <c r="J175" s="421">
        <v>0</v>
      </c>
      <c r="K175" s="421">
        <v>0</v>
      </c>
      <c r="L175" s="421">
        <v>20</v>
      </c>
      <c r="M175" s="421">
        <v>20</v>
      </c>
      <c r="N175" s="421">
        <v>14</v>
      </c>
      <c r="O175" s="421">
        <v>13</v>
      </c>
      <c r="P175" s="421">
        <v>0</v>
      </c>
      <c r="Q175" s="421">
        <v>0</v>
      </c>
      <c r="R175" s="421">
        <v>0</v>
      </c>
      <c r="S175" s="422">
        <v>0</v>
      </c>
    </row>
    <row r="176" spans="1:19" ht="20.25" customHeight="1" x14ac:dyDescent="0.15">
      <c r="A176" s="8" t="s">
        <v>60</v>
      </c>
      <c r="B176" s="288" t="s">
        <v>21</v>
      </c>
      <c r="C176" s="9" t="s">
        <v>22</v>
      </c>
      <c r="D176" s="423">
        <v>0</v>
      </c>
      <c r="E176" s="423">
        <v>0</v>
      </c>
      <c r="F176" s="423">
        <v>0</v>
      </c>
      <c r="G176" s="423">
        <v>0</v>
      </c>
      <c r="H176" s="423">
        <v>0</v>
      </c>
      <c r="I176" s="423">
        <v>0</v>
      </c>
      <c r="J176" s="423">
        <v>0</v>
      </c>
      <c r="K176" s="423">
        <v>0</v>
      </c>
      <c r="L176" s="423">
        <v>0</v>
      </c>
      <c r="M176" s="423">
        <v>0</v>
      </c>
      <c r="N176" s="423">
        <v>0</v>
      </c>
      <c r="O176" s="423">
        <v>0</v>
      </c>
      <c r="P176" s="423">
        <v>6</v>
      </c>
      <c r="Q176" s="423">
        <v>6</v>
      </c>
      <c r="R176" s="423">
        <v>6</v>
      </c>
      <c r="S176" s="424">
        <v>6</v>
      </c>
    </row>
    <row r="177" spans="1:19" ht="20.25" customHeight="1" x14ac:dyDescent="0.15">
      <c r="A177" s="8" t="s">
        <v>60</v>
      </c>
      <c r="B177" s="287" t="s">
        <v>23</v>
      </c>
      <c r="C177" s="12" t="s">
        <v>24</v>
      </c>
      <c r="D177" s="421">
        <v>0</v>
      </c>
      <c r="E177" s="421">
        <v>0</v>
      </c>
      <c r="F177" s="421">
        <v>0</v>
      </c>
      <c r="G177" s="421">
        <v>0</v>
      </c>
      <c r="H177" s="421">
        <v>0</v>
      </c>
      <c r="I177" s="421">
        <v>0</v>
      </c>
      <c r="J177" s="421">
        <v>0</v>
      </c>
      <c r="K177" s="421">
        <v>0</v>
      </c>
      <c r="L177" s="421">
        <v>0</v>
      </c>
      <c r="M177" s="421">
        <v>0</v>
      </c>
      <c r="N177" s="421">
        <v>0</v>
      </c>
      <c r="O177" s="421">
        <v>0</v>
      </c>
      <c r="P177" s="421">
        <v>0</v>
      </c>
      <c r="Q177" s="421">
        <v>0</v>
      </c>
      <c r="R177" s="421">
        <v>0</v>
      </c>
      <c r="S177" s="422">
        <v>0</v>
      </c>
    </row>
    <row r="178" spans="1:19" ht="20.25" customHeight="1" x14ac:dyDescent="0.15">
      <c r="A178" s="8" t="s">
        <v>60</v>
      </c>
      <c r="B178" s="288" t="s">
        <v>25</v>
      </c>
      <c r="C178" s="10">
        <v>68</v>
      </c>
      <c r="D178" s="423">
        <v>0</v>
      </c>
      <c r="E178" s="423">
        <v>0</v>
      </c>
      <c r="F178" s="423">
        <v>0</v>
      </c>
      <c r="G178" s="423">
        <v>0</v>
      </c>
      <c r="H178" s="423">
        <v>0</v>
      </c>
      <c r="I178" s="423">
        <v>0</v>
      </c>
      <c r="J178" s="423">
        <v>0</v>
      </c>
      <c r="K178" s="423">
        <v>0</v>
      </c>
      <c r="L178" s="423">
        <v>0</v>
      </c>
      <c r="M178" s="423">
        <v>0</v>
      </c>
      <c r="N178" s="423">
        <v>0</v>
      </c>
      <c r="O178" s="423">
        <v>0</v>
      </c>
      <c r="P178" s="423">
        <v>0</v>
      </c>
      <c r="Q178" s="423">
        <v>0</v>
      </c>
      <c r="R178" s="423">
        <v>0</v>
      </c>
      <c r="S178" s="424">
        <v>0</v>
      </c>
    </row>
    <row r="179" spans="1:19" ht="20.25" customHeight="1" x14ac:dyDescent="0.15">
      <c r="A179" s="8" t="s">
        <v>60</v>
      </c>
      <c r="B179" s="287" t="s">
        <v>26</v>
      </c>
      <c r="C179" s="12" t="s">
        <v>27</v>
      </c>
      <c r="D179" s="421">
        <v>0</v>
      </c>
      <c r="E179" s="421">
        <v>0</v>
      </c>
      <c r="F179" s="421">
        <v>0</v>
      </c>
      <c r="G179" s="421">
        <v>0</v>
      </c>
      <c r="H179" s="421">
        <v>0</v>
      </c>
      <c r="I179" s="421">
        <v>0</v>
      </c>
      <c r="J179" s="421">
        <v>0</v>
      </c>
      <c r="K179" s="421">
        <v>0</v>
      </c>
      <c r="L179" s="421">
        <v>0</v>
      </c>
      <c r="M179" s="421">
        <v>0</v>
      </c>
      <c r="N179" s="421">
        <v>0</v>
      </c>
      <c r="O179" s="421">
        <v>0</v>
      </c>
      <c r="P179" s="421">
        <v>0</v>
      </c>
      <c r="Q179" s="421">
        <v>0</v>
      </c>
      <c r="R179" s="421">
        <v>0</v>
      </c>
      <c r="S179" s="422">
        <v>0</v>
      </c>
    </row>
    <row r="180" spans="1:19" ht="20.25" customHeight="1" x14ac:dyDescent="0.15">
      <c r="A180" s="8" t="s">
        <v>60</v>
      </c>
      <c r="B180" s="288" t="s">
        <v>28</v>
      </c>
      <c r="C180" s="10">
        <v>77</v>
      </c>
      <c r="D180" s="423">
        <v>0</v>
      </c>
      <c r="E180" s="423">
        <v>0</v>
      </c>
      <c r="F180" s="423">
        <v>0</v>
      </c>
      <c r="G180" s="423">
        <v>0</v>
      </c>
      <c r="H180" s="423">
        <v>0</v>
      </c>
      <c r="I180" s="423">
        <v>0</v>
      </c>
      <c r="J180" s="423">
        <v>0</v>
      </c>
      <c r="K180" s="423">
        <v>0</v>
      </c>
      <c r="L180" s="423">
        <v>0</v>
      </c>
      <c r="M180" s="423">
        <v>0</v>
      </c>
      <c r="N180" s="423">
        <v>0</v>
      </c>
      <c r="O180" s="423">
        <v>0</v>
      </c>
      <c r="P180" s="423">
        <v>0</v>
      </c>
      <c r="Q180" s="423">
        <v>0</v>
      </c>
      <c r="R180" s="423">
        <v>0</v>
      </c>
      <c r="S180" s="424">
        <v>0</v>
      </c>
    </row>
    <row r="181" spans="1:19" ht="20.25" customHeight="1" x14ac:dyDescent="0.15">
      <c r="A181" s="8" t="s">
        <v>60</v>
      </c>
      <c r="B181" s="287" t="s">
        <v>29</v>
      </c>
      <c r="C181" s="12" t="s">
        <v>30</v>
      </c>
      <c r="D181" s="421">
        <v>0</v>
      </c>
      <c r="E181" s="421">
        <v>0</v>
      </c>
      <c r="F181" s="421">
        <v>0</v>
      </c>
      <c r="G181" s="421">
        <v>0</v>
      </c>
      <c r="H181" s="421">
        <v>0</v>
      </c>
      <c r="I181" s="421">
        <v>0</v>
      </c>
      <c r="J181" s="421">
        <v>0</v>
      </c>
      <c r="K181" s="421">
        <v>0</v>
      </c>
      <c r="L181" s="421">
        <v>0</v>
      </c>
      <c r="M181" s="421">
        <v>0</v>
      </c>
      <c r="N181" s="421">
        <v>0</v>
      </c>
      <c r="O181" s="421">
        <v>0</v>
      </c>
      <c r="P181" s="421">
        <v>0</v>
      </c>
      <c r="Q181" s="421">
        <v>0</v>
      </c>
      <c r="R181" s="421">
        <v>0</v>
      </c>
      <c r="S181" s="422">
        <v>0</v>
      </c>
    </row>
    <row r="182" spans="1:19" ht="20.5" customHeight="1" x14ac:dyDescent="0.15">
      <c r="A182" s="536" t="s">
        <v>60</v>
      </c>
      <c r="B182" s="537" t="s">
        <v>8</v>
      </c>
      <c r="C182" s="538" t="s">
        <v>32</v>
      </c>
      <c r="D182" s="539">
        <v>2326</v>
      </c>
      <c r="E182" s="539">
        <v>2795</v>
      </c>
      <c r="F182" s="539">
        <v>1562</v>
      </c>
      <c r="G182" s="539">
        <v>814</v>
      </c>
      <c r="H182" s="539">
        <v>0</v>
      </c>
      <c r="I182" s="539">
        <v>0</v>
      </c>
      <c r="J182" s="539">
        <v>0</v>
      </c>
      <c r="K182" s="539">
        <v>0</v>
      </c>
      <c r="L182" s="539">
        <v>879</v>
      </c>
      <c r="M182" s="539">
        <v>1171</v>
      </c>
      <c r="N182" s="539">
        <v>733</v>
      </c>
      <c r="O182" s="539">
        <v>493</v>
      </c>
      <c r="P182" s="539">
        <v>308</v>
      </c>
      <c r="Q182" s="539">
        <v>309</v>
      </c>
      <c r="R182" s="539">
        <v>276</v>
      </c>
      <c r="S182" s="540">
        <v>247</v>
      </c>
    </row>
    <row r="183" spans="1:19" ht="20.75" customHeight="1" x14ac:dyDescent="0.15">
      <c r="A183" s="541"/>
      <c r="B183" s="542"/>
      <c r="C183" s="543"/>
      <c r="D183" s="544"/>
      <c r="E183" s="544"/>
      <c r="F183" s="544"/>
      <c r="G183" s="544"/>
      <c r="H183" s="544"/>
      <c r="I183" s="544"/>
      <c r="J183" s="544"/>
      <c r="K183" s="544"/>
      <c r="L183" s="544"/>
      <c r="M183" s="544"/>
      <c r="N183" s="544"/>
      <c r="O183" s="544"/>
      <c r="P183" s="544"/>
      <c r="Q183" s="544"/>
      <c r="R183" s="544"/>
      <c r="S183" s="545"/>
    </row>
    <row r="184" spans="1:19" ht="20.5" customHeight="1" x14ac:dyDescent="0.15">
      <c r="A184" s="1129" t="s">
        <v>69</v>
      </c>
      <c r="B184" s="1128" t="s">
        <v>1</v>
      </c>
      <c r="C184" s="1128" t="s">
        <v>2</v>
      </c>
      <c r="D184" s="1124" t="s">
        <v>4</v>
      </c>
      <c r="E184" s="1125"/>
      <c r="F184" s="1125"/>
      <c r="G184" s="1127"/>
      <c r="H184" s="1124" t="s">
        <v>5</v>
      </c>
      <c r="I184" s="1125"/>
      <c r="J184" s="1125"/>
      <c r="K184" s="1127"/>
      <c r="L184" s="1124" t="s">
        <v>6</v>
      </c>
      <c r="M184" s="1125"/>
      <c r="N184" s="1125"/>
      <c r="O184" s="1127"/>
      <c r="P184" s="1124" t="s">
        <v>7</v>
      </c>
      <c r="Q184" s="1125"/>
      <c r="R184" s="1125"/>
      <c r="S184" s="1126"/>
    </row>
    <row r="185" spans="1:19" ht="56.25" customHeight="1" x14ac:dyDescent="0.15">
      <c r="A185" s="1100"/>
      <c r="B185" s="1099"/>
      <c r="C185" s="1099"/>
      <c r="D185" s="245" t="s">
        <v>1465</v>
      </c>
      <c r="E185" s="245" t="s">
        <v>1458</v>
      </c>
      <c r="F185" s="245" t="s">
        <v>1459</v>
      </c>
      <c r="G185" s="245" t="s">
        <v>1460</v>
      </c>
      <c r="H185" s="245" t="s">
        <v>1465</v>
      </c>
      <c r="I185" s="245" t="s">
        <v>1458</v>
      </c>
      <c r="J185" s="245" t="s">
        <v>1459</v>
      </c>
      <c r="K185" s="245" t="s">
        <v>1460</v>
      </c>
      <c r="L185" s="245" t="s">
        <v>1465</v>
      </c>
      <c r="M185" s="245" t="s">
        <v>1458</v>
      </c>
      <c r="N185" s="245" t="s">
        <v>1459</v>
      </c>
      <c r="O185" s="245" t="s">
        <v>1460</v>
      </c>
      <c r="P185" s="245" t="s">
        <v>1465</v>
      </c>
      <c r="Q185" s="245" t="s">
        <v>1458</v>
      </c>
      <c r="R185" s="245" t="s">
        <v>1459</v>
      </c>
      <c r="S185" s="248" t="s">
        <v>1460</v>
      </c>
    </row>
    <row r="186" spans="1:19" ht="20.25" customHeight="1" x14ac:dyDescent="0.15">
      <c r="A186" s="8" t="s">
        <v>61</v>
      </c>
      <c r="B186" s="288" t="s">
        <v>13</v>
      </c>
      <c r="C186" s="9" t="s">
        <v>14</v>
      </c>
      <c r="D186" s="423">
        <v>1325</v>
      </c>
      <c r="E186" s="423">
        <v>1449</v>
      </c>
      <c r="F186" s="423">
        <v>763</v>
      </c>
      <c r="G186" s="423">
        <v>543</v>
      </c>
      <c r="H186" s="423">
        <v>0</v>
      </c>
      <c r="I186" s="423">
        <v>0</v>
      </c>
      <c r="J186" s="423">
        <v>0</v>
      </c>
      <c r="K186" s="423">
        <v>0</v>
      </c>
      <c r="L186" s="423">
        <v>423</v>
      </c>
      <c r="M186" s="423">
        <v>451</v>
      </c>
      <c r="N186" s="423">
        <v>246</v>
      </c>
      <c r="O186" s="423">
        <v>214</v>
      </c>
      <c r="P186" s="423">
        <v>128</v>
      </c>
      <c r="Q186" s="423">
        <v>129</v>
      </c>
      <c r="R186" s="423">
        <v>102</v>
      </c>
      <c r="S186" s="424">
        <v>98</v>
      </c>
    </row>
    <row r="187" spans="1:19" ht="20.25" customHeight="1" x14ac:dyDescent="0.15">
      <c r="A187" s="8" t="s">
        <v>61</v>
      </c>
      <c r="B187" s="287" t="s">
        <v>15</v>
      </c>
      <c r="C187" s="12" t="s">
        <v>16</v>
      </c>
      <c r="D187" s="421">
        <v>0</v>
      </c>
      <c r="E187" s="421">
        <v>0</v>
      </c>
      <c r="F187" s="421">
        <v>0</v>
      </c>
      <c r="G187" s="421">
        <v>0</v>
      </c>
      <c r="H187" s="421">
        <v>0</v>
      </c>
      <c r="I187" s="421">
        <v>0</v>
      </c>
      <c r="J187" s="421">
        <v>0</v>
      </c>
      <c r="K187" s="421">
        <v>0</v>
      </c>
      <c r="L187" s="421">
        <v>0</v>
      </c>
      <c r="M187" s="421">
        <v>0</v>
      </c>
      <c r="N187" s="421">
        <v>0</v>
      </c>
      <c r="O187" s="421">
        <v>0</v>
      </c>
      <c r="P187" s="421">
        <v>0</v>
      </c>
      <c r="Q187" s="421">
        <v>0</v>
      </c>
      <c r="R187" s="421">
        <v>0</v>
      </c>
      <c r="S187" s="422">
        <v>0</v>
      </c>
    </row>
    <row r="188" spans="1:19" ht="20.25" customHeight="1" x14ac:dyDescent="0.15">
      <c r="A188" s="8" t="s">
        <v>61</v>
      </c>
      <c r="B188" s="288" t="s">
        <v>17</v>
      </c>
      <c r="C188" s="9" t="s">
        <v>18</v>
      </c>
      <c r="D188" s="423">
        <v>0</v>
      </c>
      <c r="E188" s="423">
        <v>0</v>
      </c>
      <c r="F188" s="423">
        <v>0</v>
      </c>
      <c r="G188" s="423">
        <v>0</v>
      </c>
      <c r="H188" s="423">
        <v>0</v>
      </c>
      <c r="I188" s="423">
        <v>0</v>
      </c>
      <c r="J188" s="423">
        <v>0</v>
      </c>
      <c r="K188" s="423">
        <v>0</v>
      </c>
      <c r="L188" s="423">
        <v>0</v>
      </c>
      <c r="M188" s="423">
        <v>0</v>
      </c>
      <c r="N188" s="423">
        <v>0</v>
      </c>
      <c r="O188" s="423">
        <v>0</v>
      </c>
      <c r="P188" s="423">
        <v>0</v>
      </c>
      <c r="Q188" s="423">
        <v>0</v>
      </c>
      <c r="R188" s="423">
        <v>0</v>
      </c>
      <c r="S188" s="424">
        <v>0</v>
      </c>
    </row>
    <row r="189" spans="1:19" ht="20.25" customHeight="1" x14ac:dyDescent="0.15">
      <c r="A189" s="8" t="s">
        <v>61</v>
      </c>
      <c r="B189" s="287" t="s">
        <v>19</v>
      </c>
      <c r="C189" s="12" t="s">
        <v>20</v>
      </c>
      <c r="D189" s="421">
        <v>0</v>
      </c>
      <c r="E189" s="421">
        <v>0</v>
      </c>
      <c r="F189" s="421">
        <v>0</v>
      </c>
      <c r="G189" s="421">
        <v>0</v>
      </c>
      <c r="H189" s="421">
        <v>0</v>
      </c>
      <c r="I189" s="421">
        <v>0</v>
      </c>
      <c r="J189" s="421">
        <v>0</v>
      </c>
      <c r="K189" s="421">
        <v>0</v>
      </c>
      <c r="L189" s="421">
        <v>0</v>
      </c>
      <c r="M189" s="421">
        <v>0</v>
      </c>
      <c r="N189" s="421">
        <v>0</v>
      </c>
      <c r="O189" s="421">
        <v>0</v>
      </c>
      <c r="P189" s="421">
        <v>0</v>
      </c>
      <c r="Q189" s="421">
        <v>0</v>
      </c>
      <c r="R189" s="421">
        <v>0</v>
      </c>
      <c r="S189" s="422">
        <v>0</v>
      </c>
    </row>
    <row r="190" spans="1:19" ht="20.25" customHeight="1" x14ac:dyDescent="0.15">
      <c r="A190" s="8" t="s">
        <v>61</v>
      </c>
      <c r="B190" s="288" t="s">
        <v>21</v>
      </c>
      <c r="C190" s="9" t="s">
        <v>22</v>
      </c>
      <c r="D190" s="423">
        <v>0</v>
      </c>
      <c r="E190" s="423">
        <v>0</v>
      </c>
      <c r="F190" s="423">
        <v>0</v>
      </c>
      <c r="G190" s="423">
        <v>0</v>
      </c>
      <c r="H190" s="423">
        <v>0</v>
      </c>
      <c r="I190" s="423">
        <v>0</v>
      </c>
      <c r="J190" s="423">
        <v>0</v>
      </c>
      <c r="K190" s="423">
        <v>0</v>
      </c>
      <c r="L190" s="423">
        <v>0</v>
      </c>
      <c r="M190" s="423">
        <v>0</v>
      </c>
      <c r="N190" s="423">
        <v>0</v>
      </c>
      <c r="O190" s="423">
        <v>0</v>
      </c>
      <c r="P190" s="423">
        <v>0</v>
      </c>
      <c r="Q190" s="423">
        <v>0</v>
      </c>
      <c r="R190" s="423">
        <v>0</v>
      </c>
      <c r="S190" s="424">
        <v>0</v>
      </c>
    </row>
    <row r="191" spans="1:19" ht="20.25" customHeight="1" x14ac:dyDescent="0.15">
      <c r="A191" s="8" t="s">
        <v>61</v>
      </c>
      <c r="B191" s="287" t="s">
        <v>23</v>
      </c>
      <c r="C191" s="12" t="s">
        <v>24</v>
      </c>
      <c r="D191" s="421">
        <v>0</v>
      </c>
      <c r="E191" s="421">
        <v>0</v>
      </c>
      <c r="F191" s="421">
        <v>0</v>
      </c>
      <c r="G191" s="421">
        <v>0</v>
      </c>
      <c r="H191" s="421">
        <v>0</v>
      </c>
      <c r="I191" s="421">
        <v>0</v>
      </c>
      <c r="J191" s="421">
        <v>0</v>
      </c>
      <c r="K191" s="421">
        <v>0</v>
      </c>
      <c r="L191" s="421">
        <v>0</v>
      </c>
      <c r="M191" s="421">
        <v>0</v>
      </c>
      <c r="N191" s="421">
        <v>0</v>
      </c>
      <c r="O191" s="421">
        <v>0</v>
      </c>
      <c r="P191" s="421">
        <v>0</v>
      </c>
      <c r="Q191" s="421">
        <v>0</v>
      </c>
      <c r="R191" s="421">
        <v>0</v>
      </c>
      <c r="S191" s="422">
        <v>0</v>
      </c>
    </row>
    <row r="192" spans="1:19" ht="20.25" customHeight="1" x14ac:dyDescent="0.15">
      <c r="A192" s="8" t="s">
        <v>61</v>
      </c>
      <c r="B192" s="288" t="s">
        <v>25</v>
      </c>
      <c r="C192" s="10">
        <v>68</v>
      </c>
      <c r="D192" s="423">
        <v>0</v>
      </c>
      <c r="E192" s="423">
        <v>0</v>
      </c>
      <c r="F192" s="423">
        <v>0</v>
      </c>
      <c r="G192" s="423">
        <v>0</v>
      </c>
      <c r="H192" s="423">
        <v>0</v>
      </c>
      <c r="I192" s="423">
        <v>0</v>
      </c>
      <c r="J192" s="423">
        <v>0</v>
      </c>
      <c r="K192" s="423">
        <v>0</v>
      </c>
      <c r="L192" s="423">
        <v>0</v>
      </c>
      <c r="M192" s="423">
        <v>0</v>
      </c>
      <c r="N192" s="423">
        <v>0</v>
      </c>
      <c r="O192" s="423">
        <v>0</v>
      </c>
      <c r="P192" s="423">
        <v>0</v>
      </c>
      <c r="Q192" s="423">
        <v>0</v>
      </c>
      <c r="R192" s="423">
        <v>0</v>
      </c>
      <c r="S192" s="424">
        <v>0</v>
      </c>
    </row>
    <row r="193" spans="1:19" ht="20.25" customHeight="1" x14ac:dyDescent="0.15">
      <c r="A193" s="8" t="s">
        <v>61</v>
      </c>
      <c r="B193" s="287" t="s">
        <v>26</v>
      </c>
      <c r="C193" s="12" t="s">
        <v>27</v>
      </c>
      <c r="D193" s="421">
        <v>0</v>
      </c>
      <c r="E193" s="421">
        <v>0</v>
      </c>
      <c r="F193" s="421">
        <v>0</v>
      </c>
      <c r="G193" s="421">
        <v>0</v>
      </c>
      <c r="H193" s="421">
        <v>0</v>
      </c>
      <c r="I193" s="421">
        <v>0</v>
      </c>
      <c r="J193" s="421">
        <v>0</v>
      </c>
      <c r="K193" s="421">
        <v>0</v>
      </c>
      <c r="L193" s="421">
        <v>0</v>
      </c>
      <c r="M193" s="421">
        <v>0</v>
      </c>
      <c r="N193" s="421">
        <v>0</v>
      </c>
      <c r="O193" s="421">
        <v>0</v>
      </c>
      <c r="P193" s="421">
        <v>0</v>
      </c>
      <c r="Q193" s="421">
        <v>0</v>
      </c>
      <c r="R193" s="421">
        <v>0</v>
      </c>
      <c r="S193" s="422">
        <v>0</v>
      </c>
    </row>
    <row r="194" spans="1:19" ht="20.25" customHeight="1" x14ac:dyDescent="0.15">
      <c r="A194" s="8" t="s">
        <v>61</v>
      </c>
      <c r="B194" s="288" t="s">
        <v>28</v>
      </c>
      <c r="C194" s="10">
        <v>77</v>
      </c>
      <c r="D194" s="423">
        <v>0</v>
      </c>
      <c r="E194" s="423">
        <v>0</v>
      </c>
      <c r="F194" s="423">
        <v>0</v>
      </c>
      <c r="G194" s="423">
        <v>0</v>
      </c>
      <c r="H194" s="423">
        <v>0</v>
      </c>
      <c r="I194" s="423">
        <v>0</v>
      </c>
      <c r="J194" s="423">
        <v>0</v>
      </c>
      <c r="K194" s="423">
        <v>0</v>
      </c>
      <c r="L194" s="423">
        <v>0</v>
      </c>
      <c r="M194" s="423">
        <v>0</v>
      </c>
      <c r="N194" s="423">
        <v>0</v>
      </c>
      <c r="O194" s="423">
        <v>0</v>
      </c>
      <c r="P194" s="423">
        <v>0</v>
      </c>
      <c r="Q194" s="423">
        <v>0</v>
      </c>
      <c r="R194" s="423">
        <v>0</v>
      </c>
      <c r="S194" s="424">
        <v>0</v>
      </c>
    </row>
    <row r="195" spans="1:19" ht="20.25" customHeight="1" x14ac:dyDescent="0.15">
      <c r="A195" s="8" t="s">
        <v>61</v>
      </c>
      <c r="B195" s="287" t="s">
        <v>29</v>
      </c>
      <c r="C195" s="12" t="s">
        <v>30</v>
      </c>
      <c r="D195" s="421">
        <v>0</v>
      </c>
      <c r="E195" s="421">
        <v>0</v>
      </c>
      <c r="F195" s="421">
        <v>0</v>
      </c>
      <c r="G195" s="421">
        <v>0</v>
      </c>
      <c r="H195" s="421">
        <v>0</v>
      </c>
      <c r="I195" s="421">
        <v>0</v>
      </c>
      <c r="J195" s="421">
        <v>0</v>
      </c>
      <c r="K195" s="421">
        <v>0</v>
      </c>
      <c r="L195" s="421">
        <v>0</v>
      </c>
      <c r="M195" s="421">
        <v>0</v>
      </c>
      <c r="N195" s="421">
        <v>0</v>
      </c>
      <c r="O195" s="421">
        <v>0</v>
      </c>
      <c r="P195" s="421">
        <v>0</v>
      </c>
      <c r="Q195" s="421">
        <v>0</v>
      </c>
      <c r="R195" s="421">
        <v>0</v>
      </c>
      <c r="S195" s="422">
        <v>0</v>
      </c>
    </row>
    <row r="196" spans="1:19" ht="20.5" customHeight="1" x14ac:dyDescent="0.15">
      <c r="A196" s="536" t="s">
        <v>61</v>
      </c>
      <c r="B196" s="537" t="s">
        <v>8</v>
      </c>
      <c r="C196" s="538" t="s">
        <v>32</v>
      </c>
      <c r="D196" s="539">
        <v>1325</v>
      </c>
      <c r="E196" s="539">
        <v>1449</v>
      </c>
      <c r="F196" s="539">
        <v>763</v>
      </c>
      <c r="G196" s="539">
        <v>543</v>
      </c>
      <c r="H196" s="539">
        <v>0</v>
      </c>
      <c r="I196" s="539">
        <v>0</v>
      </c>
      <c r="J196" s="539">
        <v>0</v>
      </c>
      <c r="K196" s="539">
        <v>0</v>
      </c>
      <c r="L196" s="539">
        <v>423</v>
      </c>
      <c r="M196" s="539">
        <v>451</v>
      </c>
      <c r="N196" s="539">
        <v>246</v>
      </c>
      <c r="O196" s="539">
        <v>214</v>
      </c>
      <c r="P196" s="539">
        <v>128</v>
      </c>
      <c r="Q196" s="539">
        <v>129</v>
      </c>
      <c r="R196" s="539">
        <v>102</v>
      </c>
      <c r="S196" s="540">
        <v>98</v>
      </c>
    </row>
    <row r="197" spans="1:19" ht="20.75" customHeight="1" x14ac:dyDescent="0.15">
      <c r="A197" s="541"/>
      <c r="B197" s="542"/>
      <c r="C197" s="543"/>
      <c r="D197" s="544"/>
      <c r="E197" s="544"/>
      <c r="F197" s="544"/>
      <c r="G197" s="544"/>
      <c r="H197" s="544"/>
      <c r="I197" s="544"/>
      <c r="J197" s="544"/>
      <c r="K197" s="544"/>
      <c r="L197" s="544"/>
      <c r="M197" s="544"/>
      <c r="N197" s="544"/>
      <c r="O197" s="544"/>
      <c r="P197" s="544"/>
      <c r="Q197" s="544"/>
      <c r="R197" s="544"/>
      <c r="S197" s="545"/>
    </row>
    <row r="198" spans="1:19" ht="20.5" customHeight="1" x14ac:dyDescent="0.15">
      <c r="A198" s="1129" t="s">
        <v>69</v>
      </c>
      <c r="B198" s="1128" t="s">
        <v>1</v>
      </c>
      <c r="C198" s="1128" t="s">
        <v>2</v>
      </c>
      <c r="D198" s="1124" t="s">
        <v>4</v>
      </c>
      <c r="E198" s="1125"/>
      <c r="F198" s="1125"/>
      <c r="G198" s="1127"/>
      <c r="H198" s="1124" t="s">
        <v>5</v>
      </c>
      <c r="I198" s="1125"/>
      <c r="J198" s="1125"/>
      <c r="K198" s="1127"/>
      <c r="L198" s="1124" t="s">
        <v>6</v>
      </c>
      <c r="M198" s="1125"/>
      <c r="N198" s="1125"/>
      <c r="O198" s="1127"/>
      <c r="P198" s="1124" t="s">
        <v>7</v>
      </c>
      <c r="Q198" s="1125"/>
      <c r="R198" s="1125"/>
      <c r="S198" s="1126"/>
    </row>
    <row r="199" spans="1:19" ht="56.25" customHeight="1" x14ac:dyDescent="0.15">
      <c r="A199" s="1100"/>
      <c r="B199" s="1099"/>
      <c r="C199" s="1099"/>
      <c r="D199" s="245" t="s">
        <v>1465</v>
      </c>
      <c r="E199" s="245" t="s">
        <v>1458</v>
      </c>
      <c r="F199" s="245" t="s">
        <v>1459</v>
      </c>
      <c r="G199" s="245" t="s">
        <v>1460</v>
      </c>
      <c r="H199" s="245" t="s">
        <v>1465</v>
      </c>
      <c r="I199" s="245" t="s">
        <v>1458</v>
      </c>
      <c r="J199" s="245" t="s">
        <v>1459</v>
      </c>
      <c r="K199" s="245" t="s">
        <v>1460</v>
      </c>
      <c r="L199" s="245" t="s">
        <v>1465</v>
      </c>
      <c r="M199" s="245" t="s">
        <v>1458</v>
      </c>
      <c r="N199" s="245" t="s">
        <v>1459</v>
      </c>
      <c r="O199" s="245" t="s">
        <v>1460</v>
      </c>
      <c r="P199" s="245" t="s">
        <v>1465</v>
      </c>
      <c r="Q199" s="245" t="s">
        <v>1458</v>
      </c>
      <c r="R199" s="245" t="s">
        <v>1459</v>
      </c>
      <c r="S199" s="248" t="s">
        <v>1460</v>
      </c>
    </row>
    <row r="200" spans="1:19" ht="20.25" customHeight="1" x14ac:dyDescent="0.15">
      <c r="A200" s="8" t="s">
        <v>62</v>
      </c>
      <c r="B200" s="288" t="s">
        <v>13</v>
      </c>
      <c r="C200" s="9" t="s">
        <v>14</v>
      </c>
      <c r="D200" s="423">
        <v>0</v>
      </c>
      <c r="E200" s="423">
        <v>0</v>
      </c>
      <c r="F200" s="423">
        <v>0</v>
      </c>
      <c r="G200" s="423">
        <v>0</v>
      </c>
      <c r="H200" s="423">
        <v>0</v>
      </c>
      <c r="I200" s="423">
        <v>0</v>
      </c>
      <c r="J200" s="423">
        <v>0</v>
      </c>
      <c r="K200" s="423">
        <v>0</v>
      </c>
      <c r="L200" s="423">
        <v>0</v>
      </c>
      <c r="M200" s="423">
        <v>0</v>
      </c>
      <c r="N200" s="423">
        <v>0</v>
      </c>
      <c r="O200" s="423">
        <v>0</v>
      </c>
      <c r="P200" s="423">
        <v>0</v>
      </c>
      <c r="Q200" s="423">
        <v>0</v>
      </c>
      <c r="R200" s="423">
        <v>0</v>
      </c>
      <c r="S200" s="424">
        <v>0</v>
      </c>
    </row>
    <row r="201" spans="1:19" ht="20.25" customHeight="1" x14ac:dyDescent="0.15">
      <c r="A201" s="8" t="s">
        <v>62</v>
      </c>
      <c r="B201" s="287" t="s">
        <v>15</v>
      </c>
      <c r="C201" s="12" t="s">
        <v>16</v>
      </c>
      <c r="D201" s="421">
        <v>0</v>
      </c>
      <c r="E201" s="421">
        <v>0</v>
      </c>
      <c r="F201" s="421">
        <v>0</v>
      </c>
      <c r="G201" s="421">
        <v>0</v>
      </c>
      <c r="H201" s="421">
        <v>0</v>
      </c>
      <c r="I201" s="421">
        <v>0</v>
      </c>
      <c r="J201" s="421">
        <v>0</v>
      </c>
      <c r="K201" s="421">
        <v>0</v>
      </c>
      <c r="L201" s="421">
        <v>0</v>
      </c>
      <c r="M201" s="421">
        <v>0</v>
      </c>
      <c r="N201" s="421">
        <v>0</v>
      </c>
      <c r="O201" s="421">
        <v>0</v>
      </c>
      <c r="P201" s="421">
        <v>0</v>
      </c>
      <c r="Q201" s="421">
        <v>0</v>
      </c>
      <c r="R201" s="421">
        <v>0</v>
      </c>
      <c r="S201" s="422">
        <v>0</v>
      </c>
    </row>
    <row r="202" spans="1:19" ht="20.25" customHeight="1" x14ac:dyDescent="0.15">
      <c r="A202" s="8" t="s">
        <v>62</v>
      </c>
      <c r="B202" s="288" t="s">
        <v>17</v>
      </c>
      <c r="C202" s="9" t="s">
        <v>18</v>
      </c>
      <c r="D202" s="423">
        <v>0</v>
      </c>
      <c r="E202" s="423">
        <v>0</v>
      </c>
      <c r="F202" s="423">
        <v>0</v>
      </c>
      <c r="G202" s="423">
        <v>0</v>
      </c>
      <c r="H202" s="423">
        <v>0</v>
      </c>
      <c r="I202" s="423">
        <v>0</v>
      </c>
      <c r="J202" s="423">
        <v>0</v>
      </c>
      <c r="K202" s="423">
        <v>0</v>
      </c>
      <c r="L202" s="423">
        <v>0</v>
      </c>
      <c r="M202" s="423">
        <v>0</v>
      </c>
      <c r="N202" s="423">
        <v>0</v>
      </c>
      <c r="O202" s="423">
        <v>0</v>
      </c>
      <c r="P202" s="423">
        <v>0</v>
      </c>
      <c r="Q202" s="423">
        <v>0</v>
      </c>
      <c r="R202" s="423">
        <v>0</v>
      </c>
      <c r="S202" s="424">
        <v>0</v>
      </c>
    </row>
    <row r="203" spans="1:19" ht="20.25" customHeight="1" x14ac:dyDescent="0.15">
      <c r="A203" s="8" t="s">
        <v>62</v>
      </c>
      <c r="B203" s="287" t="s">
        <v>19</v>
      </c>
      <c r="C203" s="12" t="s">
        <v>20</v>
      </c>
      <c r="D203" s="421">
        <v>0</v>
      </c>
      <c r="E203" s="421">
        <v>0</v>
      </c>
      <c r="F203" s="421">
        <v>0</v>
      </c>
      <c r="G203" s="421">
        <v>0</v>
      </c>
      <c r="H203" s="421">
        <v>0</v>
      </c>
      <c r="I203" s="421">
        <v>0</v>
      </c>
      <c r="J203" s="421">
        <v>0</v>
      </c>
      <c r="K203" s="421">
        <v>0</v>
      </c>
      <c r="L203" s="421">
        <v>0</v>
      </c>
      <c r="M203" s="421">
        <v>0</v>
      </c>
      <c r="N203" s="421">
        <v>0</v>
      </c>
      <c r="O203" s="421">
        <v>0</v>
      </c>
      <c r="P203" s="421">
        <v>0</v>
      </c>
      <c r="Q203" s="421">
        <v>0</v>
      </c>
      <c r="R203" s="421">
        <v>0</v>
      </c>
      <c r="S203" s="422">
        <v>0</v>
      </c>
    </row>
    <row r="204" spans="1:19" ht="20.25" customHeight="1" x14ac:dyDescent="0.15">
      <c r="A204" s="8" t="s">
        <v>62</v>
      </c>
      <c r="B204" s="288" t="s">
        <v>21</v>
      </c>
      <c r="C204" s="9" t="s">
        <v>22</v>
      </c>
      <c r="D204" s="423">
        <v>0</v>
      </c>
      <c r="E204" s="423">
        <v>0</v>
      </c>
      <c r="F204" s="423">
        <v>0</v>
      </c>
      <c r="G204" s="423">
        <v>0</v>
      </c>
      <c r="H204" s="423">
        <v>0</v>
      </c>
      <c r="I204" s="423">
        <v>0</v>
      </c>
      <c r="J204" s="423">
        <v>0</v>
      </c>
      <c r="K204" s="423">
        <v>0</v>
      </c>
      <c r="L204" s="423">
        <v>0</v>
      </c>
      <c r="M204" s="423">
        <v>0</v>
      </c>
      <c r="N204" s="423">
        <v>0</v>
      </c>
      <c r="O204" s="423">
        <v>0</v>
      </c>
      <c r="P204" s="423">
        <v>21</v>
      </c>
      <c r="Q204" s="423">
        <v>21</v>
      </c>
      <c r="R204" s="423">
        <v>17</v>
      </c>
      <c r="S204" s="424">
        <v>17</v>
      </c>
    </row>
    <row r="205" spans="1:19" ht="20.25" customHeight="1" x14ac:dyDescent="0.15">
      <c r="A205" s="8" t="s">
        <v>62</v>
      </c>
      <c r="B205" s="287" t="s">
        <v>23</v>
      </c>
      <c r="C205" s="12" t="s">
        <v>24</v>
      </c>
      <c r="D205" s="421">
        <v>0</v>
      </c>
      <c r="E205" s="421">
        <v>0</v>
      </c>
      <c r="F205" s="421">
        <v>0</v>
      </c>
      <c r="G205" s="421">
        <v>0</v>
      </c>
      <c r="H205" s="421">
        <v>0</v>
      </c>
      <c r="I205" s="421">
        <v>0</v>
      </c>
      <c r="J205" s="421">
        <v>0</v>
      </c>
      <c r="K205" s="421">
        <v>0</v>
      </c>
      <c r="L205" s="421">
        <v>0</v>
      </c>
      <c r="M205" s="421">
        <v>0</v>
      </c>
      <c r="N205" s="421">
        <v>0</v>
      </c>
      <c r="O205" s="421">
        <v>0</v>
      </c>
      <c r="P205" s="421">
        <v>0</v>
      </c>
      <c r="Q205" s="421">
        <v>0</v>
      </c>
      <c r="R205" s="421">
        <v>0</v>
      </c>
      <c r="S205" s="422">
        <v>0</v>
      </c>
    </row>
    <row r="206" spans="1:19" ht="20.25" customHeight="1" x14ac:dyDescent="0.15">
      <c r="A206" s="8" t="s">
        <v>62</v>
      </c>
      <c r="B206" s="288" t="s">
        <v>25</v>
      </c>
      <c r="C206" s="10">
        <v>68</v>
      </c>
      <c r="D206" s="423">
        <v>0</v>
      </c>
      <c r="E206" s="423">
        <v>0</v>
      </c>
      <c r="F206" s="423">
        <v>0</v>
      </c>
      <c r="G206" s="423">
        <v>0</v>
      </c>
      <c r="H206" s="423">
        <v>0</v>
      </c>
      <c r="I206" s="423">
        <v>0</v>
      </c>
      <c r="J206" s="423">
        <v>0</v>
      </c>
      <c r="K206" s="423">
        <v>0</v>
      </c>
      <c r="L206" s="423">
        <v>0</v>
      </c>
      <c r="M206" s="423">
        <v>0</v>
      </c>
      <c r="N206" s="423">
        <v>0</v>
      </c>
      <c r="O206" s="423">
        <v>0</v>
      </c>
      <c r="P206" s="423">
        <v>0</v>
      </c>
      <c r="Q206" s="423">
        <v>0</v>
      </c>
      <c r="R206" s="423">
        <v>0</v>
      </c>
      <c r="S206" s="424">
        <v>0</v>
      </c>
    </row>
    <row r="207" spans="1:19" ht="20.25" customHeight="1" x14ac:dyDescent="0.15">
      <c r="A207" s="8" t="s">
        <v>62</v>
      </c>
      <c r="B207" s="287" t="s">
        <v>26</v>
      </c>
      <c r="C207" s="12" t="s">
        <v>27</v>
      </c>
      <c r="D207" s="421">
        <v>3609</v>
      </c>
      <c r="E207" s="421">
        <v>4430</v>
      </c>
      <c r="F207" s="421">
        <v>1287</v>
      </c>
      <c r="G207" s="421">
        <v>997</v>
      </c>
      <c r="H207" s="421">
        <v>373</v>
      </c>
      <c r="I207" s="421">
        <v>384</v>
      </c>
      <c r="J207" s="421">
        <v>146</v>
      </c>
      <c r="K207" s="421">
        <v>135</v>
      </c>
      <c r="L207" s="421">
        <v>1526</v>
      </c>
      <c r="M207" s="421">
        <v>1825</v>
      </c>
      <c r="N207" s="421">
        <v>589</v>
      </c>
      <c r="O207" s="421">
        <v>480</v>
      </c>
      <c r="P207" s="421">
        <v>57</v>
      </c>
      <c r="Q207" s="421">
        <v>57</v>
      </c>
      <c r="R207" s="421">
        <v>37</v>
      </c>
      <c r="S207" s="422">
        <v>37</v>
      </c>
    </row>
    <row r="208" spans="1:19" ht="20.25" customHeight="1" x14ac:dyDescent="0.15">
      <c r="A208" s="8" t="s">
        <v>62</v>
      </c>
      <c r="B208" s="288" t="s">
        <v>28</v>
      </c>
      <c r="C208" s="10">
        <v>77</v>
      </c>
      <c r="D208" s="423">
        <v>638</v>
      </c>
      <c r="E208" s="423">
        <v>638</v>
      </c>
      <c r="F208" s="423">
        <v>45</v>
      </c>
      <c r="G208" s="423">
        <v>44</v>
      </c>
      <c r="H208" s="423">
        <v>0</v>
      </c>
      <c r="I208" s="423">
        <v>0</v>
      </c>
      <c r="J208" s="423">
        <v>0</v>
      </c>
      <c r="K208" s="423">
        <v>0</v>
      </c>
      <c r="L208" s="423">
        <v>137</v>
      </c>
      <c r="M208" s="423">
        <v>137</v>
      </c>
      <c r="N208" s="423">
        <v>26</v>
      </c>
      <c r="O208" s="423">
        <v>25</v>
      </c>
      <c r="P208" s="423">
        <v>5</v>
      </c>
      <c r="Q208" s="423">
        <v>5</v>
      </c>
      <c r="R208" s="423">
        <v>4</v>
      </c>
      <c r="S208" s="424">
        <v>4</v>
      </c>
    </row>
    <row r="209" spans="1:19" ht="20.25" customHeight="1" x14ac:dyDescent="0.15">
      <c r="A209" s="8" t="s">
        <v>62</v>
      </c>
      <c r="B209" s="287" t="s">
        <v>29</v>
      </c>
      <c r="C209" s="12" t="s">
        <v>30</v>
      </c>
      <c r="D209" s="421">
        <v>0</v>
      </c>
      <c r="E209" s="421">
        <v>0</v>
      </c>
      <c r="F209" s="421">
        <v>0</v>
      </c>
      <c r="G209" s="421">
        <v>0</v>
      </c>
      <c r="H209" s="421">
        <v>0</v>
      </c>
      <c r="I209" s="421">
        <v>0</v>
      </c>
      <c r="J209" s="421">
        <v>0</v>
      </c>
      <c r="K209" s="421">
        <v>0</v>
      </c>
      <c r="L209" s="421">
        <v>0</v>
      </c>
      <c r="M209" s="421">
        <v>0</v>
      </c>
      <c r="N209" s="421">
        <v>0</v>
      </c>
      <c r="O209" s="421">
        <v>0</v>
      </c>
      <c r="P209" s="421">
        <v>0</v>
      </c>
      <c r="Q209" s="421">
        <v>0</v>
      </c>
      <c r="R209" s="421">
        <v>0</v>
      </c>
      <c r="S209" s="422">
        <v>0</v>
      </c>
    </row>
    <row r="210" spans="1:19" ht="20.5" customHeight="1" x14ac:dyDescent="0.15">
      <c r="A210" s="536" t="s">
        <v>62</v>
      </c>
      <c r="B210" s="537" t="s">
        <v>8</v>
      </c>
      <c r="C210" s="538" t="s">
        <v>32</v>
      </c>
      <c r="D210" s="539">
        <v>4247</v>
      </c>
      <c r="E210" s="539">
        <v>5068</v>
      </c>
      <c r="F210" s="539">
        <v>1332</v>
      </c>
      <c r="G210" s="539">
        <v>1041</v>
      </c>
      <c r="H210" s="539">
        <v>373</v>
      </c>
      <c r="I210" s="539">
        <v>384</v>
      </c>
      <c r="J210" s="539">
        <v>146</v>
      </c>
      <c r="K210" s="539">
        <v>135</v>
      </c>
      <c r="L210" s="539">
        <v>1663</v>
      </c>
      <c r="M210" s="539">
        <v>1962</v>
      </c>
      <c r="N210" s="539">
        <v>615</v>
      </c>
      <c r="O210" s="539">
        <v>505</v>
      </c>
      <c r="P210" s="539">
        <v>83</v>
      </c>
      <c r="Q210" s="539">
        <v>83</v>
      </c>
      <c r="R210" s="539">
        <v>58</v>
      </c>
      <c r="S210" s="540">
        <v>58</v>
      </c>
    </row>
    <row r="211" spans="1:19" ht="20.75" customHeight="1" x14ac:dyDescent="0.15">
      <c r="A211" s="541"/>
      <c r="B211" s="542"/>
      <c r="C211" s="543"/>
      <c r="D211" s="544"/>
      <c r="E211" s="544"/>
      <c r="F211" s="544"/>
      <c r="G211" s="544"/>
      <c r="H211" s="544"/>
      <c r="I211" s="544"/>
      <c r="J211" s="544"/>
      <c r="K211" s="544"/>
      <c r="L211" s="544"/>
      <c r="M211" s="544"/>
      <c r="N211" s="544"/>
      <c r="O211" s="544"/>
      <c r="P211" s="544"/>
      <c r="Q211" s="544"/>
      <c r="R211" s="544"/>
      <c r="S211" s="545"/>
    </row>
    <row r="212" spans="1:19" ht="20.5" customHeight="1" x14ac:dyDescent="0.15">
      <c r="A212" s="1129" t="s">
        <v>69</v>
      </c>
      <c r="B212" s="1128" t="s">
        <v>1</v>
      </c>
      <c r="C212" s="1128" t="s">
        <v>2</v>
      </c>
      <c r="D212" s="1124" t="s">
        <v>4</v>
      </c>
      <c r="E212" s="1125"/>
      <c r="F212" s="1125"/>
      <c r="G212" s="1127"/>
      <c r="H212" s="1124" t="s">
        <v>5</v>
      </c>
      <c r="I212" s="1125"/>
      <c r="J212" s="1125"/>
      <c r="K212" s="1127"/>
      <c r="L212" s="1124" t="s">
        <v>6</v>
      </c>
      <c r="M212" s="1125"/>
      <c r="N212" s="1125"/>
      <c r="O212" s="1127"/>
      <c r="P212" s="1124" t="s">
        <v>7</v>
      </c>
      <c r="Q212" s="1125"/>
      <c r="R212" s="1125"/>
      <c r="S212" s="1126"/>
    </row>
    <row r="213" spans="1:19" ht="56.25" customHeight="1" x14ac:dyDescent="0.15">
      <c r="A213" s="1100"/>
      <c r="B213" s="1099"/>
      <c r="C213" s="1099"/>
      <c r="D213" s="245" t="s">
        <v>1465</v>
      </c>
      <c r="E213" s="245" t="s">
        <v>1458</v>
      </c>
      <c r="F213" s="245" t="s">
        <v>1459</v>
      </c>
      <c r="G213" s="245" t="s">
        <v>1460</v>
      </c>
      <c r="H213" s="245" t="s">
        <v>1465</v>
      </c>
      <c r="I213" s="245" t="s">
        <v>1458</v>
      </c>
      <c r="J213" s="245" t="s">
        <v>1459</v>
      </c>
      <c r="K213" s="245" t="s">
        <v>1460</v>
      </c>
      <c r="L213" s="245" t="s">
        <v>1465</v>
      </c>
      <c r="M213" s="245" t="s">
        <v>1458</v>
      </c>
      <c r="N213" s="245" t="s">
        <v>1459</v>
      </c>
      <c r="O213" s="245" t="s">
        <v>1460</v>
      </c>
      <c r="P213" s="245" t="s">
        <v>1465</v>
      </c>
      <c r="Q213" s="245" t="s">
        <v>1458</v>
      </c>
      <c r="R213" s="245" t="s">
        <v>1459</v>
      </c>
      <c r="S213" s="248" t="s">
        <v>1460</v>
      </c>
    </row>
    <row r="214" spans="1:19" ht="20.25" customHeight="1" x14ac:dyDescent="0.15">
      <c r="A214" s="8" t="s">
        <v>63</v>
      </c>
      <c r="B214" s="288" t="s">
        <v>13</v>
      </c>
      <c r="C214" s="9" t="s">
        <v>14</v>
      </c>
      <c r="D214" s="423">
        <v>0</v>
      </c>
      <c r="E214" s="423">
        <v>0</v>
      </c>
      <c r="F214" s="423">
        <v>0</v>
      </c>
      <c r="G214" s="423">
        <v>0</v>
      </c>
      <c r="H214" s="423">
        <v>0</v>
      </c>
      <c r="I214" s="423">
        <v>0</v>
      </c>
      <c r="J214" s="423">
        <v>0</v>
      </c>
      <c r="K214" s="423">
        <v>0</v>
      </c>
      <c r="L214" s="423">
        <v>0</v>
      </c>
      <c r="M214" s="423">
        <v>0</v>
      </c>
      <c r="N214" s="423">
        <v>0</v>
      </c>
      <c r="O214" s="423">
        <v>0</v>
      </c>
      <c r="P214" s="423">
        <v>0</v>
      </c>
      <c r="Q214" s="423">
        <v>0</v>
      </c>
      <c r="R214" s="423">
        <v>0</v>
      </c>
      <c r="S214" s="424">
        <v>0</v>
      </c>
    </row>
    <row r="215" spans="1:19" ht="20.25" customHeight="1" x14ac:dyDescent="0.15">
      <c r="A215" s="8" t="s">
        <v>63</v>
      </c>
      <c r="B215" s="287" t="s">
        <v>15</v>
      </c>
      <c r="C215" s="12" t="s">
        <v>16</v>
      </c>
      <c r="D215" s="421">
        <v>0</v>
      </c>
      <c r="E215" s="421">
        <v>0</v>
      </c>
      <c r="F215" s="421">
        <v>0</v>
      </c>
      <c r="G215" s="421">
        <v>0</v>
      </c>
      <c r="H215" s="421">
        <v>0</v>
      </c>
      <c r="I215" s="421">
        <v>0</v>
      </c>
      <c r="J215" s="421">
        <v>0</v>
      </c>
      <c r="K215" s="421">
        <v>0</v>
      </c>
      <c r="L215" s="421">
        <v>0</v>
      </c>
      <c r="M215" s="421">
        <v>0</v>
      </c>
      <c r="N215" s="421">
        <v>0</v>
      </c>
      <c r="O215" s="421">
        <v>0</v>
      </c>
      <c r="P215" s="421">
        <v>0</v>
      </c>
      <c r="Q215" s="421">
        <v>0</v>
      </c>
      <c r="R215" s="421">
        <v>0</v>
      </c>
      <c r="S215" s="422">
        <v>0</v>
      </c>
    </row>
    <row r="216" spans="1:19" ht="20.25" customHeight="1" x14ac:dyDescent="0.15">
      <c r="A216" s="8" t="s">
        <v>63</v>
      </c>
      <c r="B216" s="288" t="s">
        <v>17</v>
      </c>
      <c r="C216" s="9" t="s">
        <v>18</v>
      </c>
      <c r="D216" s="423">
        <v>0</v>
      </c>
      <c r="E216" s="423">
        <v>0</v>
      </c>
      <c r="F216" s="423">
        <v>0</v>
      </c>
      <c r="G216" s="423">
        <v>0</v>
      </c>
      <c r="H216" s="423">
        <v>0</v>
      </c>
      <c r="I216" s="423">
        <v>0</v>
      </c>
      <c r="J216" s="423">
        <v>0</v>
      </c>
      <c r="K216" s="423">
        <v>0</v>
      </c>
      <c r="L216" s="423">
        <v>0</v>
      </c>
      <c r="M216" s="423">
        <v>0</v>
      </c>
      <c r="N216" s="423">
        <v>0</v>
      </c>
      <c r="O216" s="423">
        <v>0</v>
      </c>
      <c r="P216" s="423">
        <v>0</v>
      </c>
      <c r="Q216" s="423">
        <v>0</v>
      </c>
      <c r="R216" s="423">
        <v>0</v>
      </c>
      <c r="S216" s="424">
        <v>0</v>
      </c>
    </row>
    <row r="217" spans="1:19" ht="20.25" customHeight="1" x14ac:dyDescent="0.15">
      <c r="A217" s="8" t="s">
        <v>63</v>
      </c>
      <c r="B217" s="287" t="s">
        <v>19</v>
      </c>
      <c r="C217" s="12" t="s">
        <v>20</v>
      </c>
      <c r="D217" s="421">
        <v>0</v>
      </c>
      <c r="E217" s="421">
        <v>0</v>
      </c>
      <c r="F217" s="421">
        <v>0</v>
      </c>
      <c r="G217" s="421">
        <v>0</v>
      </c>
      <c r="H217" s="421">
        <v>0</v>
      </c>
      <c r="I217" s="421">
        <v>0</v>
      </c>
      <c r="J217" s="421">
        <v>0</v>
      </c>
      <c r="K217" s="421">
        <v>0</v>
      </c>
      <c r="L217" s="421">
        <v>0</v>
      </c>
      <c r="M217" s="421">
        <v>0</v>
      </c>
      <c r="N217" s="421">
        <v>0</v>
      </c>
      <c r="O217" s="421">
        <v>0</v>
      </c>
      <c r="P217" s="421">
        <v>0</v>
      </c>
      <c r="Q217" s="421">
        <v>0</v>
      </c>
      <c r="R217" s="421">
        <v>0</v>
      </c>
      <c r="S217" s="422">
        <v>0</v>
      </c>
    </row>
    <row r="218" spans="1:19" ht="20.25" customHeight="1" x14ac:dyDescent="0.15">
      <c r="A218" s="8" t="s">
        <v>63</v>
      </c>
      <c r="B218" s="288" t="s">
        <v>21</v>
      </c>
      <c r="C218" s="9" t="s">
        <v>22</v>
      </c>
      <c r="D218" s="423">
        <v>2898</v>
      </c>
      <c r="E218" s="423">
        <v>3868</v>
      </c>
      <c r="F218" s="423">
        <v>1225</v>
      </c>
      <c r="G218" s="423">
        <v>744</v>
      </c>
      <c r="H218" s="423">
        <v>0</v>
      </c>
      <c r="I218" s="423">
        <v>0</v>
      </c>
      <c r="J218" s="423">
        <v>0</v>
      </c>
      <c r="K218" s="423">
        <v>0</v>
      </c>
      <c r="L218" s="423">
        <v>1637</v>
      </c>
      <c r="M218" s="423">
        <v>2222</v>
      </c>
      <c r="N218" s="423">
        <v>1020</v>
      </c>
      <c r="O218" s="423">
        <v>646</v>
      </c>
      <c r="P218" s="423">
        <v>127</v>
      </c>
      <c r="Q218" s="423">
        <v>131</v>
      </c>
      <c r="R218" s="423">
        <v>55</v>
      </c>
      <c r="S218" s="424">
        <v>52</v>
      </c>
    </row>
    <row r="219" spans="1:19" ht="20.25" customHeight="1" x14ac:dyDescent="0.15">
      <c r="A219" s="8" t="s">
        <v>63</v>
      </c>
      <c r="B219" s="287" t="s">
        <v>23</v>
      </c>
      <c r="C219" s="12" t="s">
        <v>24</v>
      </c>
      <c r="D219" s="421">
        <v>556</v>
      </c>
      <c r="E219" s="421">
        <v>560</v>
      </c>
      <c r="F219" s="421">
        <v>320</v>
      </c>
      <c r="G219" s="421">
        <v>241</v>
      </c>
      <c r="H219" s="421">
        <v>0</v>
      </c>
      <c r="I219" s="421">
        <v>0</v>
      </c>
      <c r="J219" s="421">
        <v>0</v>
      </c>
      <c r="K219" s="421">
        <v>0</v>
      </c>
      <c r="L219" s="421">
        <v>289</v>
      </c>
      <c r="M219" s="421">
        <v>297</v>
      </c>
      <c r="N219" s="421">
        <v>212</v>
      </c>
      <c r="O219" s="421">
        <v>159</v>
      </c>
      <c r="P219" s="421">
        <v>74</v>
      </c>
      <c r="Q219" s="421">
        <v>77</v>
      </c>
      <c r="R219" s="421">
        <v>55</v>
      </c>
      <c r="S219" s="422">
        <v>49</v>
      </c>
    </row>
    <row r="220" spans="1:19" ht="20.25" customHeight="1" x14ac:dyDescent="0.15">
      <c r="A220" s="8" t="s">
        <v>63</v>
      </c>
      <c r="B220" s="288" t="s">
        <v>25</v>
      </c>
      <c r="C220" s="10">
        <v>68</v>
      </c>
      <c r="D220" s="423">
        <v>0</v>
      </c>
      <c r="E220" s="423">
        <v>0</v>
      </c>
      <c r="F220" s="423">
        <v>0</v>
      </c>
      <c r="G220" s="423">
        <v>0</v>
      </c>
      <c r="H220" s="423">
        <v>0</v>
      </c>
      <c r="I220" s="423">
        <v>0</v>
      </c>
      <c r="J220" s="423">
        <v>0</v>
      </c>
      <c r="K220" s="423">
        <v>0</v>
      </c>
      <c r="L220" s="423">
        <v>0</v>
      </c>
      <c r="M220" s="423">
        <v>0</v>
      </c>
      <c r="N220" s="423">
        <v>0</v>
      </c>
      <c r="O220" s="423">
        <v>0</v>
      </c>
      <c r="P220" s="423">
        <v>0</v>
      </c>
      <c r="Q220" s="423">
        <v>0</v>
      </c>
      <c r="R220" s="423">
        <v>0</v>
      </c>
      <c r="S220" s="424">
        <v>0</v>
      </c>
    </row>
    <row r="221" spans="1:19" ht="20.25" customHeight="1" x14ac:dyDescent="0.15">
      <c r="A221" s="8" t="s">
        <v>63</v>
      </c>
      <c r="B221" s="287" t="s">
        <v>26</v>
      </c>
      <c r="C221" s="12" t="s">
        <v>27</v>
      </c>
      <c r="D221" s="421">
        <v>0</v>
      </c>
      <c r="E221" s="421">
        <v>0</v>
      </c>
      <c r="F221" s="421">
        <v>0</v>
      </c>
      <c r="G221" s="421">
        <v>0</v>
      </c>
      <c r="H221" s="421">
        <v>0</v>
      </c>
      <c r="I221" s="421">
        <v>0</v>
      </c>
      <c r="J221" s="421">
        <v>0</v>
      </c>
      <c r="K221" s="421">
        <v>0</v>
      </c>
      <c r="L221" s="421">
        <v>0</v>
      </c>
      <c r="M221" s="421">
        <v>0</v>
      </c>
      <c r="N221" s="421">
        <v>0</v>
      </c>
      <c r="O221" s="421">
        <v>0</v>
      </c>
      <c r="P221" s="421">
        <v>0</v>
      </c>
      <c r="Q221" s="421">
        <v>0</v>
      </c>
      <c r="R221" s="421">
        <v>0</v>
      </c>
      <c r="S221" s="422">
        <v>0</v>
      </c>
    </row>
    <row r="222" spans="1:19" ht="20.25" customHeight="1" x14ac:dyDescent="0.15">
      <c r="A222" s="8" t="s">
        <v>63</v>
      </c>
      <c r="B222" s="288" t="s">
        <v>28</v>
      </c>
      <c r="C222" s="10">
        <v>77</v>
      </c>
      <c r="D222" s="423">
        <v>0</v>
      </c>
      <c r="E222" s="423">
        <v>0</v>
      </c>
      <c r="F222" s="423">
        <v>0</v>
      </c>
      <c r="G222" s="423">
        <v>0</v>
      </c>
      <c r="H222" s="423">
        <v>0</v>
      </c>
      <c r="I222" s="423">
        <v>0</v>
      </c>
      <c r="J222" s="423">
        <v>0</v>
      </c>
      <c r="K222" s="423">
        <v>0</v>
      </c>
      <c r="L222" s="423">
        <v>0</v>
      </c>
      <c r="M222" s="423">
        <v>0</v>
      </c>
      <c r="N222" s="423">
        <v>0</v>
      </c>
      <c r="O222" s="423">
        <v>0</v>
      </c>
      <c r="P222" s="423">
        <v>0</v>
      </c>
      <c r="Q222" s="423">
        <v>0</v>
      </c>
      <c r="R222" s="423">
        <v>0</v>
      </c>
      <c r="S222" s="424">
        <v>0</v>
      </c>
    </row>
    <row r="223" spans="1:19" ht="20.25" customHeight="1" x14ac:dyDescent="0.15">
      <c r="A223" s="8" t="s">
        <v>63</v>
      </c>
      <c r="B223" s="287" t="s">
        <v>29</v>
      </c>
      <c r="C223" s="12" t="s">
        <v>30</v>
      </c>
      <c r="D223" s="421">
        <v>0</v>
      </c>
      <c r="E223" s="421">
        <v>0</v>
      </c>
      <c r="F223" s="421">
        <v>0</v>
      </c>
      <c r="G223" s="421">
        <v>0</v>
      </c>
      <c r="H223" s="421">
        <v>0</v>
      </c>
      <c r="I223" s="421">
        <v>0</v>
      </c>
      <c r="J223" s="421">
        <v>0</v>
      </c>
      <c r="K223" s="421">
        <v>0</v>
      </c>
      <c r="L223" s="421">
        <v>0</v>
      </c>
      <c r="M223" s="421">
        <v>0</v>
      </c>
      <c r="N223" s="421">
        <v>0</v>
      </c>
      <c r="O223" s="421">
        <v>0</v>
      </c>
      <c r="P223" s="421">
        <v>0</v>
      </c>
      <c r="Q223" s="421">
        <v>0</v>
      </c>
      <c r="R223" s="421">
        <v>0</v>
      </c>
      <c r="S223" s="422">
        <v>0</v>
      </c>
    </row>
    <row r="224" spans="1:19" ht="20.5" customHeight="1" x14ac:dyDescent="0.15">
      <c r="A224" s="536" t="s">
        <v>63</v>
      </c>
      <c r="B224" s="537" t="s">
        <v>8</v>
      </c>
      <c r="C224" s="538" t="s">
        <v>32</v>
      </c>
      <c r="D224" s="539">
        <v>3454</v>
      </c>
      <c r="E224" s="539">
        <v>4428</v>
      </c>
      <c r="F224" s="539">
        <v>1545</v>
      </c>
      <c r="G224" s="539">
        <v>985</v>
      </c>
      <c r="H224" s="539">
        <v>0</v>
      </c>
      <c r="I224" s="539">
        <v>0</v>
      </c>
      <c r="J224" s="539">
        <v>0</v>
      </c>
      <c r="K224" s="539">
        <v>0</v>
      </c>
      <c r="L224" s="539">
        <v>1926</v>
      </c>
      <c r="M224" s="539">
        <v>2519</v>
      </c>
      <c r="N224" s="539">
        <v>1232</v>
      </c>
      <c r="O224" s="539">
        <v>805</v>
      </c>
      <c r="P224" s="539">
        <f>SUM(P214:P223)</f>
        <v>201</v>
      </c>
      <c r="Q224" s="539">
        <f>SUM(Q214:Q223)</f>
        <v>208</v>
      </c>
      <c r="R224" s="539">
        <f>SUM(R214:R223)</f>
        <v>110</v>
      </c>
      <c r="S224" s="540">
        <v>101</v>
      </c>
    </row>
    <row r="225" spans="1:19" ht="20.75" customHeight="1" x14ac:dyDescent="0.15">
      <c r="A225" s="541"/>
      <c r="B225" s="542"/>
      <c r="C225" s="543"/>
      <c r="D225" s="544"/>
      <c r="E225" s="544"/>
      <c r="F225" s="544"/>
      <c r="G225" s="544"/>
      <c r="H225" s="544"/>
      <c r="I225" s="544"/>
      <c r="J225" s="544"/>
      <c r="K225" s="544"/>
      <c r="L225" s="544"/>
      <c r="M225" s="544"/>
      <c r="N225" s="544"/>
      <c r="O225" s="544"/>
      <c r="P225" s="544"/>
      <c r="Q225" s="544"/>
      <c r="R225" s="544"/>
      <c r="S225" s="545"/>
    </row>
    <row r="226" spans="1:19" ht="20.5" customHeight="1" x14ac:dyDescent="0.15">
      <c r="A226" s="1129" t="s">
        <v>69</v>
      </c>
      <c r="B226" s="1128" t="s">
        <v>1</v>
      </c>
      <c r="C226" s="1128" t="s">
        <v>2</v>
      </c>
      <c r="D226" s="1124" t="s">
        <v>4</v>
      </c>
      <c r="E226" s="1125"/>
      <c r="F226" s="1125"/>
      <c r="G226" s="1127"/>
      <c r="H226" s="1124" t="s">
        <v>5</v>
      </c>
      <c r="I226" s="1125"/>
      <c r="J226" s="1125"/>
      <c r="K226" s="1127"/>
      <c r="L226" s="1124" t="s">
        <v>6</v>
      </c>
      <c r="M226" s="1125"/>
      <c r="N226" s="1125"/>
      <c r="O226" s="1127"/>
      <c r="P226" s="1124" t="s">
        <v>7</v>
      </c>
      <c r="Q226" s="1125"/>
      <c r="R226" s="1125"/>
      <c r="S226" s="1126"/>
    </row>
    <row r="227" spans="1:19" ht="56.25" customHeight="1" x14ac:dyDescent="0.15">
      <c r="A227" s="1100"/>
      <c r="B227" s="1099"/>
      <c r="C227" s="1099"/>
      <c r="D227" s="245" t="s">
        <v>1465</v>
      </c>
      <c r="E227" s="245" t="s">
        <v>1458</v>
      </c>
      <c r="F227" s="245" t="s">
        <v>1459</v>
      </c>
      <c r="G227" s="245" t="s">
        <v>1460</v>
      </c>
      <c r="H227" s="245" t="s">
        <v>1465</v>
      </c>
      <c r="I227" s="245" t="s">
        <v>1458</v>
      </c>
      <c r="J227" s="245" t="s">
        <v>1459</v>
      </c>
      <c r="K227" s="245" t="s">
        <v>1460</v>
      </c>
      <c r="L227" s="245" t="s">
        <v>1465</v>
      </c>
      <c r="M227" s="245" t="s">
        <v>1458</v>
      </c>
      <c r="N227" s="245" t="s">
        <v>1459</v>
      </c>
      <c r="O227" s="245" t="s">
        <v>1460</v>
      </c>
      <c r="P227" s="245" t="s">
        <v>1465</v>
      </c>
      <c r="Q227" s="245" t="s">
        <v>1458</v>
      </c>
      <c r="R227" s="245" t="s">
        <v>1459</v>
      </c>
      <c r="S227" s="248" t="s">
        <v>1460</v>
      </c>
    </row>
    <row r="228" spans="1:19" ht="20.25" customHeight="1" x14ac:dyDescent="0.15">
      <c r="A228" s="8" t="s">
        <v>64</v>
      </c>
      <c r="B228" s="288" t="s">
        <v>13</v>
      </c>
      <c r="C228" s="9" t="s">
        <v>14</v>
      </c>
      <c r="D228" s="423">
        <v>0</v>
      </c>
      <c r="E228" s="423">
        <v>0</v>
      </c>
      <c r="F228" s="423">
        <v>0</v>
      </c>
      <c r="G228" s="423">
        <v>0</v>
      </c>
      <c r="H228" s="423">
        <v>0</v>
      </c>
      <c r="I228" s="423">
        <v>0</v>
      </c>
      <c r="J228" s="423">
        <v>0</v>
      </c>
      <c r="K228" s="423">
        <v>0</v>
      </c>
      <c r="L228" s="423">
        <v>0</v>
      </c>
      <c r="M228" s="423">
        <v>0</v>
      </c>
      <c r="N228" s="423">
        <v>0</v>
      </c>
      <c r="O228" s="423">
        <v>0</v>
      </c>
      <c r="P228" s="423">
        <v>0</v>
      </c>
      <c r="Q228" s="423">
        <v>0</v>
      </c>
      <c r="R228" s="423">
        <v>0</v>
      </c>
      <c r="S228" s="424">
        <v>0</v>
      </c>
    </row>
    <row r="229" spans="1:19" ht="20.25" customHeight="1" x14ac:dyDescent="0.15">
      <c r="A229" s="8" t="s">
        <v>64</v>
      </c>
      <c r="B229" s="287" t="s">
        <v>15</v>
      </c>
      <c r="C229" s="12" t="s">
        <v>16</v>
      </c>
      <c r="D229" s="421">
        <v>0</v>
      </c>
      <c r="E229" s="421">
        <v>0</v>
      </c>
      <c r="F229" s="421">
        <v>0</v>
      </c>
      <c r="G229" s="421">
        <v>0</v>
      </c>
      <c r="H229" s="421">
        <v>0</v>
      </c>
      <c r="I229" s="421">
        <v>0</v>
      </c>
      <c r="J229" s="421">
        <v>0</v>
      </c>
      <c r="K229" s="421">
        <v>0</v>
      </c>
      <c r="L229" s="421">
        <v>0</v>
      </c>
      <c r="M229" s="421">
        <v>0</v>
      </c>
      <c r="N229" s="421">
        <v>0</v>
      </c>
      <c r="O229" s="421">
        <v>0</v>
      </c>
      <c r="P229" s="421">
        <v>4</v>
      </c>
      <c r="Q229" s="421">
        <v>4</v>
      </c>
      <c r="R229" s="421">
        <v>3</v>
      </c>
      <c r="S229" s="422">
        <v>3</v>
      </c>
    </row>
    <row r="230" spans="1:19" ht="20.25" customHeight="1" x14ac:dyDescent="0.15">
      <c r="A230" s="8" t="s">
        <v>64</v>
      </c>
      <c r="B230" s="288" t="s">
        <v>17</v>
      </c>
      <c r="C230" s="9" t="s">
        <v>18</v>
      </c>
      <c r="D230" s="423">
        <v>0</v>
      </c>
      <c r="E230" s="423">
        <v>0</v>
      </c>
      <c r="F230" s="423">
        <v>0</v>
      </c>
      <c r="G230" s="423">
        <v>0</v>
      </c>
      <c r="H230" s="423">
        <v>0</v>
      </c>
      <c r="I230" s="423">
        <v>0</v>
      </c>
      <c r="J230" s="423">
        <v>0</v>
      </c>
      <c r="K230" s="423">
        <v>0</v>
      </c>
      <c r="L230" s="423">
        <v>0</v>
      </c>
      <c r="M230" s="423">
        <v>0</v>
      </c>
      <c r="N230" s="423">
        <v>0</v>
      </c>
      <c r="O230" s="423">
        <v>0</v>
      </c>
      <c r="P230" s="423">
        <v>0</v>
      </c>
      <c r="Q230" s="423">
        <v>0</v>
      </c>
      <c r="R230" s="423">
        <v>0</v>
      </c>
      <c r="S230" s="424">
        <v>0</v>
      </c>
    </row>
    <row r="231" spans="1:19" ht="20.25" customHeight="1" x14ac:dyDescent="0.15">
      <c r="A231" s="8" t="s">
        <v>64</v>
      </c>
      <c r="B231" s="287" t="s">
        <v>19</v>
      </c>
      <c r="C231" s="12" t="s">
        <v>20</v>
      </c>
      <c r="D231" s="421">
        <v>731</v>
      </c>
      <c r="E231" s="421">
        <v>738</v>
      </c>
      <c r="F231" s="421">
        <v>120</v>
      </c>
      <c r="G231" s="421">
        <v>106</v>
      </c>
      <c r="H231" s="421">
        <v>0</v>
      </c>
      <c r="I231" s="421">
        <v>0</v>
      </c>
      <c r="J231" s="421">
        <v>0</v>
      </c>
      <c r="K231" s="421">
        <v>0</v>
      </c>
      <c r="L231" s="421">
        <v>205</v>
      </c>
      <c r="M231" s="421">
        <v>205</v>
      </c>
      <c r="N231" s="421">
        <v>58</v>
      </c>
      <c r="O231" s="421">
        <v>53</v>
      </c>
      <c r="P231" s="421">
        <v>0</v>
      </c>
      <c r="Q231" s="421">
        <v>0</v>
      </c>
      <c r="R231" s="421">
        <v>0</v>
      </c>
      <c r="S231" s="422">
        <v>0</v>
      </c>
    </row>
    <row r="232" spans="1:19" ht="20.25" customHeight="1" x14ac:dyDescent="0.15">
      <c r="A232" s="8" t="s">
        <v>64</v>
      </c>
      <c r="B232" s="288" t="s">
        <v>21</v>
      </c>
      <c r="C232" s="9" t="s">
        <v>22</v>
      </c>
      <c r="D232" s="423">
        <v>0</v>
      </c>
      <c r="E232" s="423">
        <v>0</v>
      </c>
      <c r="F232" s="423">
        <v>0</v>
      </c>
      <c r="G232" s="423">
        <v>0</v>
      </c>
      <c r="H232" s="423">
        <v>0</v>
      </c>
      <c r="I232" s="423">
        <v>0</v>
      </c>
      <c r="J232" s="423">
        <v>0</v>
      </c>
      <c r="K232" s="423">
        <v>0</v>
      </c>
      <c r="L232" s="423">
        <v>0</v>
      </c>
      <c r="M232" s="423">
        <v>0</v>
      </c>
      <c r="N232" s="423">
        <v>0</v>
      </c>
      <c r="O232" s="423">
        <v>0</v>
      </c>
      <c r="P232" s="423">
        <v>0</v>
      </c>
      <c r="Q232" s="423">
        <v>0</v>
      </c>
      <c r="R232" s="423">
        <v>0</v>
      </c>
      <c r="S232" s="424">
        <v>0</v>
      </c>
    </row>
    <row r="233" spans="1:19" ht="20.25" customHeight="1" x14ac:dyDescent="0.15">
      <c r="A233" s="8" t="s">
        <v>64</v>
      </c>
      <c r="B233" s="287" t="s">
        <v>23</v>
      </c>
      <c r="C233" s="12" t="s">
        <v>24</v>
      </c>
      <c r="D233" s="421">
        <v>0</v>
      </c>
      <c r="E233" s="421">
        <v>0</v>
      </c>
      <c r="F233" s="421">
        <v>0</v>
      </c>
      <c r="G233" s="421">
        <v>0</v>
      </c>
      <c r="H233" s="421">
        <v>0</v>
      </c>
      <c r="I233" s="421">
        <v>0</v>
      </c>
      <c r="J233" s="421">
        <v>0</v>
      </c>
      <c r="K233" s="421">
        <v>0</v>
      </c>
      <c r="L233" s="421">
        <v>0</v>
      </c>
      <c r="M233" s="421">
        <v>0</v>
      </c>
      <c r="N233" s="421">
        <v>0</v>
      </c>
      <c r="O233" s="421">
        <v>0</v>
      </c>
      <c r="P233" s="421">
        <v>0</v>
      </c>
      <c r="Q233" s="421">
        <v>0</v>
      </c>
      <c r="R233" s="421">
        <v>0</v>
      </c>
      <c r="S233" s="422">
        <v>0</v>
      </c>
    </row>
    <row r="234" spans="1:19" ht="20.25" customHeight="1" x14ac:dyDescent="0.15">
      <c r="A234" s="8" t="s">
        <v>64</v>
      </c>
      <c r="B234" s="288" t="s">
        <v>25</v>
      </c>
      <c r="C234" s="10">
        <v>68</v>
      </c>
      <c r="D234" s="423">
        <v>0</v>
      </c>
      <c r="E234" s="423">
        <v>0</v>
      </c>
      <c r="F234" s="423">
        <v>0</v>
      </c>
      <c r="G234" s="423">
        <v>0</v>
      </c>
      <c r="H234" s="423">
        <v>0</v>
      </c>
      <c r="I234" s="423">
        <v>0</v>
      </c>
      <c r="J234" s="423">
        <v>0</v>
      </c>
      <c r="K234" s="423">
        <v>0</v>
      </c>
      <c r="L234" s="423">
        <v>0</v>
      </c>
      <c r="M234" s="423">
        <v>0</v>
      </c>
      <c r="N234" s="423">
        <v>0</v>
      </c>
      <c r="O234" s="423">
        <v>0</v>
      </c>
      <c r="P234" s="423">
        <v>0</v>
      </c>
      <c r="Q234" s="423">
        <v>0</v>
      </c>
      <c r="R234" s="423">
        <v>0</v>
      </c>
      <c r="S234" s="424">
        <v>0</v>
      </c>
    </row>
    <row r="235" spans="1:19" ht="20.25" customHeight="1" x14ac:dyDescent="0.15">
      <c r="A235" s="8" t="s">
        <v>64</v>
      </c>
      <c r="B235" s="287" t="s">
        <v>26</v>
      </c>
      <c r="C235" s="12" t="s">
        <v>27</v>
      </c>
      <c r="D235" s="421">
        <v>1283</v>
      </c>
      <c r="E235" s="421">
        <v>1513</v>
      </c>
      <c r="F235" s="421">
        <v>436</v>
      </c>
      <c r="G235" s="421">
        <v>366</v>
      </c>
      <c r="H235" s="421">
        <v>0</v>
      </c>
      <c r="I235" s="421">
        <v>0</v>
      </c>
      <c r="J235" s="421">
        <v>0</v>
      </c>
      <c r="K235" s="421">
        <v>0</v>
      </c>
      <c r="L235" s="421">
        <v>370</v>
      </c>
      <c r="M235" s="421">
        <v>404</v>
      </c>
      <c r="N235" s="421">
        <v>237</v>
      </c>
      <c r="O235" s="421">
        <v>194</v>
      </c>
      <c r="P235" s="421">
        <v>35</v>
      </c>
      <c r="Q235" s="421">
        <v>35</v>
      </c>
      <c r="R235" s="421">
        <v>21</v>
      </c>
      <c r="S235" s="422">
        <v>18</v>
      </c>
    </row>
    <row r="236" spans="1:19" ht="20.25" customHeight="1" x14ac:dyDescent="0.15">
      <c r="A236" s="8" t="s">
        <v>64</v>
      </c>
      <c r="B236" s="288" t="s">
        <v>28</v>
      </c>
      <c r="C236" s="10">
        <v>77</v>
      </c>
      <c r="D236" s="423">
        <v>0</v>
      </c>
      <c r="E236" s="423">
        <v>0</v>
      </c>
      <c r="F236" s="423">
        <v>0</v>
      </c>
      <c r="G236" s="423">
        <v>0</v>
      </c>
      <c r="H236" s="423">
        <v>0</v>
      </c>
      <c r="I236" s="423">
        <v>0</v>
      </c>
      <c r="J236" s="423">
        <v>0</v>
      </c>
      <c r="K236" s="423">
        <v>0</v>
      </c>
      <c r="L236" s="423">
        <v>0</v>
      </c>
      <c r="M236" s="423">
        <v>0</v>
      </c>
      <c r="N236" s="423">
        <v>0</v>
      </c>
      <c r="O236" s="423">
        <v>0</v>
      </c>
      <c r="P236" s="423">
        <v>0</v>
      </c>
      <c r="Q236" s="423">
        <v>0</v>
      </c>
      <c r="R236" s="423">
        <v>0</v>
      </c>
      <c r="S236" s="424">
        <v>0</v>
      </c>
    </row>
    <row r="237" spans="1:19" ht="20.25" customHeight="1" x14ac:dyDescent="0.15">
      <c r="A237" s="8" t="s">
        <v>64</v>
      </c>
      <c r="B237" s="287" t="s">
        <v>29</v>
      </c>
      <c r="C237" s="12" t="s">
        <v>30</v>
      </c>
      <c r="D237" s="421">
        <v>0</v>
      </c>
      <c r="E237" s="421">
        <v>0</v>
      </c>
      <c r="F237" s="421">
        <v>0</v>
      </c>
      <c r="G237" s="421">
        <v>0</v>
      </c>
      <c r="H237" s="421">
        <v>0</v>
      </c>
      <c r="I237" s="421">
        <v>0</v>
      </c>
      <c r="J237" s="421">
        <v>0</v>
      </c>
      <c r="K237" s="421">
        <v>0</v>
      </c>
      <c r="L237" s="421">
        <v>0</v>
      </c>
      <c r="M237" s="421">
        <v>0</v>
      </c>
      <c r="N237" s="421">
        <v>0</v>
      </c>
      <c r="O237" s="421">
        <v>0</v>
      </c>
      <c r="P237" s="421">
        <v>0</v>
      </c>
      <c r="Q237" s="421">
        <v>0</v>
      </c>
      <c r="R237" s="421">
        <v>0</v>
      </c>
      <c r="S237" s="422">
        <v>0</v>
      </c>
    </row>
    <row r="238" spans="1:19" ht="20.5" customHeight="1" x14ac:dyDescent="0.15">
      <c r="A238" s="536" t="s">
        <v>64</v>
      </c>
      <c r="B238" s="537" t="s">
        <v>8</v>
      </c>
      <c r="C238" s="538" t="s">
        <v>32</v>
      </c>
      <c r="D238" s="539">
        <v>2014</v>
      </c>
      <c r="E238" s="539">
        <v>2251</v>
      </c>
      <c r="F238" s="539">
        <v>556</v>
      </c>
      <c r="G238" s="539">
        <v>472</v>
      </c>
      <c r="H238" s="539">
        <v>0</v>
      </c>
      <c r="I238" s="539">
        <v>0</v>
      </c>
      <c r="J238" s="539">
        <v>0</v>
      </c>
      <c r="K238" s="539">
        <v>0</v>
      </c>
      <c r="L238" s="539">
        <v>575</v>
      </c>
      <c r="M238" s="539">
        <v>609</v>
      </c>
      <c r="N238" s="539">
        <v>295</v>
      </c>
      <c r="O238" s="539">
        <v>247</v>
      </c>
      <c r="P238" s="539">
        <v>39</v>
      </c>
      <c r="Q238" s="539">
        <v>39</v>
      </c>
      <c r="R238" s="539">
        <v>24</v>
      </c>
      <c r="S238" s="540">
        <v>21</v>
      </c>
    </row>
    <row r="239" spans="1:19" ht="20.75" customHeight="1" x14ac:dyDescent="0.15">
      <c r="A239" s="541"/>
      <c r="B239" s="542"/>
      <c r="C239" s="543"/>
      <c r="D239" s="544"/>
      <c r="E239" s="544"/>
      <c r="F239" s="544"/>
      <c r="G239" s="544"/>
      <c r="H239" s="544"/>
      <c r="I239" s="544"/>
      <c r="J239" s="544"/>
      <c r="K239" s="544"/>
      <c r="L239" s="544"/>
      <c r="M239" s="544"/>
      <c r="N239" s="544"/>
      <c r="O239" s="544"/>
      <c r="P239" s="544"/>
      <c r="Q239" s="544"/>
      <c r="R239" s="544"/>
      <c r="S239" s="545"/>
    </row>
    <row r="240" spans="1:19" ht="20.5" customHeight="1" x14ac:dyDescent="0.15">
      <c r="A240" s="1129" t="s">
        <v>69</v>
      </c>
      <c r="B240" s="1128" t="s">
        <v>1</v>
      </c>
      <c r="C240" s="1128" t="s">
        <v>2</v>
      </c>
      <c r="D240" s="1124" t="s">
        <v>4</v>
      </c>
      <c r="E240" s="1125"/>
      <c r="F240" s="1125"/>
      <c r="G240" s="1127"/>
      <c r="H240" s="1124" t="s">
        <v>5</v>
      </c>
      <c r="I240" s="1125"/>
      <c r="J240" s="1125"/>
      <c r="K240" s="1127"/>
      <c r="L240" s="1124" t="s">
        <v>6</v>
      </c>
      <c r="M240" s="1125"/>
      <c r="N240" s="1125"/>
      <c r="O240" s="1127"/>
      <c r="P240" s="1124" t="s">
        <v>7</v>
      </c>
      <c r="Q240" s="1125"/>
      <c r="R240" s="1125"/>
      <c r="S240" s="1126"/>
    </row>
    <row r="241" spans="1:19" ht="56.25" customHeight="1" x14ac:dyDescent="0.15">
      <c r="A241" s="1100"/>
      <c r="B241" s="1099"/>
      <c r="C241" s="1099"/>
      <c r="D241" s="245" t="s">
        <v>1465</v>
      </c>
      <c r="E241" s="245" t="s">
        <v>1458</v>
      </c>
      <c r="F241" s="245" t="s">
        <v>1459</v>
      </c>
      <c r="G241" s="245" t="s">
        <v>1460</v>
      </c>
      <c r="H241" s="245" t="s">
        <v>1465</v>
      </c>
      <c r="I241" s="245" t="s">
        <v>1458</v>
      </c>
      <c r="J241" s="245" t="s">
        <v>1459</v>
      </c>
      <c r="K241" s="245" t="s">
        <v>1460</v>
      </c>
      <c r="L241" s="245" t="s">
        <v>1465</v>
      </c>
      <c r="M241" s="245" t="s">
        <v>1458</v>
      </c>
      <c r="N241" s="245" t="s">
        <v>1459</v>
      </c>
      <c r="O241" s="245" t="s">
        <v>1460</v>
      </c>
      <c r="P241" s="245" t="s">
        <v>1465</v>
      </c>
      <c r="Q241" s="245" t="s">
        <v>1458</v>
      </c>
      <c r="R241" s="245" t="s">
        <v>1459</v>
      </c>
      <c r="S241" s="248" t="s">
        <v>1460</v>
      </c>
    </row>
    <row r="242" spans="1:19" ht="20.25" customHeight="1" x14ac:dyDescent="0.15">
      <c r="A242" s="8" t="s">
        <v>65</v>
      </c>
      <c r="B242" s="288" t="s">
        <v>13</v>
      </c>
      <c r="C242" s="9" t="s">
        <v>14</v>
      </c>
      <c r="D242" s="423">
        <v>0</v>
      </c>
      <c r="E242" s="423">
        <v>0</v>
      </c>
      <c r="F242" s="423">
        <v>0</v>
      </c>
      <c r="G242" s="423">
        <v>0</v>
      </c>
      <c r="H242" s="423">
        <v>0</v>
      </c>
      <c r="I242" s="423">
        <v>0</v>
      </c>
      <c r="J242" s="423">
        <v>0</v>
      </c>
      <c r="K242" s="423">
        <v>0</v>
      </c>
      <c r="L242" s="423">
        <v>65</v>
      </c>
      <c r="M242" s="423">
        <v>65</v>
      </c>
      <c r="N242" s="423">
        <v>26</v>
      </c>
      <c r="O242" s="423">
        <v>26</v>
      </c>
      <c r="P242" s="423">
        <v>5</v>
      </c>
      <c r="Q242" s="423">
        <v>5</v>
      </c>
      <c r="R242" s="423">
        <v>4</v>
      </c>
      <c r="S242" s="424">
        <v>4</v>
      </c>
    </row>
    <row r="243" spans="1:19" ht="20.25" customHeight="1" x14ac:dyDescent="0.15">
      <c r="A243" s="8" t="s">
        <v>65</v>
      </c>
      <c r="B243" s="287" t="s">
        <v>15</v>
      </c>
      <c r="C243" s="12" t="s">
        <v>16</v>
      </c>
      <c r="D243" s="421">
        <v>0</v>
      </c>
      <c r="E243" s="421">
        <v>0</v>
      </c>
      <c r="F243" s="421">
        <v>0</v>
      </c>
      <c r="G243" s="421">
        <v>0</v>
      </c>
      <c r="H243" s="421">
        <v>0</v>
      </c>
      <c r="I243" s="421">
        <v>0</v>
      </c>
      <c r="J243" s="421">
        <v>0</v>
      </c>
      <c r="K243" s="421">
        <v>0</v>
      </c>
      <c r="L243" s="421">
        <v>0</v>
      </c>
      <c r="M243" s="421">
        <v>0</v>
      </c>
      <c r="N243" s="421">
        <v>0</v>
      </c>
      <c r="O243" s="421">
        <v>0</v>
      </c>
      <c r="P243" s="421">
        <v>0</v>
      </c>
      <c r="Q243" s="421">
        <v>0</v>
      </c>
      <c r="R243" s="421">
        <v>0</v>
      </c>
      <c r="S243" s="422">
        <v>0</v>
      </c>
    </row>
    <row r="244" spans="1:19" ht="20.25" customHeight="1" x14ac:dyDescent="0.15">
      <c r="A244" s="8" t="s">
        <v>65</v>
      </c>
      <c r="B244" s="288" t="s">
        <v>17</v>
      </c>
      <c r="C244" s="9" t="s">
        <v>18</v>
      </c>
      <c r="D244" s="423">
        <v>0</v>
      </c>
      <c r="E244" s="423">
        <v>0</v>
      </c>
      <c r="F244" s="423">
        <v>0</v>
      </c>
      <c r="G244" s="423">
        <v>0</v>
      </c>
      <c r="H244" s="423">
        <v>0</v>
      </c>
      <c r="I244" s="423">
        <v>0</v>
      </c>
      <c r="J244" s="423">
        <v>0</v>
      </c>
      <c r="K244" s="423">
        <v>0</v>
      </c>
      <c r="L244" s="423">
        <v>0</v>
      </c>
      <c r="M244" s="423">
        <v>0</v>
      </c>
      <c r="N244" s="423">
        <v>0</v>
      </c>
      <c r="O244" s="423">
        <v>0</v>
      </c>
      <c r="P244" s="423">
        <v>0</v>
      </c>
      <c r="Q244" s="423">
        <v>0</v>
      </c>
      <c r="R244" s="423">
        <v>0</v>
      </c>
      <c r="S244" s="424">
        <v>0</v>
      </c>
    </row>
    <row r="245" spans="1:19" ht="20.25" customHeight="1" x14ac:dyDescent="0.15">
      <c r="A245" s="8" t="s">
        <v>65</v>
      </c>
      <c r="B245" s="287" t="s">
        <v>19</v>
      </c>
      <c r="C245" s="12" t="s">
        <v>20</v>
      </c>
      <c r="D245" s="421">
        <v>0</v>
      </c>
      <c r="E245" s="421">
        <v>0</v>
      </c>
      <c r="F245" s="421">
        <v>0</v>
      </c>
      <c r="G245" s="421">
        <v>0</v>
      </c>
      <c r="H245" s="421">
        <v>0</v>
      </c>
      <c r="I245" s="421">
        <v>0</v>
      </c>
      <c r="J245" s="421">
        <v>0</v>
      </c>
      <c r="K245" s="421">
        <v>0</v>
      </c>
      <c r="L245" s="421">
        <v>0</v>
      </c>
      <c r="M245" s="421">
        <v>0</v>
      </c>
      <c r="N245" s="421">
        <v>0</v>
      </c>
      <c r="O245" s="421">
        <v>0</v>
      </c>
      <c r="P245" s="421">
        <v>0</v>
      </c>
      <c r="Q245" s="421">
        <v>0</v>
      </c>
      <c r="R245" s="421">
        <v>0</v>
      </c>
      <c r="S245" s="422">
        <v>0</v>
      </c>
    </row>
    <row r="246" spans="1:19" ht="20.25" customHeight="1" x14ac:dyDescent="0.15">
      <c r="A246" s="8" t="s">
        <v>65</v>
      </c>
      <c r="B246" s="288" t="s">
        <v>21</v>
      </c>
      <c r="C246" s="9" t="s">
        <v>22</v>
      </c>
      <c r="D246" s="423">
        <v>1694</v>
      </c>
      <c r="E246" s="423">
        <v>1701</v>
      </c>
      <c r="F246" s="423">
        <v>768</v>
      </c>
      <c r="G246" s="423">
        <v>757</v>
      </c>
      <c r="H246" s="423">
        <v>0</v>
      </c>
      <c r="I246" s="423">
        <v>0</v>
      </c>
      <c r="J246" s="423">
        <v>0</v>
      </c>
      <c r="K246" s="423">
        <v>0</v>
      </c>
      <c r="L246" s="423">
        <v>689</v>
      </c>
      <c r="M246" s="423">
        <v>789</v>
      </c>
      <c r="N246" s="423">
        <v>290</v>
      </c>
      <c r="O246" s="423">
        <v>290</v>
      </c>
      <c r="P246" s="423">
        <v>93</v>
      </c>
      <c r="Q246" s="423">
        <v>99</v>
      </c>
      <c r="R246" s="423">
        <v>74</v>
      </c>
      <c r="S246" s="424">
        <v>71</v>
      </c>
    </row>
    <row r="247" spans="1:19" ht="20.25" customHeight="1" x14ac:dyDescent="0.15">
      <c r="A247" s="8" t="s">
        <v>65</v>
      </c>
      <c r="B247" s="287" t="s">
        <v>23</v>
      </c>
      <c r="C247" s="12" t="s">
        <v>24</v>
      </c>
      <c r="D247" s="421">
        <v>0</v>
      </c>
      <c r="E247" s="421">
        <v>0</v>
      </c>
      <c r="F247" s="421">
        <v>0</v>
      </c>
      <c r="G247" s="421">
        <v>0</v>
      </c>
      <c r="H247" s="421">
        <v>0</v>
      </c>
      <c r="I247" s="421">
        <v>0</v>
      </c>
      <c r="J247" s="421">
        <v>0</v>
      </c>
      <c r="K247" s="421">
        <v>0</v>
      </c>
      <c r="L247" s="421">
        <v>0</v>
      </c>
      <c r="M247" s="421">
        <v>0</v>
      </c>
      <c r="N247" s="421">
        <v>0</v>
      </c>
      <c r="O247" s="421">
        <v>0</v>
      </c>
      <c r="P247" s="421">
        <v>0</v>
      </c>
      <c r="Q247" s="421">
        <v>0</v>
      </c>
      <c r="R247" s="421">
        <v>0</v>
      </c>
      <c r="S247" s="422">
        <v>0</v>
      </c>
    </row>
    <row r="248" spans="1:19" ht="20.25" customHeight="1" x14ac:dyDescent="0.15">
      <c r="A248" s="8" t="s">
        <v>65</v>
      </c>
      <c r="B248" s="288" t="s">
        <v>25</v>
      </c>
      <c r="C248" s="10">
        <v>68</v>
      </c>
      <c r="D248" s="423">
        <v>0</v>
      </c>
      <c r="E248" s="423">
        <v>0</v>
      </c>
      <c r="F248" s="423">
        <v>0</v>
      </c>
      <c r="G248" s="423">
        <v>0</v>
      </c>
      <c r="H248" s="423">
        <v>0</v>
      </c>
      <c r="I248" s="423">
        <v>0</v>
      </c>
      <c r="J248" s="423">
        <v>0</v>
      </c>
      <c r="K248" s="423">
        <v>0</v>
      </c>
      <c r="L248" s="423">
        <v>0</v>
      </c>
      <c r="M248" s="423">
        <v>0</v>
      </c>
      <c r="N248" s="423">
        <v>0</v>
      </c>
      <c r="O248" s="423">
        <v>0</v>
      </c>
      <c r="P248" s="423">
        <v>0</v>
      </c>
      <c r="Q248" s="423">
        <v>0</v>
      </c>
      <c r="R248" s="423">
        <v>0</v>
      </c>
      <c r="S248" s="424">
        <v>0</v>
      </c>
    </row>
    <row r="249" spans="1:19" ht="20.25" customHeight="1" x14ac:dyDescent="0.15">
      <c r="A249" s="8" t="s">
        <v>65</v>
      </c>
      <c r="B249" s="287" t="s">
        <v>26</v>
      </c>
      <c r="C249" s="12" t="s">
        <v>27</v>
      </c>
      <c r="D249" s="421">
        <v>0</v>
      </c>
      <c r="E249" s="421">
        <v>0</v>
      </c>
      <c r="F249" s="421">
        <v>0</v>
      </c>
      <c r="G249" s="421">
        <v>0</v>
      </c>
      <c r="H249" s="421">
        <v>0</v>
      </c>
      <c r="I249" s="421">
        <v>0</v>
      </c>
      <c r="J249" s="421">
        <v>0</v>
      </c>
      <c r="K249" s="421">
        <v>0</v>
      </c>
      <c r="L249" s="421">
        <v>0</v>
      </c>
      <c r="M249" s="421">
        <v>0</v>
      </c>
      <c r="N249" s="421">
        <v>0</v>
      </c>
      <c r="O249" s="421">
        <v>0</v>
      </c>
      <c r="P249" s="421">
        <v>0</v>
      </c>
      <c r="Q249" s="421">
        <v>0</v>
      </c>
      <c r="R249" s="421">
        <v>0</v>
      </c>
      <c r="S249" s="422">
        <v>0</v>
      </c>
    </row>
    <row r="250" spans="1:19" ht="20.25" customHeight="1" x14ac:dyDescent="0.15">
      <c r="A250" s="8" t="s">
        <v>65</v>
      </c>
      <c r="B250" s="288" t="s">
        <v>28</v>
      </c>
      <c r="C250" s="10">
        <v>77</v>
      </c>
      <c r="D250" s="423">
        <v>0</v>
      </c>
      <c r="E250" s="423">
        <v>0</v>
      </c>
      <c r="F250" s="423">
        <v>0</v>
      </c>
      <c r="G250" s="423">
        <v>0</v>
      </c>
      <c r="H250" s="423">
        <v>0</v>
      </c>
      <c r="I250" s="423">
        <v>0</v>
      </c>
      <c r="J250" s="423">
        <v>0</v>
      </c>
      <c r="K250" s="423">
        <v>0</v>
      </c>
      <c r="L250" s="423">
        <v>0</v>
      </c>
      <c r="M250" s="423">
        <v>0</v>
      </c>
      <c r="N250" s="423">
        <v>0</v>
      </c>
      <c r="O250" s="423">
        <v>0</v>
      </c>
      <c r="P250" s="423">
        <v>0</v>
      </c>
      <c r="Q250" s="423">
        <v>0</v>
      </c>
      <c r="R250" s="423">
        <v>0</v>
      </c>
      <c r="S250" s="424">
        <v>0</v>
      </c>
    </row>
    <row r="251" spans="1:19" ht="20.25" customHeight="1" x14ac:dyDescent="0.15">
      <c r="A251" s="8" t="s">
        <v>65</v>
      </c>
      <c r="B251" s="287" t="s">
        <v>29</v>
      </c>
      <c r="C251" s="12" t="s">
        <v>30</v>
      </c>
      <c r="D251" s="421">
        <v>0</v>
      </c>
      <c r="E251" s="421">
        <v>0</v>
      </c>
      <c r="F251" s="421">
        <v>0</v>
      </c>
      <c r="G251" s="421">
        <v>0</v>
      </c>
      <c r="H251" s="421">
        <v>0</v>
      </c>
      <c r="I251" s="421">
        <v>0</v>
      </c>
      <c r="J251" s="421">
        <v>0</v>
      </c>
      <c r="K251" s="421">
        <v>0</v>
      </c>
      <c r="L251" s="421">
        <v>0</v>
      </c>
      <c r="M251" s="421">
        <v>0</v>
      </c>
      <c r="N251" s="421">
        <v>0</v>
      </c>
      <c r="O251" s="421">
        <v>0</v>
      </c>
      <c r="P251" s="421">
        <v>0</v>
      </c>
      <c r="Q251" s="421">
        <v>0</v>
      </c>
      <c r="R251" s="421">
        <v>0</v>
      </c>
      <c r="S251" s="422">
        <v>0</v>
      </c>
    </row>
    <row r="252" spans="1:19" ht="21" customHeight="1" x14ac:dyDescent="0.15">
      <c r="A252" s="15" t="s">
        <v>65</v>
      </c>
      <c r="B252" s="302" t="s">
        <v>8</v>
      </c>
      <c r="C252" s="303" t="s">
        <v>32</v>
      </c>
      <c r="D252" s="429">
        <v>1694</v>
      </c>
      <c r="E252" s="429">
        <v>1701</v>
      </c>
      <c r="F252" s="429">
        <v>768</v>
      </c>
      <c r="G252" s="429">
        <v>757</v>
      </c>
      <c r="H252" s="429">
        <v>0</v>
      </c>
      <c r="I252" s="429">
        <v>0</v>
      </c>
      <c r="J252" s="429">
        <v>0</v>
      </c>
      <c r="K252" s="429">
        <v>0</v>
      </c>
      <c r="L252" s="429">
        <f t="shared" ref="L252:S252" si="0">SUM(L242:L251)</f>
        <v>754</v>
      </c>
      <c r="M252" s="429">
        <f t="shared" si="0"/>
        <v>854</v>
      </c>
      <c r="N252" s="429">
        <f t="shared" si="0"/>
        <v>316</v>
      </c>
      <c r="O252" s="429">
        <f t="shared" si="0"/>
        <v>316</v>
      </c>
      <c r="P252" s="429">
        <f t="shared" si="0"/>
        <v>98</v>
      </c>
      <c r="Q252" s="429">
        <f t="shared" si="0"/>
        <v>104</v>
      </c>
      <c r="R252" s="429">
        <f t="shared" si="0"/>
        <v>78</v>
      </c>
      <c r="S252" s="430">
        <f t="shared" si="0"/>
        <v>75</v>
      </c>
    </row>
    <row r="253" spans="1:19" ht="21" customHeight="1" x14ac:dyDescent="0.25">
      <c r="A253" s="546"/>
      <c r="B253" s="547"/>
      <c r="C253" s="547"/>
      <c r="D253" s="547"/>
      <c r="E253" s="547"/>
      <c r="F253" s="547"/>
      <c r="G253" s="547"/>
      <c r="H253" s="547"/>
      <c r="I253" s="547"/>
      <c r="J253" s="547"/>
      <c r="K253" s="547"/>
      <c r="L253" s="547"/>
      <c r="M253" s="474"/>
      <c r="N253" s="474"/>
      <c r="O253" s="474"/>
      <c r="P253" s="474"/>
      <c r="Q253" s="474"/>
      <c r="R253" s="474"/>
      <c r="S253" s="474"/>
    </row>
    <row r="254" spans="1:19" ht="20" customHeight="1" x14ac:dyDescent="0.15">
      <c r="A254" s="1101" t="s">
        <v>1466</v>
      </c>
      <c r="B254" s="879"/>
      <c r="C254" s="879"/>
      <c r="D254" s="879"/>
      <c r="E254" s="879"/>
      <c r="F254" s="879"/>
      <c r="G254" s="879"/>
      <c r="H254" s="879"/>
      <c r="I254" s="879"/>
      <c r="J254" s="879"/>
      <c r="K254" s="879"/>
      <c r="L254" s="879"/>
      <c r="M254" s="879"/>
      <c r="N254" s="879"/>
      <c r="O254" s="879"/>
      <c r="P254" s="879"/>
      <c r="Q254" s="879"/>
      <c r="R254" s="879"/>
      <c r="S254" s="879"/>
    </row>
    <row r="255" spans="1:19" ht="20" customHeight="1" x14ac:dyDescent="0.15">
      <c r="A255" s="1102" t="s">
        <v>1467</v>
      </c>
      <c r="B255" s="879"/>
      <c r="C255" s="879"/>
      <c r="D255" s="879"/>
      <c r="E255" s="879"/>
      <c r="F255" s="879"/>
      <c r="G255" s="879"/>
      <c r="H255" s="879"/>
      <c r="I255" s="879"/>
      <c r="J255" s="879"/>
      <c r="K255" s="879"/>
      <c r="L255" s="879"/>
      <c r="M255" s="879"/>
      <c r="N255" s="879"/>
      <c r="O255" s="879"/>
      <c r="P255" s="879"/>
      <c r="Q255" s="879"/>
      <c r="R255" s="879"/>
      <c r="S255" s="879"/>
    </row>
    <row r="256" spans="1:19" ht="20" customHeight="1" x14ac:dyDescent="0.15">
      <c r="A256" s="1101" t="s">
        <v>1468</v>
      </c>
      <c r="B256" s="879"/>
      <c r="C256" s="879"/>
      <c r="D256" s="879"/>
      <c r="E256" s="879"/>
      <c r="F256" s="879"/>
      <c r="G256" s="879"/>
      <c r="H256" s="879"/>
      <c r="I256" s="879"/>
      <c r="J256" s="879"/>
      <c r="K256" s="879"/>
      <c r="L256" s="879"/>
      <c r="M256" s="879"/>
      <c r="N256" s="879"/>
      <c r="O256" s="879"/>
      <c r="P256" s="879"/>
      <c r="Q256" s="879"/>
      <c r="R256" s="879"/>
      <c r="S256" s="879"/>
    </row>
    <row r="257" spans="1:19" ht="20" customHeight="1" x14ac:dyDescent="0.15">
      <c r="A257" s="1102" t="s">
        <v>1469</v>
      </c>
      <c r="B257" s="879"/>
      <c r="C257" s="879"/>
      <c r="D257" s="879"/>
      <c r="E257" s="879"/>
      <c r="F257" s="879"/>
      <c r="G257" s="879"/>
      <c r="H257" s="879"/>
      <c r="I257" s="879"/>
      <c r="J257" s="879"/>
      <c r="K257" s="879"/>
      <c r="L257" s="879"/>
      <c r="M257" s="879"/>
      <c r="N257" s="879"/>
      <c r="O257" s="879"/>
      <c r="P257" s="879"/>
      <c r="Q257" s="879"/>
      <c r="R257" s="879"/>
      <c r="S257" s="879"/>
    </row>
  </sheetData>
  <mergeCells count="131">
    <mergeCell ref="A257:S257"/>
    <mergeCell ref="H226:K226"/>
    <mergeCell ref="A254:S254"/>
    <mergeCell ref="D2:G2"/>
    <mergeCell ref="B114:B115"/>
    <mergeCell ref="P58:S58"/>
    <mergeCell ref="C16:C17"/>
    <mergeCell ref="B44:B45"/>
    <mergeCell ref="D86:G86"/>
    <mergeCell ref="C58:C59"/>
    <mergeCell ref="P2:S2"/>
    <mergeCell ref="H2:K2"/>
    <mergeCell ref="A30:A31"/>
    <mergeCell ref="B72:B73"/>
    <mergeCell ref="P16:S16"/>
    <mergeCell ref="B100:B101"/>
    <mergeCell ref="P44:S44"/>
    <mergeCell ref="C2:C3"/>
    <mergeCell ref="A100:A101"/>
    <mergeCell ref="H72:K72"/>
    <mergeCell ref="B2:B3"/>
    <mergeCell ref="L2:O2"/>
    <mergeCell ref="A2:A3"/>
    <mergeCell ref="L72:O72"/>
    <mergeCell ref="P100:S100"/>
    <mergeCell ref="L16:O16"/>
    <mergeCell ref="H16:K16"/>
    <mergeCell ref="L30:O30"/>
    <mergeCell ref="D16:G16"/>
    <mergeCell ref="L114:O114"/>
    <mergeCell ref="L170:O170"/>
    <mergeCell ref="B16:B17"/>
    <mergeCell ref="A16:A17"/>
    <mergeCell ref="L212:O212"/>
    <mergeCell ref="A256:S256"/>
    <mergeCell ref="B58:B59"/>
    <mergeCell ref="L156:O156"/>
    <mergeCell ref="B156:B157"/>
    <mergeCell ref="H44:K44"/>
    <mergeCell ref="C44:C45"/>
    <mergeCell ref="L44:O44"/>
    <mergeCell ref="D44:G44"/>
    <mergeCell ref="B86:B87"/>
    <mergeCell ref="P30:S30"/>
    <mergeCell ref="A255:S255"/>
    <mergeCell ref="A58:A59"/>
    <mergeCell ref="H30:K30"/>
    <mergeCell ref="B128:B129"/>
    <mergeCell ref="P72:S72"/>
    <mergeCell ref="C30:C31"/>
    <mergeCell ref="D30:G30"/>
    <mergeCell ref="B30:B31"/>
    <mergeCell ref="A44:A45"/>
    <mergeCell ref="P86:S86"/>
    <mergeCell ref="A114:A115"/>
    <mergeCell ref="H86:K86"/>
    <mergeCell ref="C86:C87"/>
    <mergeCell ref="L86:O86"/>
    <mergeCell ref="C72:C73"/>
    <mergeCell ref="D72:G72"/>
    <mergeCell ref="A86:A87"/>
    <mergeCell ref="H58:K58"/>
    <mergeCell ref="L58:O58"/>
    <mergeCell ref="D58:G58"/>
    <mergeCell ref="A72:A73"/>
    <mergeCell ref="P114:S114"/>
    <mergeCell ref="A142:A143"/>
    <mergeCell ref="H114:K114"/>
    <mergeCell ref="C114:C115"/>
    <mergeCell ref="D114:G114"/>
    <mergeCell ref="A128:A129"/>
    <mergeCell ref="H100:K100"/>
    <mergeCell ref="C100:C101"/>
    <mergeCell ref="L100:O100"/>
    <mergeCell ref="D100:G100"/>
    <mergeCell ref="B142:B143"/>
    <mergeCell ref="A1:S1"/>
    <mergeCell ref="H170:K170"/>
    <mergeCell ref="C170:C171"/>
    <mergeCell ref="D170:G170"/>
    <mergeCell ref="B212:B213"/>
    <mergeCell ref="P156:S156"/>
    <mergeCell ref="A184:A185"/>
    <mergeCell ref="H156:K156"/>
    <mergeCell ref="C156:C157"/>
    <mergeCell ref="D156:G156"/>
    <mergeCell ref="B198:B199"/>
    <mergeCell ref="P142:S142"/>
    <mergeCell ref="A170:A171"/>
    <mergeCell ref="H142:K142"/>
    <mergeCell ref="C142:C143"/>
    <mergeCell ref="L142:O142"/>
    <mergeCell ref="D142:G142"/>
    <mergeCell ref="B184:B185"/>
    <mergeCell ref="P128:S128"/>
    <mergeCell ref="A156:A157"/>
    <mergeCell ref="H128:K128"/>
    <mergeCell ref="C128:C129"/>
    <mergeCell ref="L128:O128"/>
    <mergeCell ref="D128:G128"/>
    <mergeCell ref="P184:S184"/>
    <mergeCell ref="A212:A213"/>
    <mergeCell ref="H184:K184"/>
    <mergeCell ref="C184:C185"/>
    <mergeCell ref="L184:O184"/>
    <mergeCell ref="D184:G184"/>
    <mergeCell ref="B226:B227"/>
    <mergeCell ref="P170:S170"/>
    <mergeCell ref="A198:A199"/>
    <mergeCell ref="B170:B171"/>
    <mergeCell ref="P212:S212"/>
    <mergeCell ref="A240:A241"/>
    <mergeCell ref="H212:K212"/>
    <mergeCell ref="C212:C213"/>
    <mergeCell ref="D212:G212"/>
    <mergeCell ref="P198:S198"/>
    <mergeCell ref="A226:A227"/>
    <mergeCell ref="H198:K198"/>
    <mergeCell ref="C198:C199"/>
    <mergeCell ref="L198:O198"/>
    <mergeCell ref="D198:G198"/>
    <mergeCell ref="B240:B241"/>
    <mergeCell ref="P240:S240"/>
    <mergeCell ref="H240:K240"/>
    <mergeCell ref="C240:C241"/>
    <mergeCell ref="L240:O240"/>
    <mergeCell ref="D240:G240"/>
    <mergeCell ref="P226:S226"/>
    <mergeCell ref="C226:C227"/>
    <mergeCell ref="L226:O226"/>
    <mergeCell ref="D226:G226"/>
  </mergeCells>
  <pageMargins left="0.60629900000000003" right="0.60629900000000003" top="0.60629900000000003" bottom="0.60629900000000003" header="0.3" footer="0.3"/>
  <pageSetup scale="49" orientation="landscape"/>
  <headerFooter>
    <oddFooter>&amp;C&amp;"Helvetica,Regular"&amp;12&amp;K000000&amp;P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baseColWidth="10" defaultColWidth="17.33203125" defaultRowHeight="15" customHeight="1" x14ac:dyDescent="0.15"/>
  <cols>
    <col min="1" max="1" width="28.5" style="548" customWidth="1"/>
    <col min="2" max="2" width="12" style="548" customWidth="1"/>
    <col min="3" max="3" width="12.83203125" style="548" customWidth="1"/>
    <col min="4" max="256" width="17.33203125" customWidth="1"/>
  </cols>
  <sheetData>
    <row r="1" spans="1:3" ht="72.5" customHeight="1" x14ac:dyDescent="0.15">
      <c r="A1" s="893" t="s">
        <v>1470</v>
      </c>
      <c r="B1" s="876"/>
      <c r="C1" s="877"/>
    </row>
    <row r="2" spans="1:3" ht="21" customHeight="1" x14ac:dyDescent="0.15">
      <c r="A2" s="517" t="s">
        <v>1458</v>
      </c>
      <c r="B2" s="518" t="s">
        <v>1471</v>
      </c>
      <c r="C2" s="519" t="s">
        <v>1472</v>
      </c>
    </row>
    <row r="3" spans="1:3" ht="20.5" customHeight="1" x14ac:dyDescent="0.25">
      <c r="A3" s="549">
        <v>1</v>
      </c>
      <c r="B3" s="550">
        <v>23011</v>
      </c>
      <c r="C3" s="551">
        <v>61.824288017199997</v>
      </c>
    </row>
    <row r="4" spans="1:3" ht="20.25" customHeight="1" x14ac:dyDescent="0.25">
      <c r="A4" s="552">
        <v>2</v>
      </c>
      <c r="B4" s="553">
        <v>7676</v>
      </c>
      <c r="C4" s="554">
        <v>20.6233207953</v>
      </c>
    </row>
    <row r="5" spans="1:3" ht="20.25" customHeight="1" x14ac:dyDescent="0.25">
      <c r="A5" s="552">
        <v>3</v>
      </c>
      <c r="B5" s="555">
        <v>3500</v>
      </c>
      <c r="C5" s="556">
        <v>9.4035464803999993</v>
      </c>
    </row>
    <row r="6" spans="1:3" ht="20.25" customHeight="1" x14ac:dyDescent="0.25">
      <c r="A6" s="552">
        <v>4</v>
      </c>
      <c r="B6" s="553">
        <v>1622</v>
      </c>
      <c r="C6" s="554">
        <v>4.3578721117999999</v>
      </c>
    </row>
    <row r="7" spans="1:3" ht="20.25" customHeight="1" x14ac:dyDescent="0.25">
      <c r="A7" s="552">
        <v>5</v>
      </c>
      <c r="B7" s="555">
        <v>837</v>
      </c>
      <c r="C7" s="556">
        <v>2.2487909726000002</v>
      </c>
    </row>
    <row r="8" spans="1:3" ht="20.25" customHeight="1" x14ac:dyDescent="0.25">
      <c r="A8" s="552">
        <v>6</v>
      </c>
      <c r="B8" s="553">
        <v>351</v>
      </c>
      <c r="C8" s="554">
        <v>0.94304137560000001</v>
      </c>
    </row>
    <row r="9" spans="1:3" ht="20.25" customHeight="1" x14ac:dyDescent="0.25">
      <c r="A9" s="552">
        <v>7</v>
      </c>
      <c r="B9" s="555">
        <v>130</v>
      </c>
      <c r="C9" s="556">
        <v>0.34927458360000002</v>
      </c>
    </row>
    <row r="10" spans="1:3" ht="20.25" customHeight="1" x14ac:dyDescent="0.25">
      <c r="A10" s="552">
        <v>8</v>
      </c>
      <c r="B10" s="553">
        <v>59</v>
      </c>
      <c r="C10" s="554">
        <v>0.15851692640000001</v>
      </c>
    </row>
    <row r="11" spans="1:3" ht="20.25" customHeight="1" x14ac:dyDescent="0.25">
      <c r="A11" s="552">
        <v>9</v>
      </c>
      <c r="B11" s="555">
        <v>21</v>
      </c>
      <c r="C11" s="556">
        <v>5.6421278900000003E-2</v>
      </c>
    </row>
    <row r="12" spans="1:3" ht="20.25" customHeight="1" x14ac:dyDescent="0.25">
      <c r="A12" s="552">
        <v>10</v>
      </c>
      <c r="B12" s="553">
        <v>6</v>
      </c>
      <c r="C12" s="554">
        <v>1.6120365399999999E-2</v>
      </c>
    </row>
    <row r="13" spans="1:3" ht="20.25" customHeight="1" x14ac:dyDescent="0.25">
      <c r="A13" s="552">
        <v>11</v>
      </c>
      <c r="B13" s="555">
        <v>4</v>
      </c>
      <c r="C13" s="556">
        <v>1.0746910300000001E-2</v>
      </c>
    </row>
    <row r="14" spans="1:3" ht="20.25" customHeight="1" x14ac:dyDescent="0.25">
      <c r="A14" s="552">
        <v>12</v>
      </c>
      <c r="B14" s="553">
        <v>3</v>
      </c>
      <c r="C14" s="554">
        <v>8.0601826999999997E-3</v>
      </c>
    </row>
    <row r="15" spans="1:3" ht="21" customHeight="1" x14ac:dyDescent="0.25">
      <c r="A15" s="530" t="s">
        <v>8</v>
      </c>
      <c r="B15" s="557">
        <v>37220</v>
      </c>
      <c r="C15" s="558">
        <v>100.0000000002</v>
      </c>
    </row>
    <row r="16" spans="1:3" ht="21" customHeight="1" x14ac:dyDescent="0.25">
      <c r="A16" s="168"/>
      <c r="B16" s="168"/>
      <c r="C16" s="168"/>
    </row>
    <row r="17" spans="1:3" ht="20" customHeight="1" x14ac:dyDescent="0.25">
      <c r="A17" s="976" t="s">
        <v>1473</v>
      </c>
      <c r="B17" s="977"/>
      <c r="C17" s="977"/>
    </row>
    <row r="18" spans="1:3" ht="74" customHeight="1" x14ac:dyDescent="0.15">
      <c r="A18" s="873" t="s">
        <v>1474</v>
      </c>
      <c r="B18" s="878"/>
      <c r="C18" s="878"/>
    </row>
    <row r="19" spans="1:3" ht="20" customHeight="1" x14ac:dyDescent="0.25">
      <c r="A19" s="559"/>
      <c r="B19" s="559"/>
      <c r="C19" s="559"/>
    </row>
    <row r="20" spans="1:3" ht="92" customHeight="1" x14ac:dyDescent="0.15">
      <c r="A20" s="873" t="s">
        <v>1475</v>
      </c>
      <c r="B20" s="878"/>
      <c r="C20" s="878"/>
    </row>
  </sheetData>
  <mergeCells count="4">
    <mergeCell ref="A20:C20"/>
    <mergeCell ref="A18:C18"/>
    <mergeCell ref="A17:C17"/>
    <mergeCell ref="A1:C1"/>
  </mergeCells>
  <pageMargins left="0.60629900000000003" right="0.7" top="0.60629900000000003" bottom="0.60629900000000003" header="0.3" footer="0.3"/>
  <pageSetup orientation="portrait"/>
  <headerFooter>
    <oddFooter>&amp;C&amp;"Helvetica,Regular"&amp;12&amp;K000000&amp;P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8"/>
  <sheetViews>
    <sheetView showGridLines="0" workbookViewId="0"/>
  </sheetViews>
  <sheetFormatPr baseColWidth="10" defaultColWidth="17.33203125" defaultRowHeight="15" customHeight="1" x14ac:dyDescent="0.15"/>
  <cols>
    <col min="1" max="1" width="69.6640625" style="560" customWidth="1"/>
    <col min="2" max="2" width="29.5" style="560" customWidth="1"/>
    <col min="3" max="3" width="13" style="560" customWidth="1"/>
    <col min="4" max="256" width="17.33203125" customWidth="1"/>
  </cols>
  <sheetData>
    <row r="1" spans="1:3" ht="26.5" customHeight="1" x14ac:dyDescent="0.15">
      <c r="A1" s="893" t="s">
        <v>1476</v>
      </c>
      <c r="B1" s="876"/>
      <c r="C1" s="877"/>
    </row>
    <row r="2" spans="1:3" ht="21" customHeight="1" x14ac:dyDescent="0.15">
      <c r="A2" s="99" t="s">
        <v>1296</v>
      </c>
      <c r="B2" s="100" t="s">
        <v>1477</v>
      </c>
      <c r="C2" s="307" t="s">
        <v>1478</v>
      </c>
    </row>
    <row r="3" spans="1:3" ht="20.5" customHeight="1" x14ac:dyDescent="0.15">
      <c r="A3" s="561" t="s">
        <v>1299</v>
      </c>
      <c r="B3" s="5"/>
      <c r="C3" s="562">
        <f>SUM(C4:C18)</f>
        <v>51938</v>
      </c>
    </row>
    <row r="4" spans="1:3" ht="20.25" customHeight="1" x14ac:dyDescent="0.15">
      <c r="A4" s="8" t="s">
        <v>922</v>
      </c>
      <c r="B4" s="9" t="s">
        <v>1300</v>
      </c>
      <c r="C4" s="424">
        <v>14947</v>
      </c>
    </row>
    <row r="5" spans="1:3" ht="20.25" customHeight="1" x14ac:dyDescent="0.15">
      <c r="A5" s="8" t="s">
        <v>922</v>
      </c>
      <c r="B5" s="12" t="s">
        <v>1301</v>
      </c>
      <c r="C5" s="422">
        <v>10349</v>
      </c>
    </row>
    <row r="6" spans="1:3" ht="20.25" customHeight="1" x14ac:dyDescent="0.15">
      <c r="A6" s="8" t="s">
        <v>922</v>
      </c>
      <c r="B6" s="9" t="s">
        <v>1303</v>
      </c>
      <c r="C6" s="424">
        <v>3680</v>
      </c>
    </row>
    <row r="7" spans="1:3" ht="20.25" customHeight="1" x14ac:dyDescent="0.15">
      <c r="A7" s="8" t="s">
        <v>922</v>
      </c>
      <c r="B7" s="12" t="s">
        <v>1302</v>
      </c>
      <c r="C7" s="422">
        <v>3402</v>
      </c>
    </row>
    <row r="8" spans="1:3" ht="20.25" customHeight="1" x14ac:dyDescent="0.15">
      <c r="A8" s="8" t="s">
        <v>922</v>
      </c>
      <c r="B8" s="9" t="s">
        <v>1304</v>
      </c>
      <c r="C8" s="424">
        <v>2755</v>
      </c>
    </row>
    <row r="9" spans="1:3" ht="20.25" customHeight="1" x14ac:dyDescent="0.15">
      <c r="A9" s="8" t="s">
        <v>922</v>
      </c>
      <c r="B9" s="12" t="s">
        <v>1306</v>
      </c>
      <c r="C9" s="422">
        <v>2482</v>
      </c>
    </row>
    <row r="10" spans="1:3" ht="20.25" customHeight="1" x14ac:dyDescent="0.15">
      <c r="A10" s="8" t="s">
        <v>922</v>
      </c>
      <c r="B10" s="9" t="s">
        <v>1305</v>
      </c>
      <c r="C10" s="424">
        <v>2404</v>
      </c>
    </row>
    <row r="11" spans="1:3" ht="20.25" customHeight="1" x14ac:dyDescent="0.15">
      <c r="A11" s="8" t="s">
        <v>922</v>
      </c>
      <c r="B11" s="12" t="s">
        <v>1307</v>
      </c>
      <c r="C11" s="422">
        <v>2154</v>
      </c>
    </row>
    <row r="12" spans="1:3" ht="20.25" customHeight="1" x14ac:dyDescent="0.15">
      <c r="A12" s="8" t="s">
        <v>922</v>
      </c>
      <c r="B12" s="9" t="s">
        <v>1308</v>
      </c>
      <c r="C12" s="424">
        <v>2024</v>
      </c>
    </row>
    <row r="13" spans="1:3" ht="20.25" customHeight="1" x14ac:dyDescent="0.15">
      <c r="A13" s="8" t="s">
        <v>922</v>
      </c>
      <c r="B13" s="12" t="s">
        <v>1309</v>
      </c>
      <c r="C13" s="422">
        <v>1891</v>
      </c>
    </row>
    <row r="14" spans="1:3" ht="20.25" customHeight="1" x14ac:dyDescent="0.15">
      <c r="A14" s="8" t="s">
        <v>922</v>
      </c>
      <c r="B14" s="9" t="s">
        <v>1312</v>
      </c>
      <c r="C14" s="424">
        <v>1704</v>
      </c>
    </row>
    <row r="15" spans="1:3" ht="20.25" customHeight="1" x14ac:dyDescent="0.15">
      <c r="A15" s="8" t="s">
        <v>922</v>
      </c>
      <c r="B15" s="12" t="s">
        <v>1310</v>
      </c>
      <c r="C15" s="422">
        <v>1476</v>
      </c>
    </row>
    <row r="16" spans="1:3" ht="20.25" customHeight="1" x14ac:dyDescent="0.15">
      <c r="A16" s="8" t="s">
        <v>922</v>
      </c>
      <c r="B16" s="9" t="s">
        <v>1311</v>
      </c>
      <c r="C16" s="424">
        <v>1338</v>
      </c>
    </row>
    <row r="17" spans="1:3" ht="20.25" customHeight="1" x14ac:dyDescent="0.15">
      <c r="A17" s="8" t="s">
        <v>922</v>
      </c>
      <c r="B17" s="12" t="s">
        <v>1313</v>
      </c>
      <c r="C17" s="422">
        <v>1292</v>
      </c>
    </row>
    <row r="18" spans="1:3" ht="20.25" customHeight="1" x14ac:dyDescent="0.15">
      <c r="A18" s="8" t="s">
        <v>922</v>
      </c>
      <c r="B18" s="9" t="s">
        <v>1479</v>
      </c>
      <c r="C18" s="424">
        <v>40</v>
      </c>
    </row>
    <row r="19" spans="1:3" ht="20.25" customHeight="1" x14ac:dyDescent="0.15">
      <c r="A19" s="563" t="s">
        <v>1314</v>
      </c>
      <c r="B19" s="12"/>
      <c r="C19" s="479">
        <f>SUM(C20:C28)</f>
        <v>4492</v>
      </c>
    </row>
    <row r="20" spans="1:3" ht="20.25" customHeight="1" x14ac:dyDescent="0.15">
      <c r="A20" s="8" t="s">
        <v>1480</v>
      </c>
      <c r="B20" s="9" t="s">
        <v>1315</v>
      </c>
      <c r="C20" s="424">
        <v>929</v>
      </c>
    </row>
    <row r="21" spans="1:3" ht="20.25" customHeight="1" x14ac:dyDescent="0.15">
      <c r="A21" s="8" t="s">
        <v>1480</v>
      </c>
      <c r="B21" s="12" t="s">
        <v>1316</v>
      </c>
      <c r="C21" s="422">
        <v>724</v>
      </c>
    </row>
    <row r="22" spans="1:3" ht="20.25" customHeight="1" x14ac:dyDescent="0.15">
      <c r="A22" s="8" t="s">
        <v>1480</v>
      </c>
      <c r="B22" s="9" t="s">
        <v>1317</v>
      </c>
      <c r="C22" s="424">
        <v>680</v>
      </c>
    </row>
    <row r="23" spans="1:3" ht="20.25" customHeight="1" x14ac:dyDescent="0.15">
      <c r="A23" s="8" t="s">
        <v>1480</v>
      </c>
      <c r="B23" s="12" t="s">
        <v>1318</v>
      </c>
      <c r="C23" s="422">
        <v>571</v>
      </c>
    </row>
    <row r="24" spans="1:3" ht="20.25" customHeight="1" x14ac:dyDescent="0.15">
      <c r="A24" s="8" t="s">
        <v>1480</v>
      </c>
      <c r="B24" s="9" t="s">
        <v>1320</v>
      </c>
      <c r="C24" s="424">
        <v>449</v>
      </c>
    </row>
    <row r="25" spans="1:3" ht="20.25" customHeight="1" x14ac:dyDescent="0.15">
      <c r="A25" s="8" t="s">
        <v>1480</v>
      </c>
      <c r="B25" s="12" t="s">
        <v>1319</v>
      </c>
      <c r="C25" s="422">
        <v>401</v>
      </c>
    </row>
    <row r="26" spans="1:3" ht="20.25" customHeight="1" x14ac:dyDescent="0.15">
      <c r="A26" s="8" t="s">
        <v>1480</v>
      </c>
      <c r="B26" s="9" t="s">
        <v>1321</v>
      </c>
      <c r="C26" s="424">
        <v>356</v>
      </c>
    </row>
    <row r="27" spans="1:3" ht="20.25" customHeight="1" x14ac:dyDescent="0.15">
      <c r="A27" s="8" t="s">
        <v>1480</v>
      </c>
      <c r="B27" s="12" t="s">
        <v>1322</v>
      </c>
      <c r="C27" s="422">
        <v>306</v>
      </c>
    </row>
    <row r="28" spans="1:3" ht="20.25" customHeight="1" x14ac:dyDescent="0.15">
      <c r="A28" s="8" t="s">
        <v>1480</v>
      </c>
      <c r="B28" s="9" t="s">
        <v>1479</v>
      </c>
      <c r="C28" s="424">
        <v>76</v>
      </c>
    </row>
    <row r="29" spans="1:3" ht="20.25" customHeight="1" x14ac:dyDescent="0.15">
      <c r="A29" s="563" t="s">
        <v>1324</v>
      </c>
      <c r="B29" s="12" t="s">
        <v>1479</v>
      </c>
      <c r="C29" s="479">
        <v>1549</v>
      </c>
    </row>
    <row r="30" spans="1:3" ht="20.25" customHeight="1" x14ac:dyDescent="0.15">
      <c r="A30" s="563" t="s">
        <v>1001</v>
      </c>
      <c r="B30" s="9" t="s">
        <v>1479</v>
      </c>
      <c r="C30" s="480">
        <v>746</v>
      </c>
    </row>
    <row r="31" spans="1:3" ht="20.25" customHeight="1" x14ac:dyDescent="0.15">
      <c r="A31" s="563" t="s">
        <v>1325</v>
      </c>
      <c r="B31" s="12" t="s">
        <v>1479</v>
      </c>
      <c r="C31" s="479">
        <v>558</v>
      </c>
    </row>
    <row r="32" spans="1:3" ht="20.25" customHeight="1" x14ac:dyDescent="0.15">
      <c r="A32" s="563" t="s">
        <v>1331</v>
      </c>
      <c r="B32" s="9" t="s">
        <v>1479</v>
      </c>
      <c r="C32" s="480">
        <v>375</v>
      </c>
    </row>
    <row r="33" spans="1:3" ht="20.25" customHeight="1" x14ac:dyDescent="0.15">
      <c r="A33" s="563" t="s">
        <v>1329</v>
      </c>
      <c r="B33" s="12" t="s">
        <v>1479</v>
      </c>
      <c r="C33" s="479">
        <v>296</v>
      </c>
    </row>
    <row r="34" spans="1:3" ht="20.25" customHeight="1" x14ac:dyDescent="0.15">
      <c r="A34" s="563" t="s">
        <v>1326</v>
      </c>
      <c r="B34" s="9" t="s">
        <v>1479</v>
      </c>
      <c r="C34" s="480">
        <v>295</v>
      </c>
    </row>
    <row r="35" spans="1:3" ht="20.25" customHeight="1" x14ac:dyDescent="0.15">
      <c r="A35" s="563" t="s">
        <v>1336</v>
      </c>
      <c r="B35" s="12" t="s">
        <v>1479</v>
      </c>
      <c r="C35" s="479">
        <v>291</v>
      </c>
    </row>
    <row r="36" spans="1:3" ht="20.25" customHeight="1" x14ac:dyDescent="0.15">
      <c r="A36" s="563" t="s">
        <v>1328</v>
      </c>
      <c r="B36" s="9" t="s">
        <v>1479</v>
      </c>
      <c r="C36" s="480">
        <v>242</v>
      </c>
    </row>
    <row r="37" spans="1:3" ht="20.25" customHeight="1" x14ac:dyDescent="0.15">
      <c r="A37" s="563" t="s">
        <v>1338</v>
      </c>
      <c r="B37" s="12" t="s">
        <v>1479</v>
      </c>
      <c r="C37" s="479">
        <v>160</v>
      </c>
    </row>
    <row r="38" spans="1:3" ht="20.25" customHeight="1" x14ac:dyDescent="0.15">
      <c r="A38" s="563" t="s">
        <v>1333</v>
      </c>
      <c r="B38" s="9" t="s">
        <v>1479</v>
      </c>
      <c r="C38" s="480">
        <v>148</v>
      </c>
    </row>
    <row r="39" spans="1:3" ht="20.25" customHeight="1" x14ac:dyDescent="0.15">
      <c r="A39" s="563" t="s">
        <v>1332</v>
      </c>
      <c r="B39" s="12" t="s">
        <v>1479</v>
      </c>
      <c r="C39" s="479">
        <v>139</v>
      </c>
    </row>
    <row r="40" spans="1:3" ht="20.25" customHeight="1" x14ac:dyDescent="0.15">
      <c r="A40" s="563" t="s">
        <v>1334</v>
      </c>
      <c r="B40" s="9" t="s">
        <v>1479</v>
      </c>
      <c r="C40" s="480">
        <v>131</v>
      </c>
    </row>
    <row r="41" spans="1:3" ht="20.25" customHeight="1" x14ac:dyDescent="0.15">
      <c r="A41" s="563" t="s">
        <v>1327</v>
      </c>
      <c r="B41" s="12" t="s">
        <v>1479</v>
      </c>
      <c r="C41" s="479">
        <v>111</v>
      </c>
    </row>
    <row r="42" spans="1:3" ht="20.25" customHeight="1" x14ac:dyDescent="0.15">
      <c r="A42" s="563" t="s">
        <v>1337</v>
      </c>
      <c r="B42" s="9" t="s">
        <v>1479</v>
      </c>
      <c r="C42" s="480">
        <v>111</v>
      </c>
    </row>
    <row r="43" spans="1:3" ht="20.25" customHeight="1" x14ac:dyDescent="0.15">
      <c r="A43" s="563" t="s">
        <v>1340</v>
      </c>
      <c r="B43" s="12" t="s">
        <v>1479</v>
      </c>
      <c r="C43" s="479">
        <v>97</v>
      </c>
    </row>
    <row r="44" spans="1:3" ht="20.25" customHeight="1" x14ac:dyDescent="0.15">
      <c r="A44" s="563" t="s">
        <v>1344</v>
      </c>
      <c r="B44" s="9" t="s">
        <v>1479</v>
      </c>
      <c r="C44" s="480">
        <v>80</v>
      </c>
    </row>
    <row r="45" spans="1:3" ht="20.25" customHeight="1" x14ac:dyDescent="0.15">
      <c r="A45" s="563" t="s">
        <v>1330</v>
      </c>
      <c r="B45" s="12" t="s">
        <v>1479</v>
      </c>
      <c r="C45" s="479">
        <v>73</v>
      </c>
    </row>
    <row r="46" spans="1:3" ht="20.25" customHeight="1" x14ac:dyDescent="0.15">
      <c r="A46" s="563" t="s">
        <v>1335</v>
      </c>
      <c r="B46" s="9" t="s">
        <v>1479</v>
      </c>
      <c r="C46" s="480">
        <v>62</v>
      </c>
    </row>
    <row r="47" spans="1:3" ht="20.25" customHeight="1" x14ac:dyDescent="0.15">
      <c r="A47" s="563" t="s">
        <v>950</v>
      </c>
      <c r="B47" s="12" t="s">
        <v>1479</v>
      </c>
      <c r="C47" s="479">
        <v>55</v>
      </c>
    </row>
    <row r="48" spans="1:3" ht="20.25" customHeight="1" x14ac:dyDescent="0.15">
      <c r="A48" s="563" t="s">
        <v>1354</v>
      </c>
      <c r="B48" s="9" t="s">
        <v>1479</v>
      </c>
      <c r="C48" s="480">
        <v>53</v>
      </c>
    </row>
    <row r="49" spans="1:3" ht="20.25" customHeight="1" x14ac:dyDescent="0.15">
      <c r="A49" s="563" t="s">
        <v>1339</v>
      </c>
      <c r="B49" s="12" t="s">
        <v>1479</v>
      </c>
      <c r="C49" s="479">
        <v>53</v>
      </c>
    </row>
    <row r="50" spans="1:3" ht="20.25" customHeight="1" x14ac:dyDescent="0.15">
      <c r="A50" s="563" t="s">
        <v>1347</v>
      </c>
      <c r="B50" s="9" t="s">
        <v>1479</v>
      </c>
      <c r="C50" s="480">
        <v>50</v>
      </c>
    </row>
    <row r="51" spans="1:3" ht="20.25" customHeight="1" x14ac:dyDescent="0.15">
      <c r="A51" s="563" t="s">
        <v>1346</v>
      </c>
      <c r="B51" s="12" t="s">
        <v>1479</v>
      </c>
      <c r="C51" s="479">
        <v>46</v>
      </c>
    </row>
    <row r="52" spans="1:3" ht="20.25" customHeight="1" x14ac:dyDescent="0.15">
      <c r="A52" s="563" t="s">
        <v>1350</v>
      </c>
      <c r="B52" s="9" t="s">
        <v>1479</v>
      </c>
      <c r="C52" s="480">
        <v>46</v>
      </c>
    </row>
    <row r="53" spans="1:3" ht="20.25" customHeight="1" x14ac:dyDescent="0.15">
      <c r="A53" s="563" t="s">
        <v>1341</v>
      </c>
      <c r="B53" s="12" t="s">
        <v>1479</v>
      </c>
      <c r="C53" s="479">
        <v>43</v>
      </c>
    </row>
    <row r="54" spans="1:3" ht="20.25" customHeight="1" x14ac:dyDescent="0.15">
      <c r="A54" s="563" t="s">
        <v>1348</v>
      </c>
      <c r="B54" s="9" t="s">
        <v>1479</v>
      </c>
      <c r="C54" s="480">
        <v>42</v>
      </c>
    </row>
    <row r="55" spans="1:3" ht="20.25" customHeight="1" x14ac:dyDescent="0.15">
      <c r="A55" s="563" t="s">
        <v>1343</v>
      </c>
      <c r="B55" s="12" t="s">
        <v>1479</v>
      </c>
      <c r="C55" s="479">
        <v>40</v>
      </c>
    </row>
    <row r="56" spans="1:3" ht="20.25" customHeight="1" x14ac:dyDescent="0.15">
      <c r="A56" s="563" t="s">
        <v>1345</v>
      </c>
      <c r="B56" s="9" t="s">
        <v>1479</v>
      </c>
      <c r="C56" s="480">
        <v>39</v>
      </c>
    </row>
    <row r="57" spans="1:3" ht="20.25" customHeight="1" x14ac:dyDescent="0.15">
      <c r="A57" s="563" t="s">
        <v>1349</v>
      </c>
      <c r="B57" s="12" t="s">
        <v>1479</v>
      </c>
      <c r="C57" s="479">
        <v>38</v>
      </c>
    </row>
    <row r="58" spans="1:3" ht="20.25" customHeight="1" x14ac:dyDescent="0.15">
      <c r="A58" s="563" t="s">
        <v>1360</v>
      </c>
      <c r="B58" s="9" t="s">
        <v>1479</v>
      </c>
      <c r="C58" s="480">
        <v>37</v>
      </c>
    </row>
    <row r="59" spans="1:3" ht="20.25" customHeight="1" x14ac:dyDescent="0.15">
      <c r="A59" s="563" t="s">
        <v>1351</v>
      </c>
      <c r="B59" s="12" t="s">
        <v>1479</v>
      </c>
      <c r="C59" s="479">
        <v>37</v>
      </c>
    </row>
    <row r="60" spans="1:3" ht="20.25" customHeight="1" x14ac:dyDescent="0.15">
      <c r="A60" s="563" t="s">
        <v>1380</v>
      </c>
      <c r="B60" s="9" t="s">
        <v>1479</v>
      </c>
      <c r="C60" s="480">
        <v>34</v>
      </c>
    </row>
    <row r="61" spans="1:3" ht="20.25" customHeight="1" x14ac:dyDescent="0.15">
      <c r="A61" s="563" t="s">
        <v>1365</v>
      </c>
      <c r="B61" s="12" t="s">
        <v>1479</v>
      </c>
      <c r="C61" s="479">
        <v>33</v>
      </c>
    </row>
    <row r="62" spans="1:3" ht="20.25" customHeight="1" x14ac:dyDescent="0.15">
      <c r="A62" s="563" t="s">
        <v>1371</v>
      </c>
      <c r="B62" s="9" t="s">
        <v>1479</v>
      </c>
      <c r="C62" s="480">
        <v>33</v>
      </c>
    </row>
    <row r="63" spans="1:3" ht="20.25" customHeight="1" x14ac:dyDescent="0.15">
      <c r="A63" s="563" t="s">
        <v>1362</v>
      </c>
      <c r="B63" s="12" t="s">
        <v>1479</v>
      </c>
      <c r="C63" s="479">
        <v>30</v>
      </c>
    </row>
    <row r="64" spans="1:3" ht="20.25" customHeight="1" x14ac:dyDescent="0.15">
      <c r="A64" s="563" t="s">
        <v>1361</v>
      </c>
      <c r="B64" s="9" t="s">
        <v>1479</v>
      </c>
      <c r="C64" s="480">
        <v>29</v>
      </c>
    </row>
    <row r="65" spans="1:3" ht="20.25" customHeight="1" x14ac:dyDescent="0.15">
      <c r="A65" s="563" t="s">
        <v>1352</v>
      </c>
      <c r="B65" s="12" t="s">
        <v>1479</v>
      </c>
      <c r="C65" s="479">
        <v>27</v>
      </c>
    </row>
    <row r="66" spans="1:3" ht="20.25" customHeight="1" x14ac:dyDescent="0.15">
      <c r="A66" s="563" t="s">
        <v>934</v>
      </c>
      <c r="B66" s="9" t="s">
        <v>1479</v>
      </c>
      <c r="C66" s="480">
        <v>24</v>
      </c>
    </row>
    <row r="67" spans="1:3" ht="20.25" customHeight="1" x14ac:dyDescent="0.15">
      <c r="A67" s="563" t="s">
        <v>1355</v>
      </c>
      <c r="B67" s="12" t="s">
        <v>1479</v>
      </c>
      <c r="C67" s="479">
        <v>23</v>
      </c>
    </row>
    <row r="68" spans="1:3" ht="20.25" customHeight="1" x14ac:dyDescent="0.15">
      <c r="A68" s="563" t="s">
        <v>1358</v>
      </c>
      <c r="B68" s="9" t="s">
        <v>1479</v>
      </c>
      <c r="C68" s="480">
        <v>22</v>
      </c>
    </row>
    <row r="69" spans="1:3" ht="20.25" customHeight="1" x14ac:dyDescent="0.15">
      <c r="A69" s="563" t="s">
        <v>954</v>
      </c>
      <c r="B69" s="12" t="s">
        <v>1479</v>
      </c>
      <c r="C69" s="479">
        <v>22</v>
      </c>
    </row>
    <row r="70" spans="1:3" ht="20.25" customHeight="1" x14ac:dyDescent="0.15">
      <c r="A70" s="563" t="s">
        <v>1368</v>
      </c>
      <c r="B70" s="9" t="s">
        <v>1479</v>
      </c>
      <c r="C70" s="480">
        <v>22</v>
      </c>
    </row>
    <row r="71" spans="1:3" ht="20.25" customHeight="1" x14ac:dyDescent="0.15">
      <c r="A71" s="563" t="s">
        <v>961</v>
      </c>
      <c r="B71" s="12" t="s">
        <v>1479</v>
      </c>
      <c r="C71" s="479">
        <v>21</v>
      </c>
    </row>
    <row r="72" spans="1:3" ht="20.25" customHeight="1" x14ac:dyDescent="0.15">
      <c r="A72" s="563" t="s">
        <v>1367</v>
      </c>
      <c r="B72" s="9" t="s">
        <v>1479</v>
      </c>
      <c r="C72" s="480">
        <v>18</v>
      </c>
    </row>
    <row r="73" spans="1:3" ht="20.25" customHeight="1" x14ac:dyDescent="0.15">
      <c r="A73" s="563" t="s">
        <v>1359</v>
      </c>
      <c r="B73" s="12" t="s">
        <v>1479</v>
      </c>
      <c r="C73" s="479">
        <v>17</v>
      </c>
    </row>
    <row r="74" spans="1:3" ht="20.25" customHeight="1" x14ac:dyDescent="0.15">
      <c r="A74" s="563" t="s">
        <v>1398</v>
      </c>
      <c r="B74" s="9" t="s">
        <v>1479</v>
      </c>
      <c r="C74" s="480">
        <v>16</v>
      </c>
    </row>
    <row r="75" spans="1:3" ht="20.25" customHeight="1" x14ac:dyDescent="0.15">
      <c r="A75" s="563" t="s">
        <v>1377</v>
      </c>
      <c r="B75" s="12" t="s">
        <v>1479</v>
      </c>
      <c r="C75" s="479">
        <v>16</v>
      </c>
    </row>
    <row r="76" spans="1:3" ht="20.25" customHeight="1" x14ac:dyDescent="0.15">
      <c r="A76" s="563" t="s">
        <v>1357</v>
      </c>
      <c r="B76" s="9" t="s">
        <v>1479</v>
      </c>
      <c r="C76" s="480">
        <v>15</v>
      </c>
    </row>
    <row r="77" spans="1:3" ht="20.25" customHeight="1" x14ac:dyDescent="0.15">
      <c r="A77" s="563" t="s">
        <v>1395</v>
      </c>
      <c r="B77" s="12" t="s">
        <v>1479</v>
      </c>
      <c r="C77" s="479">
        <v>15</v>
      </c>
    </row>
    <row r="78" spans="1:3" ht="20.25" customHeight="1" x14ac:dyDescent="0.15">
      <c r="A78" s="563" t="s">
        <v>1391</v>
      </c>
      <c r="B78" s="9" t="s">
        <v>1479</v>
      </c>
      <c r="C78" s="480">
        <v>15</v>
      </c>
    </row>
    <row r="79" spans="1:3" ht="20.25" customHeight="1" x14ac:dyDescent="0.15">
      <c r="A79" s="563" t="s">
        <v>1364</v>
      </c>
      <c r="B79" s="12" t="s">
        <v>1479</v>
      </c>
      <c r="C79" s="479">
        <v>14</v>
      </c>
    </row>
    <row r="80" spans="1:3" ht="20.25" customHeight="1" x14ac:dyDescent="0.15">
      <c r="A80" s="563" t="s">
        <v>1356</v>
      </c>
      <c r="B80" s="9" t="s">
        <v>1479</v>
      </c>
      <c r="C80" s="480">
        <v>14</v>
      </c>
    </row>
    <row r="81" spans="1:3" ht="20.25" customHeight="1" x14ac:dyDescent="0.15">
      <c r="A81" s="563" t="s">
        <v>1366</v>
      </c>
      <c r="B81" s="12" t="s">
        <v>1479</v>
      </c>
      <c r="C81" s="479">
        <v>14</v>
      </c>
    </row>
    <row r="82" spans="1:3" ht="20.25" customHeight="1" x14ac:dyDescent="0.15">
      <c r="A82" s="563" t="s">
        <v>1353</v>
      </c>
      <c r="B82" s="9" t="s">
        <v>1479</v>
      </c>
      <c r="C82" s="480">
        <v>13</v>
      </c>
    </row>
    <row r="83" spans="1:3" ht="20.25" customHeight="1" x14ac:dyDescent="0.15">
      <c r="A83" s="563" t="s">
        <v>1375</v>
      </c>
      <c r="B83" s="12" t="s">
        <v>1479</v>
      </c>
      <c r="C83" s="479">
        <v>13</v>
      </c>
    </row>
    <row r="84" spans="1:3" ht="20.25" customHeight="1" x14ac:dyDescent="0.15">
      <c r="A84" s="563" t="s">
        <v>1386</v>
      </c>
      <c r="B84" s="9" t="s">
        <v>1479</v>
      </c>
      <c r="C84" s="480">
        <v>12</v>
      </c>
    </row>
    <row r="85" spans="1:3" ht="20.25" customHeight="1" x14ac:dyDescent="0.15">
      <c r="A85" s="563" t="s">
        <v>1412</v>
      </c>
      <c r="B85" s="12" t="s">
        <v>1479</v>
      </c>
      <c r="C85" s="479">
        <v>12</v>
      </c>
    </row>
    <row r="86" spans="1:3" ht="20.25" customHeight="1" x14ac:dyDescent="0.15">
      <c r="A86" s="563" t="s">
        <v>998</v>
      </c>
      <c r="B86" s="9" t="s">
        <v>1479</v>
      </c>
      <c r="C86" s="480">
        <v>12</v>
      </c>
    </row>
    <row r="87" spans="1:3" ht="20.25" customHeight="1" x14ac:dyDescent="0.15">
      <c r="A87" s="563" t="s">
        <v>1382</v>
      </c>
      <c r="B87" s="12" t="s">
        <v>1479</v>
      </c>
      <c r="C87" s="479">
        <v>11</v>
      </c>
    </row>
    <row r="88" spans="1:3" ht="20.25" customHeight="1" x14ac:dyDescent="0.15">
      <c r="A88" s="563" t="s">
        <v>1419</v>
      </c>
      <c r="B88" s="9" t="s">
        <v>1479</v>
      </c>
      <c r="C88" s="480">
        <v>11</v>
      </c>
    </row>
    <row r="89" spans="1:3" ht="20.25" customHeight="1" x14ac:dyDescent="0.15">
      <c r="A89" s="563" t="s">
        <v>1393</v>
      </c>
      <c r="B89" s="12" t="s">
        <v>1479</v>
      </c>
      <c r="C89" s="479">
        <v>11</v>
      </c>
    </row>
    <row r="90" spans="1:3" ht="20.25" customHeight="1" x14ac:dyDescent="0.15">
      <c r="A90" s="563" t="s">
        <v>1373</v>
      </c>
      <c r="B90" s="9" t="s">
        <v>1479</v>
      </c>
      <c r="C90" s="480">
        <v>10</v>
      </c>
    </row>
    <row r="91" spans="1:3" ht="20.25" customHeight="1" x14ac:dyDescent="0.15">
      <c r="A91" s="563" t="s">
        <v>1427</v>
      </c>
      <c r="B91" s="12" t="s">
        <v>1479</v>
      </c>
      <c r="C91" s="479">
        <v>10</v>
      </c>
    </row>
    <row r="92" spans="1:3" ht="20.25" customHeight="1" x14ac:dyDescent="0.15">
      <c r="A92" s="563" t="s">
        <v>1389</v>
      </c>
      <c r="B92" s="9" t="s">
        <v>1479</v>
      </c>
      <c r="C92" s="480">
        <v>10</v>
      </c>
    </row>
    <row r="93" spans="1:3" ht="20.25" customHeight="1" x14ac:dyDescent="0.15">
      <c r="A93" s="563" t="s">
        <v>921</v>
      </c>
      <c r="B93" s="12" t="s">
        <v>1479</v>
      </c>
      <c r="C93" s="479">
        <v>9</v>
      </c>
    </row>
    <row r="94" spans="1:3" ht="20.25" customHeight="1" x14ac:dyDescent="0.15">
      <c r="A94" s="563" t="s">
        <v>1387</v>
      </c>
      <c r="B94" s="9" t="s">
        <v>1479</v>
      </c>
      <c r="C94" s="480">
        <v>9</v>
      </c>
    </row>
    <row r="95" spans="1:3" ht="20.25" customHeight="1" x14ac:dyDescent="0.15">
      <c r="A95" s="563" t="s">
        <v>1416</v>
      </c>
      <c r="B95" s="12" t="s">
        <v>1479</v>
      </c>
      <c r="C95" s="479">
        <v>9</v>
      </c>
    </row>
    <row r="96" spans="1:3" ht="20.25" customHeight="1" x14ac:dyDescent="0.15">
      <c r="A96" s="563" t="s">
        <v>1436</v>
      </c>
      <c r="B96" s="9" t="s">
        <v>1479</v>
      </c>
      <c r="C96" s="480">
        <v>9</v>
      </c>
    </row>
    <row r="97" spans="1:3" ht="20.25" customHeight="1" x14ac:dyDescent="0.15">
      <c r="A97" s="563" t="s">
        <v>1481</v>
      </c>
      <c r="B97" s="12" t="s">
        <v>1479</v>
      </c>
      <c r="C97" s="479">
        <v>9</v>
      </c>
    </row>
    <row r="98" spans="1:3" ht="20.25" customHeight="1" x14ac:dyDescent="0.15">
      <c r="A98" s="563" t="s">
        <v>1401</v>
      </c>
      <c r="B98" s="9" t="s">
        <v>1479</v>
      </c>
      <c r="C98" s="480">
        <v>8</v>
      </c>
    </row>
    <row r="99" spans="1:3" ht="20.25" customHeight="1" x14ac:dyDescent="0.15">
      <c r="A99" s="563" t="s">
        <v>943</v>
      </c>
      <c r="B99" s="12" t="s">
        <v>1479</v>
      </c>
      <c r="C99" s="479">
        <v>8</v>
      </c>
    </row>
    <row r="100" spans="1:3" ht="20.25" customHeight="1" x14ac:dyDescent="0.15">
      <c r="A100" s="563" t="s">
        <v>1411</v>
      </c>
      <c r="B100" s="9" t="s">
        <v>1479</v>
      </c>
      <c r="C100" s="480">
        <v>8</v>
      </c>
    </row>
    <row r="101" spans="1:3" ht="20.25" customHeight="1" x14ac:dyDescent="0.15">
      <c r="A101" s="563" t="s">
        <v>1482</v>
      </c>
      <c r="B101" s="12" t="s">
        <v>1479</v>
      </c>
      <c r="C101" s="479">
        <v>8</v>
      </c>
    </row>
    <row r="102" spans="1:3" ht="20.25" customHeight="1" x14ac:dyDescent="0.15">
      <c r="A102" s="563" t="s">
        <v>1369</v>
      </c>
      <c r="B102" s="9" t="s">
        <v>1479</v>
      </c>
      <c r="C102" s="480">
        <v>8</v>
      </c>
    </row>
    <row r="103" spans="1:3" ht="20.25" customHeight="1" x14ac:dyDescent="0.15">
      <c r="A103" s="563" t="s">
        <v>911</v>
      </c>
      <c r="B103" s="12" t="s">
        <v>1479</v>
      </c>
      <c r="C103" s="479">
        <v>7</v>
      </c>
    </row>
    <row r="104" spans="1:3" ht="20.25" customHeight="1" x14ac:dyDescent="0.15">
      <c r="A104" s="563" t="s">
        <v>1383</v>
      </c>
      <c r="B104" s="9" t="s">
        <v>1479</v>
      </c>
      <c r="C104" s="480">
        <v>7</v>
      </c>
    </row>
    <row r="105" spans="1:3" ht="20.25" customHeight="1" x14ac:dyDescent="0.15">
      <c r="A105" s="563" t="s">
        <v>1378</v>
      </c>
      <c r="B105" s="12" t="s">
        <v>1479</v>
      </c>
      <c r="C105" s="479">
        <v>7</v>
      </c>
    </row>
    <row r="106" spans="1:3" ht="20.25" customHeight="1" x14ac:dyDescent="0.15">
      <c r="A106" s="563" t="s">
        <v>1390</v>
      </c>
      <c r="B106" s="9" t="s">
        <v>1479</v>
      </c>
      <c r="C106" s="480">
        <v>7</v>
      </c>
    </row>
    <row r="107" spans="1:3" ht="20.25" customHeight="1" x14ac:dyDescent="0.15">
      <c r="A107" s="563" t="s">
        <v>1374</v>
      </c>
      <c r="B107" s="12" t="s">
        <v>1479</v>
      </c>
      <c r="C107" s="479">
        <v>7</v>
      </c>
    </row>
    <row r="108" spans="1:3" ht="20.25" customHeight="1" x14ac:dyDescent="0.15">
      <c r="A108" s="563" t="s">
        <v>1439</v>
      </c>
      <c r="B108" s="9" t="s">
        <v>1479</v>
      </c>
      <c r="C108" s="480">
        <v>7</v>
      </c>
    </row>
    <row r="109" spans="1:3" ht="20.25" customHeight="1" x14ac:dyDescent="0.15">
      <c r="A109" s="563" t="s">
        <v>1370</v>
      </c>
      <c r="B109" s="12" t="s">
        <v>1479</v>
      </c>
      <c r="C109" s="479">
        <v>7</v>
      </c>
    </row>
    <row r="110" spans="1:3" ht="20.25" customHeight="1" x14ac:dyDescent="0.15">
      <c r="A110" s="563" t="s">
        <v>1381</v>
      </c>
      <c r="B110" s="9" t="s">
        <v>1479</v>
      </c>
      <c r="C110" s="480">
        <v>6</v>
      </c>
    </row>
    <row r="111" spans="1:3" ht="20.25" customHeight="1" x14ac:dyDescent="0.15">
      <c r="A111" s="563" t="s">
        <v>1376</v>
      </c>
      <c r="B111" s="12" t="s">
        <v>1479</v>
      </c>
      <c r="C111" s="479">
        <v>6</v>
      </c>
    </row>
    <row r="112" spans="1:3" ht="20.25" customHeight="1" x14ac:dyDescent="0.15">
      <c r="A112" s="563" t="s">
        <v>1400</v>
      </c>
      <c r="B112" s="9" t="s">
        <v>1479</v>
      </c>
      <c r="C112" s="480">
        <v>6</v>
      </c>
    </row>
    <row r="113" spans="1:3" ht="20.25" customHeight="1" x14ac:dyDescent="0.15">
      <c r="A113" s="563" t="s">
        <v>1363</v>
      </c>
      <c r="B113" s="12" t="s">
        <v>1479</v>
      </c>
      <c r="C113" s="479">
        <v>6</v>
      </c>
    </row>
    <row r="114" spans="1:3" ht="20.25" customHeight="1" x14ac:dyDescent="0.15">
      <c r="A114" s="563" t="s">
        <v>1388</v>
      </c>
      <c r="B114" s="9" t="s">
        <v>1479</v>
      </c>
      <c r="C114" s="480">
        <v>6</v>
      </c>
    </row>
    <row r="115" spans="1:3" ht="20.25" customHeight="1" x14ac:dyDescent="0.15">
      <c r="A115" s="563" t="s">
        <v>1405</v>
      </c>
      <c r="B115" s="12" t="s">
        <v>1479</v>
      </c>
      <c r="C115" s="479">
        <v>6</v>
      </c>
    </row>
    <row r="116" spans="1:3" ht="20.25" customHeight="1" x14ac:dyDescent="0.15">
      <c r="A116" s="563" t="s">
        <v>966</v>
      </c>
      <c r="B116" s="9" t="s">
        <v>1479</v>
      </c>
      <c r="C116" s="480">
        <v>6</v>
      </c>
    </row>
    <row r="117" spans="1:3" ht="20.25" customHeight="1" x14ac:dyDescent="0.15">
      <c r="A117" s="563" t="s">
        <v>981</v>
      </c>
      <c r="B117" s="12" t="s">
        <v>1479</v>
      </c>
      <c r="C117" s="479">
        <v>6</v>
      </c>
    </row>
    <row r="118" spans="1:3" ht="20.25" customHeight="1" x14ac:dyDescent="0.15">
      <c r="A118" s="563" t="s">
        <v>1406</v>
      </c>
      <c r="B118" s="9" t="s">
        <v>1479</v>
      </c>
      <c r="C118" s="480">
        <v>5</v>
      </c>
    </row>
    <row r="119" spans="1:3" ht="20.25" customHeight="1" x14ac:dyDescent="0.15">
      <c r="A119" s="563" t="s">
        <v>1379</v>
      </c>
      <c r="B119" s="12" t="s">
        <v>1479</v>
      </c>
      <c r="C119" s="479">
        <v>5</v>
      </c>
    </row>
    <row r="120" spans="1:3" ht="20.25" customHeight="1" x14ac:dyDescent="0.15">
      <c r="A120" s="563" t="s">
        <v>1417</v>
      </c>
      <c r="B120" s="9" t="s">
        <v>1479</v>
      </c>
      <c r="C120" s="480">
        <v>5</v>
      </c>
    </row>
    <row r="121" spans="1:3" ht="20.25" customHeight="1" x14ac:dyDescent="0.15">
      <c r="A121" s="563" t="s">
        <v>1392</v>
      </c>
      <c r="B121" s="12" t="s">
        <v>1479</v>
      </c>
      <c r="C121" s="479">
        <v>5</v>
      </c>
    </row>
    <row r="122" spans="1:3" ht="20.25" customHeight="1" x14ac:dyDescent="0.15">
      <c r="A122" s="563" t="s">
        <v>1402</v>
      </c>
      <c r="B122" s="9" t="s">
        <v>1479</v>
      </c>
      <c r="C122" s="480">
        <v>4</v>
      </c>
    </row>
    <row r="123" spans="1:3" ht="20.25" customHeight="1" x14ac:dyDescent="0.15">
      <c r="A123" s="563" t="s">
        <v>1404</v>
      </c>
      <c r="B123" s="12" t="s">
        <v>1479</v>
      </c>
      <c r="C123" s="479">
        <v>4</v>
      </c>
    </row>
    <row r="124" spans="1:3" ht="20.25" customHeight="1" x14ac:dyDescent="0.15">
      <c r="A124" s="563" t="s">
        <v>1415</v>
      </c>
      <c r="B124" s="9" t="s">
        <v>1479</v>
      </c>
      <c r="C124" s="480">
        <v>4</v>
      </c>
    </row>
    <row r="125" spans="1:3" ht="20.25" customHeight="1" x14ac:dyDescent="0.15">
      <c r="A125" s="563" t="s">
        <v>1372</v>
      </c>
      <c r="B125" s="12" t="s">
        <v>1479</v>
      </c>
      <c r="C125" s="479">
        <v>4</v>
      </c>
    </row>
    <row r="126" spans="1:3" ht="20.25" customHeight="1" x14ac:dyDescent="0.15">
      <c r="A126" s="563" t="s">
        <v>1342</v>
      </c>
      <c r="B126" s="9" t="s">
        <v>1479</v>
      </c>
      <c r="C126" s="480">
        <v>3</v>
      </c>
    </row>
    <row r="127" spans="1:3" ht="20.25" customHeight="1" x14ac:dyDescent="0.15">
      <c r="A127" s="563" t="s">
        <v>1384</v>
      </c>
      <c r="B127" s="12" t="s">
        <v>1479</v>
      </c>
      <c r="C127" s="479">
        <v>3</v>
      </c>
    </row>
    <row r="128" spans="1:3" ht="20.25" customHeight="1" x14ac:dyDescent="0.15">
      <c r="A128" s="563" t="s">
        <v>1407</v>
      </c>
      <c r="B128" s="9" t="s">
        <v>1479</v>
      </c>
      <c r="C128" s="480">
        <v>3</v>
      </c>
    </row>
    <row r="129" spans="1:3" ht="20.25" customHeight="1" x14ac:dyDescent="0.15">
      <c r="A129" s="563" t="s">
        <v>1483</v>
      </c>
      <c r="B129" s="12" t="s">
        <v>1479</v>
      </c>
      <c r="C129" s="479">
        <v>3</v>
      </c>
    </row>
    <row r="130" spans="1:3" ht="20.25" customHeight="1" x14ac:dyDescent="0.15">
      <c r="A130" s="563" t="s">
        <v>1484</v>
      </c>
      <c r="B130" s="9" t="s">
        <v>1479</v>
      </c>
      <c r="C130" s="480">
        <v>3</v>
      </c>
    </row>
    <row r="131" spans="1:3" ht="20.25" customHeight="1" x14ac:dyDescent="0.15">
      <c r="A131" s="563" t="s">
        <v>1403</v>
      </c>
      <c r="B131" s="12" t="s">
        <v>1479</v>
      </c>
      <c r="C131" s="479">
        <v>3</v>
      </c>
    </row>
    <row r="132" spans="1:3" ht="20.25" customHeight="1" x14ac:dyDescent="0.15">
      <c r="A132" s="563" t="s">
        <v>1430</v>
      </c>
      <c r="B132" s="9" t="s">
        <v>1479</v>
      </c>
      <c r="C132" s="480">
        <v>3</v>
      </c>
    </row>
    <row r="133" spans="1:3" ht="20.25" customHeight="1" x14ac:dyDescent="0.15">
      <c r="A133" s="563" t="s">
        <v>1485</v>
      </c>
      <c r="B133" s="12" t="s">
        <v>1479</v>
      </c>
      <c r="C133" s="479">
        <v>3</v>
      </c>
    </row>
    <row r="134" spans="1:3" ht="20.25" customHeight="1" x14ac:dyDescent="0.15">
      <c r="A134" s="563" t="s">
        <v>1394</v>
      </c>
      <c r="B134" s="9" t="s">
        <v>1479</v>
      </c>
      <c r="C134" s="480">
        <v>2</v>
      </c>
    </row>
    <row r="135" spans="1:3" ht="20.25" customHeight="1" x14ac:dyDescent="0.15">
      <c r="A135" s="563" t="s">
        <v>1408</v>
      </c>
      <c r="B135" s="12" t="s">
        <v>1479</v>
      </c>
      <c r="C135" s="479">
        <v>2</v>
      </c>
    </row>
    <row r="136" spans="1:3" ht="20.25" customHeight="1" x14ac:dyDescent="0.15">
      <c r="A136" s="563" t="s">
        <v>1486</v>
      </c>
      <c r="B136" s="9" t="s">
        <v>1479</v>
      </c>
      <c r="C136" s="480">
        <v>2</v>
      </c>
    </row>
    <row r="137" spans="1:3" ht="20.25" customHeight="1" x14ac:dyDescent="0.15">
      <c r="A137" s="563" t="s">
        <v>1487</v>
      </c>
      <c r="B137" s="12" t="s">
        <v>1479</v>
      </c>
      <c r="C137" s="479">
        <v>2</v>
      </c>
    </row>
    <row r="138" spans="1:3" ht="20.25" customHeight="1" x14ac:dyDescent="0.15">
      <c r="A138" s="563" t="s">
        <v>1488</v>
      </c>
      <c r="B138" s="9" t="s">
        <v>1479</v>
      </c>
      <c r="C138" s="480">
        <v>2</v>
      </c>
    </row>
    <row r="139" spans="1:3" ht="20.25" customHeight="1" x14ac:dyDescent="0.15">
      <c r="A139" s="563" t="s">
        <v>1489</v>
      </c>
      <c r="B139" s="12" t="s">
        <v>1479</v>
      </c>
      <c r="C139" s="479">
        <v>2</v>
      </c>
    </row>
    <row r="140" spans="1:3" ht="20.25" customHeight="1" x14ac:dyDescent="0.15">
      <c r="A140" s="563" t="s">
        <v>1418</v>
      </c>
      <c r="B140" s="9" t="s">
        <v>1479</v>
      </c>
      <c r="C140" s="480">
        <v>2</v>
      </c>
    </row>
    <row r="141" spans="1:3" ht="20.25" customHeight="1" x14ac:dyDescent="0.15">
      <c r="A141" s="563" t="s">
        <v>1397</v>
      </c>
      <c r="B141" s="12" t="s">
        <v>1479</v>
      </c>
      <c r="C141" s="479">
        <v>2</v>
      </c>
    </row>
    <row r="142" spans="1:3" ht="20.25" customHeight="1" x14ac:dyDescent="0.15">
      <c r="A142" s="563" t="s">
        <v>1490</v>
      </c>
      <c r="B142" s="9" t="s">
        <v>1479</v>
      </c>
      <c r="C142" s="480">
        <v>2</v>
      </c>
    </row>
    <row r="143" spans="1:3" ht="20.25" customHeight="1" x14ac:dyDescent="0.15">
      <c r="A143" s="563" t="s">
        <v>1421</v>
      </c>
      <c r="B143" s="12" t="s">
        <v>1479</v>
      </c>
      <c r="C143" s="479">
        <v>1</v>
      </c>
    </row>
    <row r="144" spans="1:3" ht="20.25" customHeight="1" x14ac:dyDescent="0.15">
      <c r="A144" s="563" t="s">
        <v>1422</v>
      </c>
      <c r="B144" s="9" t="s">
        <v>1479</v>
      </c>
      <c r="C144" s="480">
        <v>1</v>
      </c>
    </row>
    <row r="145" spans="1:3" ht="20.25" customHeight="1" x14ac:dyDescent="0.15">
      <c r="A145" s="563" t="s">
        <v>1491</v>
      </c>
      <c r="B145" s="12" t="s">
        <v>1479</v>
      </c>
      <c r="C145" s="479">
        <v>1</v>
      </c>
    </row>
    <row r="146" spans="1:3" ht="20.25" customHeight="1" x14ac:dyDescent="0.15">
      <c r="A146" s="563" t="s">
        <v>1492</v>
      </c>
      <c r="B146" s="9" t="s">
        <v>1479</v>
      </c>
      <c r="C146" s="480">
        <v>1</v>
      </c>
    </row>
    <row r="147" spans="1:3" ht="20.25" customHeight="1" x14ac:dyDescent="0.15">
      <c r="A147" s="563" t="s">
        <v>925</v>
      </c>
      <c r="B147" s="12" t="s">
        <v>1479</v>
      </c>
      <c r="C147" s="479">
        <v>1</v>
      </c>
    </row>
    <row r="148" spans="1:3" ht="20.25" customHeight="1" x14ac:dyDescent="0.15">
      <c r="A148" s="563" t="s">
        <v>1385</v>
      </c>
      <c r="B148" s="9" t="s">
        <v>1479</v>
      </c>
      <c r="C148" s="480">
        <v>1</v>
      </c>
    </row>
    <row r="149" spans="1:3" ht="20.25" customHeight="1" x14ac:dyDescent="0.15">
      <c r="A149" s="563" t="s">
        <v>1493</v>
      </c>
      <c r="B149" s="12" t="s">
        <v>1479</v>
      </c>
      <c r="C149" s="479">
        <v>1</v>
      </c>
    </row>
    <row r="150" spans="1:3" ht="20.25" customHeight="1" x14ac:dyDescent="0.15">
      <c r="A150" s="563" t="s">
        <v>933</v>
      </c>
      <c r="B150" s="9" t="s">
        <v>1479</v>
      </c>
      <c r="C150" s="480">
        <v>1</v>
      </c>
    </row>
    <row r="151" spans="1:3" ht="20.25" customHeight="1" x14ac:dyDescent="0.15">
      <c r="A151" s="563" t="s">
        <v>1429</v>
      </c>
      <c r="B151" s="12" t="s">
        <v>1479</v>
      </c>
      <c r="C151" s="479">
        <v>1</v>
      </c>
    </row>
    <row r="152" spans="1:3" ht="20.25" customHeight="1" x14ac:dyDescent="0.15">
      <c r="A152" s="563" t="s">
        <v>1431</v>
      </c>
      <c r="B152" s="9" t="s">
        <v>1479</v>
      </c>
      <c r="C152" s="480">
        <v>1</v>
      </c>
    </row>
    <row r="153" spans="1:3" ht="20.25" customHeight="1" x14ac:dyDescent="0.15">
      <c r="A153" s="563" t="s">
        <v>1494</v>
      </c>
      <c r="B153" s="12" t="s">
        <v>1479</v>
      </c>
      <c r="C153" s="479">
        <v>1</v>
      </c>
    </row>
    <row r="154" spans="1:3" ht="20.25" customHeight="1" x14ac:dyDescent="0.15">
      <c r="A154" s="563" t="s">
        <v>971</v>
      </c>
      <c r="B154" s="9" t="s">
        <v>1479</v>
      </c>
      <c r="C154" s="480">
        <v>1</v>
      </c>
    </row>
    <row r="155" spans="1:3" ht="20.25" customHeight="1" x14ac:dyDescent="0.15">
      <c r="A155" s="563" t="s">
        <v>1432</v>
      </c>
      <c r="B155" s="12" t="s">
        <v>1479</v>
      </c>
      <c r="C155" s="479">
        <v>1</v>
      </c>
    </row>
    <row r="156" spans="1:3" ht="20.25" customHeight="1" x14ac:dyDescent="0.15">
      <c r="A156" s="563" t="s">
        <v>1433</v>
      </c>
      <c r="B156" s="9" t="s">
        <v>1479</v>
      </c>
      <c r="C156" s="480">
        <v>1</v>
      </c>
    </row>
    <row r="157" spans="1:3" ht="20.25" customHeight="1" x14ac:dyDescent="0.15">
      <c r="A157" s="563" t="s">
        <v>1495</v>
      </c>
      <c r="B157" s="12" t="s">
        <v>1479</v>
      </c>
      <c r="C157" s="479">
        <v>1</v>
      </c>
    </row>
    <row r="158" spans="1:3" ht="20.25" customHeight="1" x14ac:dyDescent="0.15">
      <c r="A158" s="563" t="s">
        <v>1496</v>
      </c>
      <c r="B158" s="9" t="s">
        <v>1479</v>
      </c>
      <c r="C158" s="480">
        <v>1</v>
      </c>
    </row>
    <row r="159" spans="1:3" ht="20.25" customHeight="1" x14ac:dyDescent="0.15">
      <c r="A159" s="563" t="s">
        <v>1438</v>
      </c>
      <c r="B159" s="12" t="s">
        <v>1479</v>
      </c>
      <c r="C159" s="479">
        <v>1</v>
      </c>
    </row>
    <row r="160" spans="1:3" ht="20.25" customHeight="1" x14ac:dyDescent="0.15">
      <c r="A160" s="563" t="s">
        <v>1497</v>
      </c>
      <c r="B160" s="9" t="s">
        <v>1479</v>
      </c>
      <c r="C160" s="480">
        <v>1</v>
      </c>
    </row>
    <row r="161" spans="1:3" ht="20.25" customHeight="1" x14ac:dyDescent="0.15">
      <c r="A161" s="563" t="s">
        <v>1498</v>
      </c>
      <c r="B161" s="12" t="s">
        <v>1479</v>
      </c>
      <c r="C161" s="479">
        <v>1</v>
      </c>
    </row>
    <row r="162" spans="1:3" ht="20.25" customHeight="1" x14ac:dyDescent="0.15">
      <c r="A162" s="563" t="s">
        <v>1499</v>
      </c>
      <c r="B162" s="9" t="s">
        <v>1479</v>
      </c>
      <c r="C162" s="480">
        <v>1</v>
      </c>
    </row>
    <row r="163" spans="1:3" ht="20.25" customHeight="1" x14ac:dyDescent="0.15">
      <c r="A163" s="563" t="s">
        <v>1420</v>
      </c>
      <c r="B163" s="12" t="s">
        <v>1479</v>
      </c>
      <c r="C163" s="479">
        <v>1</v>
      </c>
    </row>
    <row r="164" spans="1:3" ht="21" customHeight="1" x14ac:dyDescent="0.15">
      <c r="A164" s="15" t="s">
        <v>8</v>
      </c>
      <c r="B164" s="304"/>
      <c r="C164" s="430">
        <v>63353</v>
      </c>
    </row>
    <row r="165" spans="1:3" ht="21" customHeight="1" x14ac:dyDescent="0.15">
      <c r="A165" s="19"/>
      <c r="B165" s="19"/>
      <c r="C165" s="19"/>
    </row>
    <row r="166" spans="1:3" ht="38" customHeight="1" x14ac:dyDescent="0.15">
      <c r="A166" s="873" t="s">
        <v>1474</v>
      </c>
      <c r="B166" s="878"/>
      <c r="C166" s="878"/>
    </row>
    <row r="167" spans="1:3" ht="20" customHeight="1" x14ac:dyDescent="0.15">
      <c r="A167" s="21"/>
      <c r="B167" s="21"/>
      <c r="C167" s="21"/>
    </row>
    <row r="168" spans="1:3" ht="56" customHeight="1" x14ac:dyDescent="0.15">
      <c r="A168" s="873" t="s">
        <v>1500</v>
      </c>
      <c r="B168" s="878"/>
      <c r="C168" s="878"/>
    </row>
  </sheetData>
  <mergeCells count="3">
    <mergeCell ref="A168:C168"/>
    <mergeCell ref="A1:C1"/>
    <mergeCell ref="A166:C166"/>
  </mergeCells>
  <pageMargins left="0.60629900000000003" right="0.60629900000000003" top="0.60629900000000003" bottom="0.60629900000000003" header="0.3" footer="0.3"/>
  <pageSetup scale="62" orientation="portrait"/>
  <headerFooter>
    <oddFooter>&amp;C&amp;"Helvetica,Regular"&amp;12&amp;K000000&amp;P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baseColWidth="10" defaultColWidth="17.33203125" defaultRowHeight="15" customHeight="1" x14ac:dyDescent="0.15"/>
  <cols>
    <col min="1" max="1" width="47.5" style="564" customWidth="1"/>
    <col min="2" max="2" width="13.33203125" style="564" customWidth="1"/>
    <col min="3" max="3" width="8.5" style="564" customWidth="1"/>
    <col min="4" max="256" width="17.33203125" customWidth="1"/>
  </cols>
  <sheetData>
    <row r="1" spans="1:3" ht="72.5" customHeight="1" x14ac:dyDescent="0.3">
      <c r="A1" s="1109" t="s">
        <v>1501</v>
      </c>
      <c r="B1" s="876"/>
      <c r="C1" s="877"/>
    </row>
    <row r="2" spans="1:3" ht="21" customHeight="1" x14ac:dyDescent="0.15">
      <c r="A2" s="517" t="s">
        <v>69</v>
      </c>
      <c r="B2" s="518" t="s">
        <v>6</v>
      </c>
      <c r="C2" s="519" t="s">
        <v>7</v>
      </c>
    </row>
    <row r="3" spans="1:3" ht="20.5" customHeight="1" x14ac:dyDescent="0.25">
      <c r="A3" s="565" t="s">
        <v>50</v>
      </c>
      <c r="B3" s="550">
        <v>32</v>
      </c>
      <c r="C3" s="566">
        <v>4</v>
      </c>
    </row>
    <row r="4" spans="1:3" ht="20.25" customHeight="1" x14ac:dyDescent="0.25">
      <c r="A4" s="523" t="s">
        <v>51</v>
      </c>
      <c r="B4" s="553">
        <v>7</v>
      </c>
      <c r="C4" s="567">
        <v>6</v>
      </c>
    </row>
    <row r="5" spans="1:3" ht="20.25" customHeight="1" x14ac:dyDescent="0.25">
      <c r="A5" s="523" t="s">
        <v>52</v>
      </c>
      <c r="B5" s="555">
        <v>32</v>
      </c>
      <c r="C5" s="568">
        <v>5</v>
      </c>
    </row>
    <row r="6" spans="1:3" ht="20.25" customHeight="1" x14ac:dyDescent="0.25">
      <c r="A6" s="523" t="s">
        <v>9</v>
      </c>
      <c r="B6" s="553">
        <v>0</v>
      </c>
      <c r="C6" s="567">
        <v>41</v>
      </c>
    </row>
    <row r="7" spans="1:3" ht="20.25" customHeight="1" x14ac:dyDescent="0.25">
      <c r="A7" s="523" t="s">
        <v>53</v>
      </c>
      <c r="B7" s="555">
        <v>61</v>
      </c>
      <c r="C7" s="568">
        <v>54</v>
      </c>
    </row>
    <row r="8" spans="1:3" ht="20.25" customHeight="1" x14ac:dyDescent="0.25">
      <c r="A8" s="523" t="s">
        <v>54</v>
      </c>
      <c r="B8" s="553">
        <v>6</v>
      </c>
      <c r="C8" s="567">
        <v>22</v>
      </c>
    </row>
    <row r="9" spans="1:3" ht="20.25" customHeight="1" x14ac:dyDescent="0.25">
      <c r="A9" s="523" t="s">
        <v>55</v>
      </c>
      <c r="B9" s="555">
        <v>0</v>
      </c>
      <c r="C9" s="568">
        <v>19</v>
      </c>
    </row>
    <row r="10" spans="1:3" ht="20.25" customHeight="1" x14ac:dyDescent="0.25">
      <c r="A10" s="523" t="s">
        <v>56</v>
      </c>
      <c r="B10" s="553">
        <v>0</v>
      </c>
      <c r="C10" s="567">
        <v>11</v>
      </c>
    </row>
    <row r="11" spans="1:3" ht="20.25" customHeight="1" x14ac:dyDescent="0.25">
      <c r="A11" s="523" t="s">
        <v>57</v>
      </c>
      <c r="B11" s="555">
        <v>0</v>
      </c>
      <c r="C11" s="568">
        <v>11</v>
      </c>
    </row>
    <row r="12" spans="1:3" ht="20.25" customHeight="1" x14ac:dyDescent="0.25">
      <c r="A12" s="523" t="s">
        <v>58</v>
      </c>
      <c r="B12" s="553">
        <v>15</v>
      </c>
      <c r="C12" s="567">
        <v>6</v>
      </c>
    </row>
    <row r="13" spans="1:3" ht="20.25" customHeight="1" x14ac:dyDescent="0.25">
      <c r="A13" s="523" t="s">
        <v>59</v>
      </c>
      <c r="B13" s="555">
        <v>174</v>
      </c>
      <c r="C13" s="568">
        <v>44</v>
      </c>
    </row>
    <row r="14" spans="1:3" ht="20.25" customHeight="1" x14ac:dyDescent="0.25">
      <c r="A14" s="523" t="s">
        <v>60</v>
      </c>
      <c r="B14" s="553">
        <v>121</v>
      </c>
      <c r="C14" s="567">
        <v>73</v>
      </c>
    </row>
    <row r="15" spans="1:3" ht="20.25" customHeight="1" x14ac:dyDescent="0.25">
      <c r="A15" s="523" t="s">
        <v>61</v>
      </c>
      <c r="B15" s="555">
        <v>38</v>
      </c>
      <c r="C15" s="568">
        <v>23</v>
      </c>
    </row>
    <row r="16" spans="1:3" ht="20.25" customHeight="1" x14ac:dyDescent="0.25">
      <c r="A16" s="523" t="s">
        <v>62</v>
      </c>
      <c r="B16" s="553">
        <v>206</v>
      </c>
      <c r="C16" s="567">
        <v>15</v>
      </c>
    </row>
    <row r="17" spans="1:3" ht="20.25" customHeight="1" x14ac:dyDescent="0.25">
      <c r="A17" s="523" t="s">
        <v>63</v>
      </c>
      <c r="B17" s="555">
        <v>381</v>
      </c>
      <c r="C17" s="568">
        <v>44</v>
      </c>
    </row>
    <row r="18" spans="1:3" ht="20.25" customHeight="1" x14ac:dyDescent="0.25">
      <c r="A18" s="523" t="s">
        <v>64</v>
      </c>
      <c r="B18" s="553">
        <v>85</v>
      </c>
      <c r="C18" s="567">
        <v>6</v>
      </c>
    </row>
    <row r="19" spans="1:3" ht="20.25" customHeight="1" x14ac:dyDescent="0.25">
      <c r="A19" s="523" t="s">
        <v>65</v>
      </c>
      <c r="B19" s="555">
        <v>156</v>
      </c>
      <c r="C19" s="568">
        <v>26</v>
      </c>
    </row>
    <row r="20" spans="1:3" ht="21" customHeight="1" x14ac:dyDescent="0.25">
      <c r="A20" s="530" t="s">
        <v>8</v>
      </c>
      <c r="B20" s="569">
        <v>1314</v>
      </c>
      <c r="C20" s="570">
        <v>410</v>
      </c>
    </row>
    <row r="21" spans="1:3" ht="21" customHeight="1" x14ac:dyDescent="0.25">
      <c r="A21" s="168"/>
      <c r="B21" s="168"/>
      <c r="C21" s="168"/>
    </row>
    <row r="22" spans="1:3" ht="38" customHeight="1" x14ac:dyDescent="0.15">
      <c r="A22" s="873" t="s">
        <v>1283</v>
      </c>
      <c r="B22" s="878"/>
      <c r="C22" s="878"/>
    </row>
    <row r="23" spans="1:3" ht="74" customHeight="1" x14ac:dyDescent="0.15">
      <c r="A23" s="873" t="s">
        <v>1502</v>
      </c>
      <c r="B23" s="977"/>
      <c r="C23" s="977"/>
    </row>
    <row r="24" spans="1:3" ht="20" customHeight="1" x14ac:dyDescent="0.25">
      <c r="A24" s="559"/>
      <c r="B24" s="559"/>
      <c r="C24" s="559"/>
    </row>
    <row r="25" spans="1:3" ht="146" customHeight="1" x14ac:dyDescent="0.15">
      <c r="A25" s="873" t="s">
        <v>1503</v>
      </c>
      <c r="B25" s="977"/>
      <c r="C25" s="977"/>
    </row>
    <row r="26" spans="1:3" ht="20" customHeight="1" x14ac:dyDescent="0.25">
      <c r="A26" s="559"/>
      <c r="B26" s="559"/>
      <c r="C26" s="559"/>
    </row>
    <row r="27" spans="1:3" ht="56" customHeight="1" x14ac:dyDescent="0.15">
      <c r="A27" s="873" t="s">
        <v>1504</v>
      </c>
      <c r="B27" s="977"/>
      <c r="C27" s="977"/>
    </row>
  </sheetData>
  <mergeCells count="5">
    <mergeCell ref="A25:C25"/>
    <mergeCell ref="A23:C23"/>
    <mergeCell ref="A27:C27"/>
    <mergeCell ref="A22:C22"/>
    <mergeCell ref="A1:C1"/>
  </mergeCells>
  <pageMargins left="0.60629900000000003" right="0.60629900000000003" top="0.60629900000000003" bottom="0.60629900000000003" header="0.3" footer="0.3"/>
  <pageSetup scale="87" orientation="portrait"/>
  <headerFooter>
    <oddFooter>&amp;C&amp;"Helvetica,Regular"&amp;12&amp;K000000&amp;P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baseColWidth="10" defaultColWidth="17.33203125" defaultRowHeight="15" customHeight="1" x14ac:dyDescent="0.15"/>
  <cols>
    <col min="1" max="1" width="49.6640625" style="571" customWidth="1"/>
    <col min="2" max="2" width="13.6640625" style="571" customWidth="1"/>
    <col min="3" max="3" width="6.33203125" style="571" customWidth="1"/>
    <col min="4" max="4" width="4.5" style="571" customWidth="1"/>
    <col min="5" max="5" width="6.33203125" style="571" customWidth="1"/>
    <col min="6" max="6" width="4.33203125" style="571" customWidth="1"/>
    <col min="7" max="7" width="6.6640625" style="571" customWidth="1"/>
    <col min="8" max="8" width="4.5" style="571" customWidth="1"/>
    <col min="9" max="9" width="6.6640625" style="571" customWidth="1"/>
    <col min="10" max="10" width="4.5" style="571" customWidth="1"/>
    <col min="11" max="11" width="8.6640625" style="571" customWidth="1"/>
    <col min="12" max="256" width="17.33203125" customWidth="1"/>
  </cols>
  <sheetData>
    <row r="1" spans="1:11" ht="26.5" customHeight="1" x14ac:dyDescent="0.15">
      <c r="A1" s="893" t="s">
        <v>1505</v>
      </c>
      <c r="B1" s="876"/>
      <c r="C1" s="876"/>
      <c r="D1" s="876"/>
      <c r="E1" s="876"/>
      <c r="F1" s="876"/>
      <c r="G1" s="876"/>
      <c r="H1" s="876"/>
      <c r="I1" s="876"/>
      <c r="J1" s="876"/>
      <c r="K1" s="877"/>
    </row>
    <row r="2" spans="1:11" ht="20.5" customHeight="1" x14ac:dyDescent="0.15">
      <c r="A2" s="890" t="s">
        <v>1</v>
      </c>
      <c r="B2" s="880" t="s">
        <v>2</v>
      </c>
      <c r="C2" s="887" t="s">
        <v>4</v>
      </c>
      <c r="D2" s="924"/>
      <c r="E2" s="887" t="s">
        <v>5</v>
      </c>
      <c r="F2" s="924"/>
      <c r="G2" s="887" t="s">
        <v>6</v>
      </c>
      <c r="H2" s="924"/>
      <c r="I2" s="887" t="s">
        <v>7</v>
      </c>
      <c r="J2" s="924"/>
      <c r="K2" s="921" t="s">
        <v>8</v>
      </c>
    </row>
    <row r="3" spans="1:11" ht="36" customHeight="1" x14ac:dyDescent="0.15">
      <c r="A3" s="892"/>
      <c r="B3" s="1114"/>
      <c r="C3" s="2" t="s">
        <v>9</v>
      </c>
      <c r="D3" s="2" t="s">
        <v>10</v>
      </c>
      <c r="E3" s="2" t="s">
        <v>9</v>
      </c>
      <c r="F3" s="2" t="s">
        <v>10</v>
      </c>
      <c r="G3" s="2" t="s">
        <v>9</v>
      </c>
      <c r="H3" s="2" t="s">
        <v>10</v>
      </c>
      <c r="I3" s="2" t="s">
        <v>9</v>
      </c>
      <c r="J3" s="2" t="s">
        <v>10</v>
      </c>
      <c r="K3" s="922"/>
    </row>
    <row r="4" spans="1:11" ht="20.5" customHeight="1" x14ac:dyDescent="0.15">
      <c r="A4" s="4" t="s">
        <v>13</v>
      </c>
      <c r="B4" s="385" t="s">
        <v>14</v>
      </c>
      <c r="C4" s="419">
        <v>488</v>
      </c>
      <c r="D4" s="419">
        <v>1</v>
      </c>
      <c r="E4" s="419">
        <v>0</v>
      </c>
      <c r="F4" s="419">
        <v>0</v>
      </c>
      <c r="G4" s="419">
        <v>635</v>
      </c>
      <c r="H4" s="419">
        <v>6</v>
      </c>
      <c r="I4" s="419">
        <v>54</v>
      </c>
      <c r="J4" s="419">
        <v>170</v>
      </c>
      <c r="K4" s="420">
        <v>1354</v>
      </c>
    </row>
    <row r="5" spans="1:11" ht="20.25" customHeight="1" x14ac:dyDescent="0.15">
      <c r="A5" s="8" t="s">
        <v>15</v>
      </c>
      <c r="B5" s="12" t="s">
        <v>16</v>
      </c>
      <c r="C5" s="421">
        <v>69</v>
      </c>
      <c r="D5" s="421">
        <v>0</v>
      </c>
      <c r="E5" s="421">
        <v>0</v>
      </c>
      <c r="F5" s="421">
        <v>0</v>
      </c>
      <c r="G5" s="421">
        <v>0</v>
      </c>
      <c r="H5" s="421">
        <v>0</v>
      </c>
      <c r="I5" s="421">
        <v>1</v>
      </c>
      <c r="J5" s="421">
        <v>3</v>
      </c>
      <c r="K5" s="422">
        <v>73</v>
      </c>
    </row>
    <row r="6" spans="1:11" ht="20.25" customHeight="1" x14ac:dyDescent="0.15">
      <c r="A6" s="8" t="s">
        <v>17</v>
      </c>
      <c r="B6" s="9" t="s">
        <v>18</v>
      </c>
      <c r="C6" s="423">
        <v>0</v>
      </c>
      <c r="D6" s="423">
        <v>0</v>
      </c>
      <c r="E6" s="423">
        <v>0</v>
      </c>
      <c r="F6" s="423">
        <v>0</v>
      </c>
      <c r="G6" s="423">
        <v>0</v>
      </c>
      <c r="H6" s="423">
        <v>0</v>
      </c>
      <c r="I6" s="423">
        <v>0</v>
      </c>
      <c r="J6" s="423">
        <v>0</v>
      </c>
      <c r="K6" s="424">
        <v>0</v>
      </c>
    </row>
    <row r="7" spans="1:11" ht="20.25" customHeight="1" x14ac:dyDescent="0.15">
      <c r="A7" s="8" t="s">
        <v>19</v>
      </c>
      <c r="B7" s="12" t="s">
        <v>20</v>
      </c>
      <c r="C7" s="421">
        <v>244</v>
      </c>
      <c r="D7" s="421">
        <v>182</v>
      </c>
      <c r="E7" s="421">
        <v>1400</v>
      </c>
      <c r="F7" s="421">
        <v>0</v>
      </c>
      <c r="G7" s="421">
        <v>121</v>
      </c>
      <c r="H7" s="421">
        <v>26</v>
      </c>
      <c r="I7" s="421">
        <v>5</v>
      </c>
      <c r="J7" s="421">
        <v>85</v>
      </c>
      <c r="K7" s="422">
        <v>2063</v>
      </c>
    </row>
    <row r="8" spans="1:11" ht="20.25" customHeight="1" x14ac:dyDescent="0.15">
      <c r="A8" s="8" t="s">
        <v>21</v>
      </c>
      <c r="B8" s="9" t="s">
        <v>22</v>
      </c>
      <c r="C8" s="423">
        <v>884</v>
      </c>
      <c r="D8" s="423">
        <v>117</v>
      </c>
      <c r="E8" s="423">
        <v>36</v>
      </c>
      <c r="F8" s="423">
        <v>0</v>
      </c>
      <c r="G8" s="423">
        <v>902</v>
      </c>
      <c r="H8" s="423">
        <v>182</v>
      </c>
      <c r="I8" s="423">
        <v>11</v>
      </c>
      <c r="J8" s="423">
        <v>136</v>
      </c>
      <c r="K8" s="424">
        <v>2268</v>
      </c>
    </row>
    <row r="9" spans="1:11" ht="20.25" customHeight="1" x14ac:dyDescent="0.15">
      <c r="A9" s="8" t="s">
        <v>23</v>
      </c>
      <c r="B9" s="12" t="s">
        <v>24</v>
      </c>
      <c r="C9" s="421">
        <v>80</v>
      </c>
      <c r="D9" s="421">
        <v>0</v>
      </c>
      <c r="E9" s="421">
        <v>0</v>
      </c>
      <c r="F9" s="421">
        <v>0</v>
      </c>
      <c r="G9" s="421">
        <v>81</v>
      </c>
      <c r="H9" s="421">
        <v>0</v>
      </c>
      <c r="I9" s="421">
        <v>1</v>
      </c>
      <c r="J9" s="421">
        <v>13</v>
      </c>
      <c r="K9" s="422">
        <v>175</v>
      </c>
    </row>
    <row r="10" spans="1:11" ht="20.25" customHeight="1" x14ac:dyDescent="0.15">
      <c r="A10" s="8" t="s">
        <v>25</v>
      </c>
      <c r="B10" s="10">
        <v>68</v>
      </c>
      <c r="C10" s="423">
        <v>0</v>
      </c>
      <c r="D10" s="423">
        <v>0</v>
      </c>
      <c r="E10" s="423">
        <v>535</v>
      </c>
      <c r="F10" s="423">
        <v>0</v>
      </c>
      <c r="G10" s="423">
        <v>0</v>
      </c>
      <c r="H10" s="423">
        <v>0</v>
      </c>
      <c r="I10" s="423">
        <v>2</v>
      </c>
      <c r="J10" s="423">
        <v>32</v>
      </c>
      <c r="K10" s="424">
        <v>569</v>
      </c>
    </row>
    <row r="11" spans="1:11" ht="20.25" customHeight="1" x14ac:dyDescent="0.15">
      <c r="A11" s="8" t="s">
        <v>26</v>
      </c>
      <c r="B11" s="12" t="s">
        <v>27</v>
      </c>
      <c r="C11" s="421">
        <v>495</v>
      </c>
      <c r="D11" s="421">
        <v>216</v>
      </c>
      <c r="E11" s="421">
        <v>63</v>
      </c>
      <c r="F11" s="421">
        <v>25</v>
      </c>
      <c r="G11" s="421">
        <v>416</v>
      </c>
      <c r="H11" s="421">
        <v>205</v>
      </c>
      <c r="I11" s="421">
        <v>5</v>
      </c>
      <c r="J11" s="421">
        <v>42</v>
      </c>
      <c r="K11" s="422">
        <v>1467</v>
      </c>
    </row>
    <row r="12" spans="1:11" ht="20.25" customHeight="1" x14ac:dyDescent="0.15">
      <c r="A12" s="8" t="s">
        <v>28</v>
      </c>
      <c r="B12" s="10">
        <v>77</v>
      </c>
      <c r="C12" s="423">
        <v>80</v>
      </c>
      <c r="D12" s="423">
        <v>0</v>
      </c>
      <c r="E12" s="423">
        <v>21</v>
      </c>
      <c r="F12" s="423">
        <v>2</v>
      </c>
      <c r="G12" s="423">
        <v>45</v>
      </c>
      <c r="H12" s="423">
        <v>0</v>
      </c>
      <c r="I12" s="423">
        <v>1</v>
      </c>
      <c r="J12" s="423">
        <v>14</v>
      </c>
      <c r="K12" s="424">
        <v>163</v>
      </c>
    </row>
    <row r="13" spans="1:11" ht="20.25" customHeight="1" x14ac:dyDescent="0.15">
      <c r="A13" s="8" t="s">
        <v>29</v>
      </c>
      <c r="B13" s="12" t="s">
        <v>30</v>
      </c>
      <c r="C13" s="421">
        <v>73</v>
      </c>
      <c r="D13" s="421">
        <v>0</v>
      </c>
      <c r="E13" s="421">
        <v>2</v>
      </c>
      <c r="F13" s="421">
        <v>0</v>
      </c>
      <c r="G13" s="421">
        <v>35</v>
      </c>
      <c r="H13" s="421">
        <v>0</v>
      </c>
      <c r="I13" s="421">
        <v>0</v>
      </c>
      <c r="J13" s="421">
        <v>32</v>
      </c>
      <c r="K13" s="422">
        <v>142</v>
      </c>
    </row>
    <row r="14" spans="1:11" ht="21" customHeight="1" x14ac:dyDescent="0.15">
      <c r="A14" s="15" t="s">
        <v>8</v>
      </c>
      <c r="B14" s="303" t="s">
        <v>32</v>
      </c>
      <c r="C14" s="429">
        <v>2413</v>
      </c>
      <c r="D14" s="429">
        <v>516</v>
      </c>
      <c r="E14" s="429">
        <v>2057</v>
      </c>
      <c r="F14" s="429">
        <v>27</v>
      </c>
      <c r="G14" s="429">
        <v>2235</v>
      </c>
      <c r="H14" s="429">
        <v>419</v>
      </c>
      <c r="I14" s="429">
        <v>80</v>
      </c>
      <c r="J14" s="429">
        <v>527</v>
      </c>
      <c r="K14" s="430">
        <v>8274</v>
      </c>
    </row>
    <row r="15" spans="1:11" ht="22" customHeight="1" x14ac:dyDescent="0.15">
      <c r="A15" s="572"/>
      <c r="B15" s="572"/>
      <c r="C15" s="431"/>
      <c r="D15" s="431"/>
      <c r="E15" s="431"/>
      <c r="F15" s="431"/>
      <c r="G15" s="431"/>
      <c r="H15" s="431"/>
      <c r="I15" s="431"/>
      <c r="J15" s="431"/>
      <c r="K15" s="431"/>
    </row>
    <row r="16" spans="1:11" ht="39" customHeight="1" x14ac:dyDescent="0.15">
      <c r="A16" s="573" t="s">
        <v>1506</v>
      </c>
      <c r="B16" s="574">
        <v>3598</v>
      </c>
      <c r="C16" s="575"/>
      <c r="D16" s="21"/>
      <c r="E16" s="21"/>
      <c r="F16" s="21"/>
      <c r="G16" s="21"/>
      <c r="H16" s="21"/>
      <c r="I16" s="21"/>
      <c r="J16" s="21"/>
      <c r="K16" s="21"/>
    </row>
    <row r="17" spans="1:11" ht="39" customHeight="1" x14ac:dyDescent="0.15">
      <c r="A17" s="576" t="s">
        <v>1507</v>
      </c>
      <c r="B17" s="577" t="s">
        <v>1508</v>
      </c>
      <c r="C17" s="575"/>
      <c r="D17" s="21"/>
      <c r="E17" s="21"/>
      <c r="F17" s="21"/>
      <c r="G17" s="21"/>
      <c r="H17" s="21"/>
      <c r="I17" s="21"/>
      <c r="J17" s="21"/>
      <c r="K17" s="21"/>
    </row>
    <row r="18" spans="1:11" ht="21" customHeight="1" x14ac:dyDescent="0.15">
      <c r="A18" s="19"/>
      <c r="B18" s="19"/>
      <c r="C18" s="21"/>
      <c r="D18" s="21"/>
      <c r="E18" s="21"/>
      <c r="F18" s="21"/>
      <c r="G18" s="21"/>
      <c r="H18" s="21"/>
      <c r="I18" s="21"/>
      <c r="J18" s="21"/>
      <c r="K18" s="21"/>
    </row>
    <row r="19" spans="1:11" ht="20" customHeight="1" x14ac:dyDescent="0.15">
      <c r="A19" s="873" t="s">
        <v>1032</v>
      </c>
      <c r="B19" s="977"/>
      <c r="C19" s="977"/>
      <c r="D19" s="977"/>
      <c r="E19" s="977"/>
      <c r="F19" s="977"/>
      <c r="G19" s="977"/>
      <c r="H19" s="977"/>
      <c r="I19" s="977"/>
      <c r="J19" s="977"/>
      <c r="K19" s="977"/>
    </row>
    <row r="20" spans="1:11" ht="38" customHeight="1" x14ac:dyDescent="0.15">
      <c r="A20" s="873" t="s">
        <v>1509</v>
      </c>
      <c r="B20" s="878"/>
      <c r="C20" s="878"/>
      <c r="D20" s="878"/>
      <c r="E20" s="878"/>
      <c r="F20" s="878"/>
      <c r="G20" s="878"/>
      <c r="H20" s="878"/>
      <c r="I20" s="878"/>
      <c r="J20" s="878"/>
      <c r="K20" s="878"/>
    </row>
    <row r="21" spans="1:11" ht="20" customHeight="1" x14ac:dyDescent="0.15">
      <c r="A21" s="873" t="s">
        <v>39</v>
      </c>
      <c r="B21" s="977"/>
      <c r="C21" s="977"/>
      <c r="D21" s="977"/>
      <c r="E21" s="977"/>
      <c r="F21" s="977"/>
      <c r="G21" s="977"/>
      <c r="H21" s="977"/>
      <c r="I21" s="977"/>
      <c r="J21" s="977"/>
      <c r="K21" s="977"/>
    </row>
  </sheetData>
  <mergeCells count="11">
    <mergeCell ref="A1:K1"/>
    <mergeCell ref="I2:J2"/>
    <mergeCell ref="E2:F2"/>
    <mergeCell ref="A21:K21"/>
    <mergeCell ref="C2:D2"/>
    <mergeCell ref="G2:H2"/>
    <mergeCell ref="A19:K19"/>
    <mergeCell ref="B2:B3"/>
    <mergeCell ref="A2:A3"/>
    <mergeCell ref="A20:K20"/>
    <mergeCell ref="K2:K3"/>
  </mergeCells>
  <pageMargins left="0.60629900000000003" right="0.7" top="0.60629900000000003" bottom="0.60629900000000003" header="0.3" footer="0.3"/>
  <pageSetup scale="96" orientation="landscape"/>
  <headerFooter>
    <oddFooter>&amp;C&amp;"Helvetica,Regular"&amp;12&amp;K000000&amp;P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baseColWidth="10" defaultColWidth="17.33203125" defaultRowHeight="15" customHeight="1" x14ac:dyDescent="0.15"/>
  <cols>
    <col min="1" max="1" width="49.6640625" style="578" customWidth="1"/>
    <col min="2" max="2" width="13" style="578" customWidth="1"/>
    <col min="3" max="3" width="6.33203125" style="578" customWidth="1"/>
    <col min="4" max="4" width="4.5" style="578" customWidth="1"/>
    <col min="5" max="5" width="6.33203125" style="578" customWidth="1"/>
    <col min="6" max="6" width="4.33203125" style="578" customWidth="1"/>
    <col min="7" max="7" width="10.5" style="578" customWidth="1"/>
    <col min="8" max="8" width="4.5" style="578" customWidth="1"/>
    <col min="9" max="9" width="6.6640625" style="578" customWidth="1"/>
    <col min="10" max="10" width="4.5" style="578" customWidth="1"/>
    <col min="11" max="11" width="8.6640625" style="578" customWidth="1"/>
    <col min="12" max="256" width="17.33203125" customWidth="1"/>
  </cols>
  <sheetData>
    <row r="1" spans="1:11" ht="26.5" customHeight="1" x14ac:dyDescent="0.15">
      <c r="A1" s="875" t="s">
        <v>1510</v>
      </c>
      <c r="B1" s="876"/>
      <c r="C1" s="876"/>
      <c r="D1" s="876"/>
      <c r="E1" s="876"/>
      <c r="F1" s="876"/>
      <c r="G1" s="876"/>
      <c r="H1" s="876"/>
      <c r="I1" s="876"/>
      <c r="J1" s="876"/>
      <c r="K1" s="877"/>
    </row>
    <row r="2" spans="1:11" ht="20.5" customHeight="1" x14ac:dyDescent="0.15">
      <c r="A2" s="890" t="s">
        <v>1286</v>
      </c>
      <c r="B2" s="880" t="s">
        <v>2</v>
      </c>
      <c r="C2" s="887" t="s">
        <v>4</v>
      </c>
      <c r="D2" s="924"/>
      <c r="E2" s="887" t="s">
        <v>5</v>
      </c>
      <c r="F2" s="924"/>
      <c r="G2" s="887" t="s">
        <v>6</v>
      </c>
      <c r="H2" s="924"/>
      <c r="I2" s="887" t="s">
        <v>7</v>
      </c>
      <c r="J2" s="924"/>
      <c r="K2" s="921" t="s">
        <v>8</v>
      </c>
    </row>
    <row r="3" spans="1:11" ht="54" customHeight="1" x14ac:dyDescent="0.15">
      <c r="A3" s="892"/>
      <c r="B3" s="1114"/>
      <c r="C3" s="2" t="s">
        <v>9</v>
      </c>
      <c r="D3" s="2" t="s">
        <v>10</v>
      </c>
      <c r="E3" s="2" t="s">
        <v>9</v>
      </c>
      <c r="F3" s="2" t="s">
        <v>10</v>
      </c>
      <c r="G3" s="2" t="s">
        <v>9</v>
      </c>
      <c r="H3" s="2" t="s">
        <v>10</v>
      </c>
      <c r="I3" s="2" t="s">
        <v>9</v>
      </c>
      <c r="J3" s="2" t="s">
        <v>10</v>
      </c>
      <c r="K3" s="922"/>
    </row>
    <row r="4" spans="1:11" ht="20.5" customHeight="1" x14ac:dyDescent="0.15">
      <c r="A4" s="4" t="s">
        <v>13</v>
      </c>
      <c r="B4" s="385" t="s">
        <v>14</v>
      </c>
      <c r="C4" s="419">
        <v>488</v>
      </c>
      <c r="D4" s="419">
        <v>1</v>
      </c>
      <c r="E4" s="419">
        <v>0</v>
      </c>
      <c r="F4" s="419">
        <v>0</v>
      </c>
      <c r="G4" s="419">
        <v>635</v>
      </c>
      <c r="H4" s="419">
        <v>6</v>
      </c>
      <c r="I4" s="419">
        <v>54</v>
      </c>
      <c r="J4" s="419">
        <v>198</v>
      </c>
      <c r="K4" s="420">
        <v>1382</v>
      </c>
    </row>
    <row r="5" spans="1:11" ht="20.25" customHeight="1" x14ac:dyDescent="0.15">
      <c r="A5" s="8" t="s">
        <v>15</v>
      </c>
      <c r="B5" s="12" t="s">
        <v>16</v>
      </c>
      <c r="C5" s="421">
        <v>69</v>
      </c>
      <c r="D5" s="421">
        <v>0</v>
      </c>
      <c r="E5" s="421">
        <v>0</v>
      </c>
      <c r="F5" s="421">
        <v>0</v>
      </c>
      <c r="G5" s="421">
        <v>0</v>
      </c>
      <c r="H5" s="421">
        <v>0</v>
      </c>
      <c r="I5" s="421">
        <v>1</v>
      </c>
      <c r="J5" s="421">
        <v>3</v>
      </c>
      <c r="K5" s="422">
        <v>73</v>
      </c>
    </row>
    <row r="6" spans="1:11" ht="20.25" customHeight="1" x14ac:dyDescent="0.15">
      <c r="A6" s="8" t="s">
        <v>17</v>
      </c>
      <c r="B6" s="9" t="s">
        <v>18</v>
      </c>
      <c r="C6" s="423">
        <v>0</v>
      </c>
      <c r="D6" s="423">
        <v>0</v>
      </c>
      <c r="E6" s="423">
        <v>0</v>
      </c>
      <c r="F6" s="423">
        <v>0</v>
      </c>
      <c r="G6" s="423">
        <v>0</v>
      </c>
      <c r="H6" s="423">
        <v>0</v>
      </c>
      <c r="I6" s="423">
        <v>0</v>
      </c>
      <c r="J6" s="423">
        <v>0</v>
      </c>
      <c r="K6" s="424">
        <v>0</v>
      </c>
    </row>
    <row r="7" spans="1:11" ht="20.25" customHeight="1" x14ac:dyDescent="0.15">
      <c r="A7" s="8" t="s">
        <v>19</v>
      </c>
      <c r="B7" s="12" t="s">
        <v>20</v>
      </c>
      <c r="C7" s="421">
        <v>244</v>
      </c>
      <c r="D7" s="421">
        <v>182</v>
      </c>
      <c r="E7" s="421">
        <v>1452</v>
      </c>
      <c r="F7" s="421">
        <v>0</v>
      </c>
      <c r="G7" s="421">
        <v>121</v>
      </c>
      <c r="H7" s="421">
        <v>26</v>
      </c>
      <c r="I7" s="421">
        <v>6</v>
      </c>
      <c r="J7" s="421">
        <v>102</v>
      </c>
      <c r="K7" s="422">
        <v>2133</v>
      </c>
    </row>
    <row r="8" spans="1:11" ht="38.25" customHeight="1" x14ac:dyDescent="0.15">
      <c r="A8" s="8" t="s">
        <v>21</v>
      </c>
      <c r="B8" s="9" t="s">
        <v>22</v>
      </c>
      <c r="C8" s="423">
        <v>884</v>
      </c>
      <c r="D8" s="423">
        <v>117</v>
      </c>
      <c r="E8" s="423">
        <v>36</v>
      </c>
      <c r="F8" s="423">
        <v>0</v>
      </c>
      <c r="G8" s="423">
        <v>902</v>
      </c>
      <c r="H8" s="423">
        <v>182</v>
      </c>
      <c r="I8" s="423">
        <v>11</v>
      </c>
      <c r="J8" s="423">
        <v>145</v>
      </c>
      <c r="K8" s="424">
        <v>2277</v>
      </c>
    </row>
    <row r="9" spans="1:11" ht="20.25" customHeight="1" x14ac:dyDescent="0.15">
      <c r="A9" s="8" t="s">
        <v>23</v>
      </c>
      <c r="B9" s="12" t="s">
        <v>24</v>
      </c>
      <c r="C9" s="421">
        <v>80</v>
      </c>
      <c r="D9" s="421">
        <v>0</v>
      </c>
      <c r="E9" s="421">
        <v>0</v>
      </c>
      <c r="F9" s="421">
        <v>0</v>
      </c>
      <c r="G9" s="421">
        <v>81</v>
      </c>
      <c r="H9" s="421">
        <v>0</v>
      </c>
      <c r="I9" s="421">
        <v>1</v>
      </c>
      <c r="J9" s="421">
        <v>14</v>
      </c>
      <c r="K9" s="422">
        <v>176</v>
      </c>
    </row>
    <row r="10" spans="1:11" ht="20.25" customHeight="1" x14ac:dyDescent="0.15">
      <c r="A10" s="8" t="s">
        <v>25</v>
      </c>
      <c r="B10" s="10">
        <v>68</v>
      </c>
      <c r="C10" s="423">
        <v>0</v>
      </c>
      <c r="D10" s="423">
        <v>0</v>
      </c>
      <c r="E10" s="423">
        <v>563</v>
      </c>
      <c r="F10" s="423">
        <v>0</v>
      </c>
      <c r="G10" s="423">
        <v>0</v>
      </c>
      <c r="H10" s="423">
        <v>0</v>
      </c>
      <c r="I10" s="423">
        <v>2</v>
      </c>
      <c r="J10" s="423">
        <v>33</v>
      </c>
      <c r="K10" s="424">
        <v>598</v>
      </c>
    </row>
    <row r="11" spans="1:11" ht="20.25" customHeight="1" x14ac:dyDescent="0.15">
      <c r="A11" s="8" t="s">
        <v>26</v>
      </c>
      <c r="B11" s="12" t="s">
        <v>27</v>
      </c>
      <c r="C11" s="421">
        <v>495</v>
      </c>
      <c r="D11" s="421">
        <v>216</v>
      </c>
      <c r="E11" s="421">
        <v>63</v>
      </c>
      <c r="F11" s="421">
        <v>25</v>
      </c>
      <c r="G11" s="421">
        <v>416</v>
      </c>
      <c r="H11" s="421">
        <v>205</v>
      </c>
      <c r="I11" s="421">
        <v>5</v>
      </c>
      <c r="J11" s="421">
        <v>45</v>
      </c>
      <c r="K11" s="422">
        <v>1470</v>
      </c>
    </row>
    <row r="12" spans="1:11" ht="20.25" customHeight="1" x14ac:dyDescent="0.15">
      <c r="A12" s="8" t="s">
        <v>28</v>
      </c>
      <c r="B12" s="10">
        <v>77</v>
      </c>
      <c r="C12" s="423">
        <v>80</v>
      </c>
      <c r="D12" s="423">
        <v>0</v>
      </c>
      <c r="E12" s="423">
        <v>21</v>
      </c>
      <c r="F12" s="423">
        <v>2</v>
      </c>
      <c r="G12" s="423">
        <v>45</v>
      </c>
      <c r="H12" s="423">
        <v>0</v>
      </c>
      <c r="I12" s="423">
        <v>1</v>
      </c>
      <c r="J12" s="423">
        <v>15</v>
      </c>
      <c r="K12" s="424">
        <v>164</v>
      </c>
    </row>
    <row r="13" spans="1:11" ht="20.25" customHeight="1" x14ac:dyDescent="0.15">
      <c r="A13" s="8" t="s">
        <v>29</v>
      </c>
      <c r="B13" s="12" t="s">
        <v>30</v>
      </c>
      <c r="C13" s="421">
        <v>73</v>
      </c>
      <c r="D13" s="421">
        <v>0</v>
      </c>
      <c r="E13" s="421">
        <v>2</v>
      </c>
      <c r="F13" s="421">
        <v>0</v>
      </c>
      <c r="G13" s="421">
        <v>35</v>
      </c>
      <c r="H13" s="421">
        <v>0</v>
      </c>
      <c r="I13" s="421">
        <v>0</v>
      </c>
      <c r="J13" s="421">
        <v>34</v>
      </c>
      <c r="K13" s="422">
        <v>144</v>
      </c>
    </row>
    <row r="14" spans="1:11" ht="21" customHeight="1" x14ac:dyDescent="0.15">
      <c r="A14" s="15" t="s">
        <v>8</v>
      </c>
      <c r="B14" s="303" t="s">
        <v>32</v>
      </c>
      <c r="C14" s="429">
        <v>2413</v>
      </c>
      <c r="D14" s="429">
        <v>516</v>
      </c>
      <c r="E14" s="429">
        <v>2137</v>
      </c>
      <c r="F14" s="429">
        <v>27</v>
      </c>
      <c r="G14" s="429">
        <v>2235</v>
      </c>
      <c r="H14" s="429">
        <v>419</v>
      </c>
      <c r="I14" s="429">
        <v>81</v>
      </c>
      <c r="J14" s="429">
        <v>589</v>
      </c>
      <c r="K14" s="430">
        <v>8417</v>
      </c>
    </row>
    <row r="15" spans="1:11" ht="22" customHeight="1" x14ac:dyDescent="0.15">
      <c r="A15" s="579"/>
      <c r="B15" s="579"/>
      <c r="C15" s="19"/>
      <c r="D15" s="19"/>
      <c r="E15" s="19"/>
      <c r="F15" s="19"/>
      <c r="G15" s="19"/>
      <c r="H15" s="19"/>
      <c r="I15" s="19"/>
      <c r="J15" s="19"/>
      <c r="K15" s="19"/>
    </row>
    <row r="16" spans="1:11" ht="39.25" customHeight="1" x14ac:dyDescent="0.15">
      <c r="A16" s="580" t="s">
        <v>1506</v>
      </c>
      <c r="B16" s="581">
        <v>3601</v>
      </c>
      <c r="C16" s="575"/>
      <c r="D16" s="21"/>
      <c r="E16" s="21"/>
      <c r="F16" s="21"/>
      <c r="G16" s="21"/>
      <c r="H16" s="21"/>
      <c r="I16" s="21"/>
      <c r="J16" s="21"/>
      <c r="K16" s="21"/>
    </row>
    <row r="17" spans="1:11" ht="39.25" customHeight="1" x14ac:dyDescent="0.25">
      <c r="A17" s="582" t="s">
        <v>1507</v>
      </c>
      <c r="B17" s="583" t="s">
        <v>1511</v>
      </c>
      <c r="C17" s="584"/>
      <c r="D17" s="585"/>
      <c r="E17" s="585"/>
      <c r="F17" s="585"/>
      <c r="G17" s="585"/>
      <c r="H17" s="585"/>
      <c r="I17" s="585"/>
      <c r="J17" s="585"/>
      <c r="K17" s="585"/>
    </row>
    <row r="18" spans="1:11" ht="21" customHeight="1" x14ac:dyDescent="0.25">
      <c r="A18" s="181"/>
      <c r="B18" s="181"/>
      <c r="C18" s="585"/>
      <c r="D18" s="585"/>
      <c r="E18" s="585"/>
      <c r="F18" s="585"/>
      <c r="G18" s="585"/>
      <c r="H18" s="585"/>
      <c r="I18" s="585"/>
      <c r="J18" s="585"/>
      <c r="K18" s="585"/>
    </row>
    <row r="19" spans="1:11" ht="20" customHeight="1" x14ac:dyDescent="0.15">
      <c r="A19" s="873" t="s">
        <v>1027</v>
      </c>
      <c r="B19" s="977"/>
      <c r="C19" s="977"/>
      <c r="D19" s="977"/>
      <c r="E19" s="977"/>
      <c r="F19" s="977"/>
      <c r="G19" s="977"/>
      <c r="H19" s="977"/>
      <c r="I19" s="977"/>
      <c r="J19" s="977"/>
      <c r="K19" s="977"/>
    </row>
    <row r="20" spans="1:11" ht="38" customHeight="1" x14ac:dyDescent="0.15">
      <c r="A20" s="873" t="s">
        <v>1512</v>
      </c>
      <c r="B20" s="878"/>
      <c r="C20" s="878"/>
      <c r="D20" s="878"/>
      <c r="E20" s="878"/>
      <c r="F20" s="878"/>
      <c r="G20" s="878"/>
      <c r="H20" s="878"/>
      <c r="I20" s="878"/>
      <c r="J20" s="878"/>
      <c r="K20" s="878"/>
    </row>
    <row r="21" spans="1:11" ht="20" customHeight="1" x14ac:dyDescent="0.15">
      <c r="A21" s="873" t="s">
        <v>39</v>
      </c>
      <c r="B21" s="977"/>
      <c r="C21" s="977"/>
      <c r="D21" s="977"/>
      <c r="E21" s="977"/>
      <c r="F21" s="977"/>
      <c r="G21" s="977"/>
      <c r="H21" s="977"/>
      <c r="I21" s="977"/>
      <c r="J21" s="977"/>
      <c r="K21" s="977"/>
    </row>
  </sheetData>
  <mergeCells count="11">
    <mergeCell ref="A1:K1"/>
    <mergeCell ref="I2:J2"/>
    <mergeCell ref="E2:F2"/>
    <mergeCell ref="A21:K21"/>
    <mergeCell ref="C2:D2"/>
    <mergeCell ref="G2:H2"/>
    <mergeCell ref="B2:B3"/>
    <mergeCell ref="A19:K19"/>
    <mergeCell ref="A2:A3"/>
    <mergeCell ref="A20:K20"/>
    <mergeCell ref="K2:K3"/>
  </mergeCells>
  <pageMargins left="0.60629900000000003" right="0.60629900000000003" top="0.60629900000000003" bottom="0.60629900000000003" header="0.3" footer="0.3"/>
  <pageSetup scale="93" orientation="landscape"/>
  <headerFooter>
    <oddFooter>&amp;C&amp;"Helvetica,Regular"&amp;12&amp;K000000&amp;P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baseColWidth="10" defaultColWidth="17.33203125" defaultRowHeight="15" customHeight="1" x14ac:dyDescent="0.15"/>
  <cols>
    <col min="1" max="1" width="15.6640625" style="586" customWidth="1"/>
    <col min="2" max="2" width="17.83203125" style="586" customWidth="1"/>
    <col min="3" max="3" width="10.83203125" style="586" customWidth="1"/>
    <col min="4" max="4" width="14.83203125" style="586" customWidth="1"/>
    <col min="5" max="256" width="17.33203125" customWidth="1"/>
  </cols>
  <sheetData>
    <row r="1" spans="1:4" ht="49.5" customHeight="1" x14ac:dyDescent="0.15">
      <c r="A1" s="893" t="s">
        <v>1513</v>
      </c>
      <c r="B1" s="876"/>
      <c r="C1" s="876"/>
      <c r="D1" s="877"/>
    </row>
    <row r="2" spans="1:4" ht="21" customHeight="1" x14ac:dyDescent="0.15">
      <c r="A2" s="99" t="s">
        <v>69</v>
      </c>
      <c r="B2" s="100" t="s">
        <v>9</v>
      </c>
      <c r="C2" s="100" t="s">
        <v>10</v>
      </c>
      <c r="D2" s="307" t="s">
        <v>8</v>
      </c>
    </row>
    <row r="3" spans="1:4" ht="20.5" customHeight="1" x14ac:dyDescent="0.15">
      <c r="A3" s="4" t="s">
        <v>50</v>
      </c>
      <c r="B3" s="484">
        <v>78</v>
      </c>
      <c r="C3" s="484">
        <v>35</v>
      </c>
      <c r="D3" s="562">
        <v>113</v>
      </c>
    </row>
    <row r="4" spans="1:4" ht="20.25" customHeight="1" x14ac:dyDescent="0.15">
      <c r="A4" s="8" t="s">
        <v>51</v>
      </c>
      <c r="B4" s="423">
        <v>79</v>
      </c>
      <c r="C4" s="423">
        <v>38</v>
      </c>
      <c r="D4" s="480">
        <v>117</v>
      </c>
    </row>
    <row r="5" spans="1:4" ht="20.25" customHeight="1" x14ac:dyDescent="0.15">
      <c r="A5" s="8" t="s">
        <v>52</v>
      </c>
      <c r="B5" s="421">
        <v>170</v>
      </c>
      <c r="C5" s="421">
        <v>11</v>
      </c>
      <c r="D5" s="479">
        <v>181</v>
      </c>
    </row>
    <row r="6" spans="1:4" ht="20.25" customHeight="1" x14ac:dyDescent="0.15">
      <c r="A6" s="8" t="s">
        <v>9</v>
      </c>
      <c r="B6" s="423">
        <v>537</v>
      </c>
      <c r="C6" s="423">
        <v>32</v>
      </c>
      <c r="D6" s="480">
        <v>569</v>
      </c>
    </row>
    <row r="7" spans="1:4" ht="20.25" customHeight="1" x14ac:dyDescent="0.15">
      <c r="A7" s="8" t="s">
        <v>53</v>
      </c>
      <c r="B7" s="421">
        <v>542</v>
      </c>
      <c r="C7" s="421">
        <v>124</v>
      </c>
      <c r="D7" s="479">
        <v>666</v>
      </c>
    </row>
    <row r="8" spans="1:4" ht="20.25" customHeight="1" x14ac:dyDescent="0.15">
      <c r="A8" s="8" t="s">
        <v>54</v>
      </c>
      <c r="B8" s="423">
        <v>184</v>
      </c>
      <c r="C8" s="423">
        <v>47</v>
      </c>
      <c r="D8" s="480">
        <v>231</v>
      </c>
    </row>
    <row r="9" spans="1:4" ht="20.25" customHeight="1" x14ac:dyDescent="0.15">
      <c r="A9" s="8" t="s">
        <v>55</v>
      </c>
      <c r="B9" s="421">
        <v>240</v>
      </c>
      <c r="C9" s="421">
        <v>58</v>
      </c>
      <c r="D9" s="479">
        <v>298</v>
      </c>
    </row>
    <row r="10" spans="1:4" ht="20.25" customHeight="1" x14ac:dyDescent="0.15">
      <c r="A10" s="8" t="s">
        <v>56</v>
      </c>
      <c r="B10" s="423">
        <v>242</v>
      </c>
      <c r="C10" s="423">
        <v>9</v>
      </c>
      <c r="D10" s="480">
        <v>251</v>
      </c>
    </row>
    <row r="11" spans="1:4" ht="20.25" customHeight="1" x14ac:dyDescent="0.15">
      <c r="A11" s="8" t="s">
        <v>57</v>
      </c>
      <c r="B11" s="421">
        <v>206</v>
      </c>
      <c r="C11" s="421">
        <v>38</v>
      </c>
      <c r="D11" s="479">
        <v>244</v>
      </c>
    </row>
    <row r="12" spans="1:4" ht="20.25" customHeight="1" x14ac:dyDescent="0.15">
      <c r="A12" s="8" t="s">
        <v>58</v>
      </c>
      <c r="B12" s="423">
        <v>267</v>
      </c>
      <c r="C12" s="423">
        <v>37</v>
      </c>
      <c r="D12" s="480">
        <v>304</v>
      </c>
    </row>
    <row r="13" spans="1:4" ht="20.25" customHeight="1" x14ac:dyDescent="0.15">
      <c r="A13" s="8" t="s">
        <v>59</v>
      </c>
      <c r="B13" s="421">
        <v>1054</v>
      </c>
      <c r="C13" s="421">
        <v>207</v>
      </c>
      <c r="D13" s="479">
        <v>1261</v>
      </c>
    </row>
    <row r="14" spans="1:4" ht="20.25" customHeight="1" x14ac:dyDescent="0.15">
      <c r="A14" s="8" t="s">
        <v>60</v>
      </c>
      <c r="B14" s="423">
        <v>836</v>
      </c>
      <c r="C14" s="423">
        <v>96</v>
      </c>
      <c r="D14" s="480">
        <v>932</v>
      </c>
    </row>
    <row r="15" spans="1:4" ht="20.25" customHeight="1" x14ac:dyDescent="0.15">
      <c r="A15" s="8" t="s">
        <v>61</v>
      </c>
      <c r="B15" s="421">
        <v>386</v>
      </c>
      <c r="C15" s="421">
        <v>51</v>
      </c>
      <c r="D15" s="479">
        <v>437</v>
      </c>
    </row>
    <row r="16" spans="1:4" ht="20.25" customHeight="1" x14ac:dyDescent="0.15">
      <c r="A16" s="8" t="s">
        <v>62</v>
      </c>
      <c r="B16" s="423">
        <v>559</v>
      </c>
      <c r="C16" s="423">
        <v>361</v>
      </c>
      <c r="D16" s="480">
        <v>920</v>
      </c>
    </row>
    <row r="17" spans="1:4" ht="20.25" customHeight="1" x14ac:dyDescent="0.15">
      <c r="A17" s="8" t="s">
        <v>63</v>
      </c>
      <c r="B17" s="421">
        <v>811</v>
      </c>
      <c r="C17" s="421">
        <v>165</v>
      </c>
      <c r="D17" s="479">
        <v>976</v>
      </c>
    </row>
    <row r="18" spans="1:4" ht="20.25" customHeight="1" x14ac:dyDescent="0.15">
      <c r="A18" s="8" t="s">
        <v>64</v>
      </c>
      <c r="B18" s="423">
        <v>315</v>
      </c>
      <c r="C18" s="423">
        <v>83</v>
      </c>
      <c r="D18" s="480">
        <v>398</v>
      </c>
    </row>
    <row r="19" spans="1:4" ht="20.25" customHeight="1" x14ac:dyDescent="0.15">
      <c r="A19" s="8" t="s">
        <v>65</v>
      </c>
      <c r="B19" s="421">
        <v>279</v>
      </c>
      <c r="C19" s="421">
        <v>97</v>
      </c>
      <c r="D19" s="479">
        <v>376</v>
      </c>
    </row>
    <row r="20" spans="1:4" ht="21" customHeight="1" x14ac:dyDescent="0.15">
      <c r="A20" s="15" t="s">
        <v>8</v>
      </c>
      <c r="B20" s="429">
        <v>6785</v>
      </c>
      <c r="C20" s="429">
        <v>1489</v>
      </c>
      <c r="D20" s="430">
        <v>8274</v>
      </c>
    </row>
    <row r="21" spans="1:4" ht="21" customHeight="1" x14ac:dyDescent="0.15">
      <c r="A21" s="19"/>
      <c r="B21" s="19"/>
      <c r="C21" s="19"/>
      <c r="D21" s="19"/>
    </row>
    <row r="22" spans="1:4" ht="38" customHeight="1" x14ac:dyDescent="0.15">
      <c r="A22" s="873" t="s">
        <v>1514</v>
      </c>
      <c r="B22" s="878"/>
      <c r="C22" s="878"/>
      <c r="D22" s="878"/>
    </row>
    <row r="23" spans="1:4" ht="20" customHeight="1" x14ac:dyDescent="0.15">
      <c r="A23" s="21"/>
      <c r="B23" s="21"/>
      <c r="C23" s="21"/>
      <c r="D23" s="21"/>
    </row>
    <row r="24" spans="1:4" ht="56" customHeight="1" x14ac:dyDescent="0.15">
      <c r="A24" s="873" t="s">
        <v>1515</v>
      </c>
      <c r="B24" s="878"/>
      <c r="C24" s="878"/>
      <c r="D24" s="878"/>
    </row>
  </sheetData>
  <mergeCells count="3">
    <mergeCell ref="A1:D1"/>
    <mergeCell ref="A24:D24"/>
    <mergeCell ref="A22:D22"/>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baseColWidth="10" defaultColWidth="17.33203125" defaultRowHeight="15" customHeight="1" x14ac:dyDescent="0.15"/>
  <cols>
    <col min="1" max="1" width="18.1640625" style="84" customWidth="1"/>
    <col min="2" max="2" width="11.1640625" style="84" customWidth="1"/>
    <col min="3" max="3" width="5.83203125" style="84" customWidth="1"/>
    <col min="4" max="4" width="6.5" style="84" customWidth="1"/>
    <col min="5" max="5" width="12" style="84" customWidth="1"/>
    <col min="6" max="6" width="6.6640625" style="84" customWidth="1"/>
    <col min="7" max="7" width="7.5" style="84" customWidth="1"/>
    <col min="8" max="8" width="5.83203125" style="84" customWidth="1"/>
    <col min="9" max="9" width="6.5" style="84" customWidth="1"/>
    <col min="10" max="10" width="11.1640625" style="84" customWidth="1"/>
    <col min="11" max="11" width="6.6640625" style="84" customWidth="1"/>
    <col min="12" max="12" width="12.5" style="84" customWidth="1"/>
    <col min="13" max="13" width="8.33203125" style="84" customWidth="1"/>
    <col min="14" max="256" width="17.33203125" customWidth="1"/>
  </cols>
  <sheetData>
    <row r="1" spans="1:13" ht="26.5" customHeight="1" x14ac:dyDescent="0.15">
      <c r="A1" s="919" t="s">
        <v>68</v>
      </c>
      <c r="B1" s="876"/>
      <c r="C1" s="876"/>
      <c r="D1" s="876"/>
      <c r="E1" s="876"/>
      <c r="F1" s="876"/>
      <c r="G1" s="876"/>
      <c r="H1" s="876"/>
      <c r="I1" s="876"/>
      <c r="J1" s="876"/>
      <c r="K1" s="876"/>
      <c r="L1" s="876"/>
      <c r="M1" s="877"/>
    </row>
    <row r="2" spans="1:13" ht="20.5" customHeight="1" x14ac:dyDescent="0.15">
      <c r="A2" s="894" t="s">
        <v>69</v>
      </c>
      <c r="B2" s="923" t="s">
        <v>3</v>
      </c>
      <c r="C2" s="888"/>
      <c r="D2" s="888"/>
      <c r="E2" s="888"/>
      <c r="F2" s="924"/>
      <c r="G2" s="923" t="s">
        <v>70</v>
      </c>
      <c r="H2" s="888"/>
      <c r="I2" s="888"/>
      <c r="J2" s="888"/>
      <c r="K2" s="924"/>
      <c r="L2" s="880" t="s">
        <v>71</v>
      </c>
      <c r="M2" s="921" t="s">
        <v>72</v>
      </c>
    </row>
    <row r="3" spans="1:13" ht="38.5" customHeight="1" x14ac:dyDescent="0.15">
      <c r="A3" s="892"/>
      <c r="B3" s="85" t="s">
        <v>4</v>
      </c>
      <c r="C3" s="85" t="s">
        <v>5</v>
      </c>
      <c r="D3" s="2" t="s">
        <v>6</v>
      </c>
      <c r="E3" s="2" t="s">
        <v>73</v>
      </c>
      <c r="F3" s="85" t="s">
        <v>7</v>
      </c>
      <c r="G3" s="85" t="s">
        <v>4</v>
      </c>
      <c r="H3" s="85" t="s">
        <v>5</v>
      </c>
      <c r="I3" s="2" t="s">
        <v>6</v>
      </c>
      <c r="J3" s="2" t="s">
        <v>73</v>
      </c>
      <c r="K3" s="85" t="s">
        <v>7</v>
      </c>
      <c r="L3" s="920"/>
      <c r="M3" s="922"/>
    </row>
    <row r="4" spans="1:13" ht="20.5" customHeight="1" x14ac:dyDescent="0.15">
      <c r="A4" s="86" t="s">
        <v>50</v>
      </c>
      <c r="B4" s="87">
        <v>3</v>
      </c>
      <c r="C4" s="87">
        <v>1</v>
      </c>
      <c r="D4" s="87">
        <v>4</v>
      </c>
      <c r="E4" s="87">
        <v>8</v>
      </c>
      <c r="F4" s="87">
        <v>3</v>
      </c>
      <c r="G4" s="87">
        <v>3</v>
      </c>
      <c r="H4" s="87">
        <v>1</v>
      </c>
      <c r="I4" s="87">
        <v>4</v>
      </c>
      <c r="J4" s="87">
        <v>8</v>
      </c>
      <c r="K4" s="87">
        <v>3</v>
      </c>
      <c r="L4" s="87">
        <v>11</v>
      </c>
      <c r="M4" s="88">
        <v>11</v>
      </c>
    </row>
    <row r="5" spans="1:13" ht="20.25" customHeight="1" x14ac:dyDescent="0.15">
      <c r="A5" s="89" t="s">
        <v>51</v>
      </c>
      <c r="B5" s="90">
        <v>2</v>
      </c>
      <c r="C5" s="90">
        <v>1</v>
      </c>
      <c r="D5" s="90">
        <v>1</v>
      </c>
      <c r="E5" s="90">
        <v>4</v>
      </c>
      <c r="F5" s="90">
        <v>2</v>
      </c>
      <c r="G5" s="90">
        <v>4</v>
      </c>
      <c r="H5" s="90">
        <v>1</v>
      </c>
      <c r="I5" s="90">
        <v>4</v>
      </c>
      <c r="J5" s="90">
        <v>9</v>
      </c>
      <c r="K5" s="90">
        <v>5</v>
      </c>
      <c r="L5" s="90">
        <v>6</v>
      </c>
      <c r="M5" s="91">
        <v>14</v>
      </c>
    </row>
    <row r="6" spans="1:13" ht="20.25" customHeight="1" x14ac:dyDescent="0.15">
      <c r="A6" s="89" t="s">
        <v>52</v>
      </c>
      <c r="B6" s="92">
        <v>4</v>
      </c>
      <c r="C6" s="92">
        <v>2</v>
      </c>
      <c r="D6" s="92">
        <v>4</v>
      </c>
      <c r="E6" s="92">
        <v>10</v>
      </c>
      <c r="F6" s="92">
        <v>1</v>
      </c>
      <c r="G6" s="92">
        <v>12</v>
      </c>
      <c r="H6" s="92">
        <v>2</v>
      </c>
      <c r="I6" s="92">
        <v>11</v>
      </c>
      <c r="J6" s="92">
        <v>25</v>
      </c>
      <c r="K6" s="92">
        <v>2</v>
      </c>
      <c r="L6" s="92">
        <v>11</v>
      </c>
      <c r="M6" s="93">
        <v>27</v>
      </c>
    </row>
    <row r="7" spans="1:13" ht="20.25" customHeight="1" x14ac:dyDescent="0.15">
      <c r="A7" s="89" t="s">
        <v>9</v>
      </c>
      <c r="B7" s="90">
        <v>0</v>
      </c>
      <c r="C7" s="90">
        <v>1</v>
      </c>
      <c r="D7" s="90">
        <v>0</v>
      </c>
      <c r="E7" s="90">
        <v>1</v>
      </c>
      <c r="F7" s="90">
        <v>1</v>
      </c>
      <c r="G7" s="90">
        <v>0</v>
      </c>
      <c r="H7" s="90">
        <v>1</v>
      </c>
      <c r="I7" s="90">
        <v>0</v>
      </c>
      <c r="J7" s="90">
        <v>1</v>
      </c>
      <c r="K7" s="90">
        <v>13</v>
      </c>
      <c r="L7" s="90">
        <v>2</v>
      </c>
      <c r="M7" s="91">
        <v>14</v>
      </c>
    </row>
    <row r="8" spans="1:13" ht="20.25" customHeight="1" x14ac:dyDescent="0.15">
      <c r="A8" s="89" t="s">
        <v>53</v>
      </c>
      <c r="B8" s="92">
        <v>3</v>
      </c>
      <c r="C8" s="92">
        <v>2</v>
      </c>
      <c r="D8" s="92">
        <v>1</v>
      </c>
      <c r="E8" s="92">
        <v>6</v>
      </c>
      <c r="F8" s="92">
        <v>20</v>
      </c>
      <c r="G8" s="92">
        <v>6</v>
      </c>
      <c r="H8" s="92">
        <v>0</v>
      </c>
      <c r="I8" s="92">
        <v>4</v>
      </c>
      <c r="J8" s="92">
        <v>10</v>
      </c>
      <c r="K8" s="92">
        <v>2</v>
      </c>
      <c r="L8" s="92">
        <v>26</v>
      </c>
      <c r="M8" s="93">
        <v>12</v>
      </c>
    </row>
    <row r="9" spans="1:13" ht="20.25" customHeight="1" x14ac:dyDescent="0.15">
      <c r="A9" s="89" t="s">
        <v>54</v>
      </c>
      <c r="B9" s="90">
        <v>2</v>
      </c>
      <c r="C9" s="90">
        <v>1</v>
      </c>
      <c r="D9" s="90">
        <v>1</v>
      </c>
      <c r="E9" s="90">
        <v>4</v>
      </c>
      <c r="F9" s="90">
        <v>15</v>
      </c>
      <c r="G9" s="90">
        <v>2</v>
      </c>
      <c r="H9" s="90">
        <v>0</v>
      </c>
      <c r="I9" s="90">
        <v>1</v>
      </c>
      <c r="J9" s="90">
        <v>3</v>
      </c>
      <c r="K9" s="90">
        <v>0</v>
      </c>
      <c r="L9" s="90">
        <v>19</v>
      </c>
      <c r="M9" s="91">
        <v>3</v>
      </c>
    </row>
    <row r="10" spans="1:13" ht="20.25" customHeight="1" x14ac:dyDescent="0.15">
      <c r="A10" s="89" t="s">
        <v>55</v>
      </c>
      <c r="B10" s="92">
        <v>2</v>
      </c>
      <c r="C10" s="92">
        <v>1</v>
      </c>
      <c r="D10" s="92">
        <v>0</v>
      </c>
      <c r="E10" s="92">
        <v>3</v>
      </c>
      <c r="F10" s="92">
        <v>10</v>
      </c>
      <c r="G10" s="92">
        <v>4</v>
      </c>
      <c r="H10" s="92">
        <v>0</v>
      </c>
      <c r="I10" s="92">
        <v>0</v>
      </c>
      <c r="J10" s="92">
        <v>4</v>
      </c>
      <c r="K10" s="92">
        <v>0</v>
      </c>
      <c r="L10" s="92">
        <v>13</v>
      </c>
      <c r="M10" s="93">
        <v>4</v>
      </c>
    </row>
    <row r="11" spans="1:13" ht="20.25" customHeight="1" x14ac:dyDescent="0.15">
      <c r="A11" s="89" t="s">
        <v>56</v>
      </c>
      <c r="B11" s="90">
        <v>0</v>
      </c>
      <c r="C11" s="90">
        <v>2</v>
      </c>
      <c r="D11" s="90">
        <v>0</v>
      </c>
      <c r="E11" s="90">
        <v>2</v>
      </c>
      <c r="F11" s="90">
        <v>18</v>
      </c>
      <c r="G11" s="90">
        <v>0</v>
      </c>
      <c r="H11" s="90">
        <v>0</v>
      </c>
      <c r="I11" s="90">
        <v>0</v>
      </c>
      <c r="J11" s="90">
        <v>0</v>
      </c>
      <c r="K11" s="90">
        <v>0</v>
      </c>
      <c r="L11" s="90">
        <v>20</v>
      </c>
      <c r="M11" s="91">
        <v>0</v>
      </c>
    </row>
    <row r="12" spans="1:13" ht="20.25" customHeight="1" x14ac:dyDescent="0.15">
      <c r="A12" s="89" t="s">
        <v>57</v>
      </c>
      <c r="B12" s="92">
        <v>1</v>
      </c>
      <c r="C12" s="92">
        <v>2</v>
      </c>
      <c r="D12" s="92">
        <v>0</v>
      </c>
      <c r="E12" s="92">
        <v>3</v>
      </c>
      <c r="F12" s="92">
        <v>21</v>
      </c>
      <c r="G12" s="92">
        <v>1</v>
      </c>
      <c r="H12" s="92">
        <v>0</v>
      </c>
      <c r="I12" s="92">
        <v>0</v>
      </c>
      <c r="J12" s="92">
        <v>1</v>
      </c>
      <c r="K12" s="92">
        <v>1</v>
      </c>
      <c r="L12" s="92">
        <v>24</v>
      </c>
      <c r="M12" s="93">
        <v>2</v>
      </c>
    </row>
    <row r="13" spans="1:13" ht="20.25" customHeight="1" x14ac:dyDescent="0.15">
      <c r="A13" s="89" t="s">
        <v>58</v>
      </c>
      <c r="B13" s="90">
        <v>1</v>
      </c>
      <c r="C13" s="90">
        <v>1</v>
      </c>
      <c r="D13" s="90">
        <v>1</v>
      </c>
      <c r="E13" s="90">
        <v>3</v>
      </c>
      <c r="F13" s="90">
        <v>4</v>
      </c>
      <c r="G13" s="90">
        <v>1</v>
      </c>
      <c r="H13" s="90">
        <v>1</v>
      </c>
      <c r="I13" s="90">
        <v>1</v>
      </c>
      <c r="J13" s="90">
        <v>3</v>
      </c>
      <c r="K13" s="90">
        <v>9</v>
      </c>
      <c r="L13" s="90">
        <v>7</v>
      </c>
      <c r="M13" s="91">
        <v>12</v>
      </c>
    </row>
    <row r="14" spans="1:13" ht="20.25" customHeight="1" x14ac:dyDescent="0.15">
      <c r="A14" s="89" t="s">
        <v>59</v>
      </c>
      <c r="B14" s="92">
        <v>15</v>
      </c>
      <c r="C14" s="92">
        <v>6</v>
      </c>
      <c r="D14" s="92">
        <v>16</v>
      </c>
      <c r="E14" s="92">
        <v>37</v>
      </c>
      <c r="F14" s="92">
        <v>10</v>
      </c>
      <c r="G14" s="92">
        <v>76</v>
      </c>
      <c r="H14" s="92">
        <v>13</v>
      </c>
      <c r="I14" s="92">
        <v>84</v>
      </c>
      <c r="J14" s="92">
        <v>173</v>
      </c>
      <c r="K14" s="92">
        <v>52</v>
      </c>
      <c r="L14" s="92">
        <v>47</v>
      </c>
      <c r="M14" s="93">
        <v>225</v>
      </c>
    </row>
    <row r="15" spans="1:13" ht="20.25" customHeight="1" x14ac:dyDescent="0.15">
      <c r="A15" s="89" t="s">
        <v>60</v>
      </c>
      <c r="B15" s="90">
        <v>10</v>
      </c>
      <c r="C15" s="90">
        <v>0</v>
      </c>
      <c r="D15" s="90">
        <v>9</v>
      </c>
      <c r="E15" s="90">
        <v>19</v>
      </c>
      <c r="F15" s="90">
        <v>32</v>
      </c>
      <c r="G15" s="90">
        <v>27</v>
      </c>
      <c r="H15" s="90">
        <v>0</v>
      </c>
      <c r="I15" s="90">
        <v>46</v>
      </c>
      <c r="J15" s="90">
        <v>73</v>
      </c>
      <c r="K15" s="90">
        <v>1</v>
      </c>
      <c r="L15" s="90">
        <v>51</v>
      </c>
      <c r="M15" s="91">
        <v>74</v>
      </c>
    </row>
    <row r="16" spans="1:13" ht="20.25" customHeight="1" x14ac:dyDescent="0.15">
      <c r="A16" s="89" t="s">
        <v>61</v>
      </c>
      <c r="B16" s="92">
        <v>3</v>
      </c>
      <c r="C16" s="92">
        <v>0</v>
      </c>
      <c r="D16" s="92">
        <v>3</v>
      </c>
      <c r="E16" s="92">
        <v>6</v>
      </c>
      <c r="F16" s="92">
        <v>3</v>
      </c>
      <c r="G16" s="92">
        <v>21</v>
      </c>
      <c r="H16" s="92">
        <v>0</v>
      </c>
      <c r="I16" s="92">
        <v>34</v>
      </c>
      <c r="J16" s="92">
        <v>55</v>
      </c>
      <c r="K16" s="92">
        <v>25</v>
      </c>
      <c r="L16" s="92">
        <v>9</v>
      </c>
      <c r="M16" s="93">
        <v>80</v>
      </c>
    </row>
    <row r="17" spans="1:13" ht="20.25" customHeight="1" x14ac:dyDescent="0.15">
      <c r="A17" s="89" t="s">
        <v>62</v>
      </c>
      <c r="B17" s="90">
        <v>4</v>
      </c>
      <c r="C17" s="90">
        <v>2</v>
      </c>
      <c r="D17" s="90">
        <v>6</v>
      </c>
      <c r="E17" s="90">
        <v>12</v>
      </c>
      <c r="F17" s="90">
        <v>5</v>
      </c>
      <c r="G17" s="90">
        <v>27</v>
      </c>
      <c r="H17" s="90">
        <v>3</v>
      </c>
      <c r="I17" s="90">
        <v>26</v>
      </c>
      <c r="J17" s="90">
        <v>56</v>
      </c>
      <c r="K17" s="90">
        <v>10</v>
      </c>
      <c r="L17" s="90">
        <v>17</v>
      </c>
      <c r="M17" s="91">
        <v>66</v>
      </c>
    </row>
    <row r="18" spans="1:13" ht="20.25" customHeight="1" x14ac:dyDescent="0.15">
      <c r="A18" s="89" t="s">
        <v>63</v>
      </c>
      <c r="B18" s="92">
        <v>6</v>
      </c>
      <c r="C18" s="92">
        <v>0</v>
      </c>
      <c r="D18" s="92">
        <v>6</v>
      </c>
      <c r="E18" s="92">
        <v>12</v>
      </c>
      <c r="F18" s="92">
        <v>7</v>
      </c>
      <c r="G18" s="92">
        <v>13</v>
      </c>
      <c r="H18" s="92">
        <v>0</v>
      </c>
      <c r="I18" s="92">
        <v>25</v>
      </c>
      <c r="J18" s="92">
        <v>38</v>
      </c>
      <c r="K18" s="92">
        <v>9</v>
      </c>
      <c r="L18" s="92">
        <v>19</v>
      </c>
      <c r="M18" s="93">
        <v>47</v>
      </c>
    </row>
    <row r="19" spans="1:13" ht="20.25" customHeight="1" x14ac:dyDescent="0.15">
      <c r="A19" s="89" t="s">
        <v>64</v>
      </c>
      <c r="B19" s="90">
        <v>2</v>
      </c>
      <c r="C19" s="90">
        <v>0</v>
      </c>
      <c r="D19" s="90">
        <v>2</v>
      </c>
      <c r="E19" s="90">
        <v>4</v>
      </c>
      <c r="F19" s="90">
        <v>2</v>
      </c>
      <c r="G19" s="90">
        <v>11</v>
      </c>
      <c r="H19" s="90">
        <v>0</v>
      </c>
      <c r="I19" s="90">
        <v>10</v>
      </c>
      <c r="J19" s="90">
        <v>21</v>
      </c>
      <c r="K19" s="90">
        <v>1</v>
      </c>
      <c r="L19" s="90">
        <v>6</v>
      </c>
      <c r="M19" s="91">
        <v>22</v>
      </c>
    </row>
    <row r="20" spans="1:13" ht="20.25" customHeight="1" x14ac:dyDescent="0.15">
      <c r="A20" s="89" t="s">
        <v>65</v>
      </c>
      <c r="B20" s="92">
        <v>1</v>
      </c>
      <c r="C20" s="92">
        <v>0</v>
      </c>
      <c r="D20" s="92">
        <v>6</v>
      </c>
      <c r="E20" s="92">
        <v>7</v>
      </c>
      <c r="F20" s="92">
        <v>6</v>
      </c>
      <c r="G20" s="92">
        <v>1</v>
      </c>
      <c r="H20" s="92">
        <v>0</v>
      </c>
      <c r="I20" s="92">
        <v>11</v>
      </c>
      <c r="J20" s="92">
        <v>12</v>
      </c>
      <c r="K20" s="92">
        <v>11</v>
      </c>
      <c r="L20" s="92">
        <v>13</v>
      </c>
      <c r="M20" s="93">
        <v>23</v>
      </c>
    </row>
    <row r="21" spans="1:13" ht="21" customHeight="1" x14ac:dyDescent="0.15">
      <c r="A21" s="94" t="s">
        <v>8</v>
      </c>
      <c r="B21" s="95">
        <v>59</v>
      </c>
      <c r="C21" s="95">
        <v>22</v>
      </c>
      <c r="D21" s="95">
        <v>60</v>
      </c>
      <c r="E21" s="95">
        <v>141</v>
      </c>
      <c r="F21" s="95">
        <v>160</v>
      </c>
      <c r="G21" s="95">
        <v>209</v>
      </c>
      <c r="H21" s="95">
        <v>22</v>
      </c>
      <c r="I21" s="95">
        <v>261</v>
      </c>
      <c r="J21" s="95">
        <v>492</v>
      </c>
      <c r="K21" s="95">
        <v>144</v>
      </c>
      <c r="L21" s="95">
        <v>301</v>
      </c>
      <c r="M21" s="96">
        <v>636</v>
      </c>
    </row>
    <row r="22" spans="1:13" ht="21" customHeight="1" x14ac:dyDescent="0.15">
      <c r="A22" s="97"/>
      <c r="B22" s="97"/>
      <c r="C22" s="97"/>
      <c r="D22" s="97"/>
      <c r="E22" s="97"/>
      <c r="F22" s="97"/>
      <c r="G22" s="97"/>
      <c r="H22" s="97"/>
      <c r="I22" s="97"/>
      <c r="J22" s="97"/>
      <c r="K22" s="97"/>
      <c r="L22" s="97"/>
      <c r="M22" s="97"/>
    </row>
    <row r="23" spans="1:13" ht="20" customHeight="1" x14ac:dyDescent="0.15">
      <c r="A23" s="873" t="s">
        <v>37</v>
      </c>
      <c r="B23" s="879"/>
      <c r="C23" s="879"/>
      <c r="D23" s="879"/>
      <c r="E23" s="879"/>
      <c r="F23" s="879"/>
      <c r="G23" s="879"/>
      <c r="H23" s="879"/>
      <c r="I23" s="879"/>
      <c r="J23" s="879"/>
      <c r="K23" s="879"/>
      <c r="L23" s="879"/>
      <c r="M23" s="879"/>
    </row>
    <row r="24" spans="1:13" ht="38" customHeight="1" x14ac:dyDescent="0.15">
      <c r="A24" s="912" t="s">
        <v>74</v>
      </c>
      <c r="B24" s="879"/>
      <c r="C24" s="879"/>
      <c r="D24" s="879"/>
      <c r="E24" s="879"/>
      <c r="F24" s="879"/>
      <c r="G24" s="879"/>
      <c r="H24" s="879"/>
      <c r="I24" s="879"/>
      <c r="J24" s="879"/>
      <c r="K24" s="879"/>
      <c r="L24" s="879"/>
      <c r="M24" s="879"/>
    </row>
    <row r="25" spans="1:13" ht="56" customHeight="1" x14ac:dyDescent="0.15">
      <c r="A25" s="912" t="s">
        <v>75</v>
      </c>
      <c r="B25" s="879"/>
      <c r="C25" s="879"/>
      <c r="D25" s="879"/>
      <c r="E25" s="879"/>
      <c r="F25" s="879"/>
      <c r="G25" s="879"/>
      <c r="H25" s="879"/>
      <c r="I25" s="879"/>
      <c r="J25" s="879"/>
      <c r="K25" s="879"/>
      <c r="L25" s="879"/>
      <c r="M25" s="879"/>
    </row>
  </sheetData>
  <mergeCells count="9">
    <mergeCell ref="A25:M25"/>
    <mergeCell ref="A1:M1"/>
    <mergeCell ref="A23:M23"/>
    <mergeCell ref="A24:M24"/>
    <mergeCell ref="A2:A3"/>
    <mergeCell ref="L2:L3"/>
    <mergeCell ref="M2:M3"/>
    <mergeCell ref="B2:F2"/>
    <mergeCell ref="G2:K2"/>
  </mergeCells>
  <conditionalFormatting sqref="J13">
    <cfRule type="containsBlanks" dxfId="3" priority="1" stopIfTrue="1">
      <formula>ISBLANK(J13)</formula>
    </cfRule>
  </conditionalFormatting>
  <pageMargins left="0.60629900000000003" right="0.60629900000000003" top="0.60629900000000003" bottom="0.60629900000000003" header="0.3" footer="0.3"/>
  <pageSetup scale="81" orientation="landscape"/>
  <headerFooter>
    <oddFooter>&amp;C&amp;"Helvetica,Regular"&amp;12&amp;K000000&amp;P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9"/>
  <sheetViews>
    <sheetView showGridLines="0" workbookViewId="0"/>
  </sheetViews>
  <sheetFormatPr baseColWidth="10" defaultColWidth="17.33203125" defaultRowHeight="15" customHeight="1" x14ac:dyDescent="0.15"/>
  <cols>
    <col min="1" max="1" width="16.1640625" style="587" customWidth="1"/>
    <col min="2" max="2" width="7.83203125" style="587" customWidth="1"/>
    <col min="3" max="3" width="54.5" style="587" customWidth="1"/>
    <col min="4" max="5" width="6.33203125" style="587" customWidth="1"/>
    <col min="6" max="6" width="8" style="587" customWidth="1"/>
    <col min="7" max="7" width="7.1640625" style="587" customWidth="1"/>
    <col min="8" max="9" width="6.33203125" style="587" customWidth="1"/>
    <col min="10" max="10" width="8.6640625" style="587" customWidth="1"/>
    <col min="11" max="256" width="17.33203125" customWidth="1"/>
  </cols>
  <sheetData>
    <row r="1" spans="1:10" ht="26.5" customHeight="1" x14ac:dyDescent="0.15">
      <c r="A1" s="893" t="s">
        <v>1516</v>
      </c>
      <c r="B1" s="876"/>
      <c r="C1" s="876"/>
      <c r="D1" s="876"/>
      <c r="E1" s="876"/>
      <c r="F1" s="876"/>
      <c r="G1" s="876"/>
      <c r="H1" s="876"/>
      <c r="I1" s="876"/>
      <c r="J1" s="877"/>
    </row>
    <row r="2" spans="1:10" ht="39" customHeight="1" x14ac:dyDescent="0.15">
      <c r="A2" s="99" t="s">
        <v>69</v>
      </c>
      <c r="B2" s="100" t="s">
        <v>1035</v>
      </c>
      <c r="C2" s="100" t="s">
        <v>1036</v>
      </c>
      <c r="D2" s="100" t="s">
        <v>1037</v>
      </c>
      <c r="E2" s="100" t="s">
        <v>1038</v>
      </c>
      <c r="F2" s="100" t="s">
        <v>1039</v>
      </c>
      <c r="G2" s="100" t="s">
        <v>1040</v>
      </c>
      <c r="H2" s="100" t="s">
        <v>9</v>
      </c>
      <c r="I2" s="100" t="s">
        <v>10</v>
      </c>
      <c r="J2" s="307" t="s">
        <v>8</v>
      </c>
    </row>
    <row r="3" spans="1:10" ht="20.5" customHeight="1" x14ac:dyDescent="0.15">
      <c r="A3" s="4" t="s">
        <v>50</v>
      </c>
      <c r="B3" s="343" t="s">
        <v>1041</v>
      </c>
      <c r="C3" s="343" t="s">
        <v>147</v>
      </c>
      <c r="D3" s="484">
        <v>2</v>
      </c>
      <c r="E3" s="484">
        <v>19</v>
      </c>
      <c r="F3" s="484">
        <v>1</v>
      </c>
      <c r="G3" s="484">
        <v>0</v>
      </c>
      <c r="H3" s="484">
        <v>21</v>
      </c>
      <c r="I3" s="484">
        <v>0</v>
      </c>
      <c r="J3" s="485">
        <v>21</v>
      </c>
    </row>
    <row r="4" spans="1:10" ht="20.25" customHeight="1" x14ac:dyDescent="0.15">
      <c r="A4" s="8" t="s">
        <v>50</v>
      </c>
      <c r="B4" s="288" t="s">
        <v>1042</v>
      </c>
      <c r="C4" s="288" t="s">
        <v>147</v>
      </c>
      <c r="D4" s="423">
        <v>1</v>
      </c>
      <c r="E4" s="423">
        <v>7</v>
      </c>
      <c r="F4" s="423">
        <v>0</v>
      </c>
      <c r="G4" s="423">
        <v>0</v>
      </c>
      <c r="H4" s="423">
        <v>8</v>
      </c>
      <c r="I4" s="423">
        <v>0</v>
      </c>
      <c r="J4" s="424">
        <v>8</v>
      </c>
    </row>
    <row r="5" spans="1:10" ht="20.25" customHeight="1" x14ac:dyDescent="0.15">
      <c r="A5" s="8" t="s">
        <v>50</v>
      </c>
      <c r="B5" s="287" t="s">
        <v>1043</v>
      </c>
      <c r="C5" s="287" t="s">
        <v>147</v>
      </c>
      <c r="D5" s="421">
        <v>3</v>
      </c>
      <c r="E5" s="421">
        <v>0</v>
      </c>
      <c r="F5" s="421">
        <v>0</v>
      </c>
      <c r="G5" s="421">
        <v>0</v>
      </c>
      <c r="H5" s="421">
        <v>1</v>
      </c>
      <c r="I5" s="421">
        <v>2</v>
      </c>
      <c r="J5" s="422">
        <v>3</v>
      </c>
    </row>
    <row r="6" spans="1:10" ht="20.25" customHeight="1" x14ac:dyDescent="0.15">
      <c r="A6" s="8" t="s">
        <v>50</v>
      </c>
      <c r="B6" s="288" t="s">
        <v>1044</v>
      </c>
      <c r="C6" s="288" t="s">
        <v>114</v>
      </c>
      <c r="D6" s="423">
        <v>3</v>
      </c>
      <c r="E6" s="423">
        <v>4</v>
      </c>
      <c r="F6" s="423">
        <v>2</v>
      </c>
      <c r="G6" s="423">
        <v>0</v>
      </c>
      <c r="H6" s="423">
        <v>4</v>
      </c>
      <c r="I6" s="423">
        <v>3</v>
      </c>
      <c r="J6" s="424">
        <v>7</v>
      </c>
    </row>
    <row r="7" spans="1:10" ht="20.25" customHeight="1" x14ac:dyDescent="0.15">
      <c r="A7" s="8" t="s">
        <v>50</v>
      </c>
      <c r="B7" s="287" t="s">
        <v>1045</v>
      </c>
      <c r="C7" s="287" t="s">
        <v>123</v>
      </c>
      <c r="D7" s="421">
        <v>8</v>
      </c>
      <c r="E7" s="421">
        <v>14</v>
      </c>
      <c r="F7" s="421">
        <v>2</v>
      </c>
      <c r="G7" s="421">
        <v>0</v>
      </c>
      <c r="H7" s="421">
        <v>22</v>
      </c>
      <c r="I7" s="421">
        <v>0</v>
      </c>
      <c r="J7" s="422">
        <v>22</v>
      </c>
    </row>
    <row r="8" spans="1:10" ht="20.25" customHeight="1" x14ac:dyDescent="0.15">
      <c r="A8" s="8" t="s">
        <v>50</v>
      </c>
      <c r="B8" s="288" t="s">
        <v>1046</v>
      </c>
      <c r="C8" s="288" t="s">
        <v>123</v>
      </c>
      <c r="D8" s="423">
        <v>1</v>
      </c>
      <c r="E8" s="423">
        <v>7</v>
      </c>
      <c r="F8" s="423">
        <v>0</v>
      </c>
      <c r="G8" s="423">
        <v>0</v>
      </c>
      <c r="H8" s="423">
        <v>8</v>
      </c>
      <c r="I8" s="423">
        <v>0</v>
      </c>
      <c r="J8" s="424">
        <v>8</v>
      </c>
    </row>
    <row r="9" spans="1:10" ht="20.25" customHeight="1" x14ac:dyDescent="0.15">
      <c r="A9" s="8" t="s">
        <v>50</v>
      </c>
      <c r="B9" s="287" t="s">
        <v>1047</v>
      </c>
      <c r="C9" s="287" t="s">
        <v>123</v>
      </c>
      <c r="D9" s="421">
        <v>1</v>
      </c>
      <c r="E9" s="421">
        <v>3</v>
      </c>
      <c r="F9" s="421">
        <v>0</v>
      </c>
      <c r="G9" s="421">
        <v>0</v>
      </c>
      <c r="H9" s="421">
        <v>0</v>
      </c>
      <c r="I9" s="421">
        <v>4</v>
      </c>
      <c r="J9" s="422">
        <v>4</v>
      </c>
    </row>
    <row r="10" spans="1:10" ht="20.25" customHeight="1" x14ac:dyDescent="0.15">
      <c r="A10" s="8" t="s">
        <v>50</v>
      </c>
      <c r="B10" s="288" t="s">
        <v>1048</v>
      </c>
      <c r="C10" s="288" t="s">
        <v>130</v>
      </c>
      <c r="D10" s="423">
        <v>9</v>
      </c>
      <c r="E10" s="423">
        <v>3</v>
      </c>
      <c r="F10" s="423">
        <v>0</v>
      </c>
      <c r="G10" s="423">
        <v>0</v>
      </c>
      <c r="H10" s="423">
        <v>0</v>
      </c>
      <c r="I10" s="423">
        <v>12</v>
      </c>
      <c r="J10" s="424">
        <v>12</v>
      </c>
    </row>
    <row r="11" spans="1:10" ht="20.25" customHeight="1" x14ac:dyDescent="0.15">
      <c r="A11" s="8" t="s">
        <v>50</v>
      </c>
      <c r="B11" s="287" t="s">
        <v>1049</v>
      </c>
      <c r="C11" s="287" t="s">
        <v>130</v>
      </c>
      <c r="D11" s="421">
        <v>10</v>
      </c>
      <c r="E11" s="421">
        <v>1</v>
      </c>
      <c r="F11" s="421">
        <v>1</v>
      </c>
      <c r="G11" s="421">
        <v>0</v>
      </c>
      <c r="H11" s="421">
        <v>11</v>
      </c>
      <c r="I11" s="421">
        <v>0</v>
      </c>
      <c r="J11" s="422">
        <v>11</v>
      </c>
    </row>
    <row r="12" spans="1:10" ht="20.25" customHeight="1" x14ac:dyDescent="0.15">
      <c r="A12" s="8" t="s">
        <v>50</v>
      </c>
      <c r="B12" s="288" t="s">
        <v>1050</v>
      </c>
      <c r="C12" s="288" t="s">
        <v>130</v>
      </c>
      <c r="D12" s="423">
        <v>8</v>
      </c>
      <c r="E12" s="423">
        <v>6</v>
      </c>
      <c r="F12" s="423">
        <v>1</v>
      </c>
      <c r="G12" s="423">
        <v>0</v>
      </c>
      <c r="H12" s="423">
        <v>0</v>
      </c>
      <c r="I12" s="423">
        <v>14</v>
      </c>
      <c r="J12" s="424">
        <v>14</v>
      </c>
    </row>
    <row r="13" spans="1:10" ht="20.25" customHeight="1" x14ac:dyDescent="0.15">
      <c r="A13" s="8" t="s">
        <v>50</v>
      </c>
      <c r="B13" s="287" t="s">
        <v>1051</v>
      </c>
      <c r="C13" s="287" t="s">
        <v>130</v>
      </c>
      <c r="D13" s="421">
        <v>3</v>
      </c>
      <c r="E13" s="421">
        <v>0</v>
      </c>
      <c r="F13" s="421">
        <v>0</v>
      </c>
      <c r="G13" s="421">
        <v>0</v>
      </c>
      <c r="H13" s="421">
        <v>3</v>
      </c>
      <c r="I13" s="421">
        <v>0</v>
      </c>
      <c r="J13" s="422">
        <v>3</v>
      </c>
    </row>
    <row r="14" spans="1:10" ht="20.25" customHeight="1" x14ac:dyDescent="0.15">
      <c r="A14" s="486" t="s">
        <v>1052</v>
      </c>
      <c r="B14" s="588" t="s">
        <v>1517</v>
      </c>
      <c r="C14" s="588" t="s">
        <v>1517</v>
      </c>
      <c r="D14" s="488">
        <v>49</v>
      </c>
      <c r="E14" s="488">
        <v>64</v>
      </c>
      <c r="F14" s="488">
        <v>7</v>
      </c>
      <c r="G14" s="488">
        <v>0</v>
      </c>
      <c r="H14" s="488">
        <v>78</v>
      </c>
      <c r="I14" s="488">
        <v>35</v>
      </c>
      <c r="J14" s="489">
        <v>113</v>
      </c>
    </row>
    <row r="15" spans="1:10" ht="20.25" customHeight="1" x14ac:dyDescent="0.15">
      <c r="A15" s="490" t="s">
        <v>51</v>
      </c>
      <c r="B15" s="491" t="s">
        <v>1053</v>
      </c>
      <c r="C15" s="491" t="s">
        <v>134</v>
      </c>
      <c r="D15" s="492">
        <v>1</v>
      </c>
      <c r="E15" s="492">
        <v>0</v>
      </c>
      <c r="F15" s="492">
        <v>0</v>
      </c>
      <c r="G15" s="492">
        <v>0</v>
      </c>
      <c r="H15" s="492">
        <v>0</v>
      </c>
      <c r="I15" s="492">
        <v>1</v>
      </c>
      <c r="J15" s="493">
        <v>1</v>
      </c>
    </row>
    <row r="16" spans="1:10" ht="20.25" customHeight="1" x14ac:dyDescent="0.15">
      <c r="A16" s="8" t="s">
        <v>51</v>
      </c>
      <c r="B16" s="288" t="s">
        <v>1054</v>
      </c>
      <c r="C16" s="288" t="s">
        <v>200</v>
      </c>
      <c r="D16" s="423">
        <v>8</v>
      </c>
      <c r="E16" s="423">
        <v>61</v>
      </c>
      <c r="F16" s="423">
        <v>4</v>
      </c>
      <c r="G16" s="423">
        <v>0</v>
      </c>
      <c r="H16" s="423">
        <v>45</v>
      </c>
      <c r="I16" s="423">
        <v>24</v>
      </c>
      <c r="J16" s="424">
        <v>69</v>
      </c>
    </row>
    <row r="17" spans="1:10" ht="20.25" customHeight="1" x14ac:dyDescent="0.15">
      <c r="A17" s="8" t="s">
        <v>51</v>
      </c>
      <c r="B17" s="287" t="s">
        <v>1048</v>
      </c>
      <c r="C17" s="287" t="s">
        <v>130</v>
      </c>
      <c r="D17" s="421">
        <v>8</v>
      </c>
      <c r="E17" s="421">
        <v>5</v>
      </c>
      <c r="F17" s="421">
        <v>2</v>
      </c>
      <c r="G17" s="421">
        <v>0</v>
      </c>
      <c r="H17" s="421">
        <v>11</v>
      </c>
      <c r="I17" s="421">
        <v>2</v>
      </c>
      <c r="J17" s="422">
        <v>13</v>
      </c>
    </row>
    <row r="18" spans="1:10" ht="20.25" customHeight="1" x14ac:dyDescent="0.15">
      <c r="A18" s="8" t="s">
        <v>51</v>
      </c>
      <c r="B18" s="288" t="s">
        <v>1049</v>
      </c>
      <c r="C18" s="288" t="s">
        <v>130</v>
      </c>
      <c r="D18" s="423">
        <v>2</v>
      </c>
      <c r="E18" s="423">
        <v>3</v>
      </c>
      <c r="F18" s="423">
        <v>1</v>
      </c>
      <c r="G18" s="423">
        <v>0</v>
      </c>
      <c r="H18" s="423">
        <v>5</v>
      </c>
      <c r="I18" s="423">
        <v>0</v>
      </c>
      <c r="J18" s="424">
        <v>5</v>
      </c>
    </row>
    <row r="19" spans="1:10" ht="20.25" customHeight="1" x14ac:dyDescent="0.15">
      <c r="A19" s="8" t="s">
        <v>51</v>
      </c>
      <c r="B19" s="287" t="s">
        <v>1050</v>
      </c>
      <c r="C19" s="287" t="s">
        <v>130</v>
      </c>
      <c r="D19" s="421">
        <v>9</v>
      </c>
      <c r="E19" s="421">
        <v>15</v>
      </c>
      <c r="F19" s="421">
        <v>0</v>
      </c>
      <c r="G19" s="421">
        <v>0</v>
      </c>
      <c r="H19" s="421">
        <v>18</v>
      </c>
      <c r="I19" s="421">
        <v>6</v>
      </c>
      <c r="J19" s="422">
        <v>24</v>
      </c>
    </row>
    <row r="20" spans="1:10" ht="20.25" customHeight="1" x14ac:dyDescent="0.15">
      <c r="A20" s="8" t="s">
        <v>51</v>
      </c>
      <c r="B20" s="288" t="s">
        <v>1051</v>
      </c>
      <c r="C20" s="288" t="s">
        <v>130</v>
      </c>
      <c r="D20" s="423">
        <v>5</v>
      </c>
      <c r="E20" s="423">
        <v>0</v>
      </c>
      <c r="F20" s="423">
        <v>1</v>
      </c>
      <c r="G20" s="423">
        <v>0</v>
      </c>
      <c r="H20" s="423">
        <v>0</v>
      </c>
      <c r="I20" s="423">
        <v>5</v>
      </c>
      <c r="J20" s="424">
        <v>5</v>
      </c>
    </row>
    <row r="21" spans="1:10" ht="20.25" customHeight="1" x14ac:dyDescent="0.15">
      <c r="A21" s="486" t="s">
        <v>1055</v>
      </c>
      <c r="B21" s="588" t="s">
        <v>1517</v>
      </c>
      <c r="C21" s="588" t="s">
        <v>1517</v>
      </c>
      <c r="D21" s="488">
        <v>33</v>
      </c>
      <c r="E21" s="488">
        <v>84</v>
      </c>
      <c r="F21" s="488">
        <v>8</v>
      </c>
      <c r="G21" s="488">
        <v>0</v>
      </c>
      <c r="H21" s="488">
        <v>79</v>
      </c>
      <c r="I21" s="488">
        <v>38</v>
      </c>
      <c r="J21" s="489">
        <v>117</v>
      </c>
    </row>
    <row r="22" spans="1:10" ht="20.25" customHeight="1" x14ac:dyDescent="0.15">
      <c r="A22" s="490" t="s">
        <v>52</v>
      </c>
      <c r="B22" s="494" t="s">
        <v>1056</v>
      </c>
      <c r="C22" s="494" t="s">
        <v>114</v>
      </c>
      <c r="D22" s="495">
        <v>0</v>
      </c>
      <c r="E22" s="495">
        <v>8</v>
      </c>
      <c r="F22" s="495">
        <v>0</v>
      </c>
      <c r="G22" s="495">
        <v>0</v>
      </c>
      <c r="H22" s="495">
        <v>8</v>
      </c>
      <c r="I22" s="495">
        <v>0</v>
      </c>
      <c r="J22" s="496">
        <v>8</v>
      </c>
    </row>
    <row r="23" spans="1:10" ht="20.25" customHeight="1" x14ac:dyDescent="0.15">
      <c r="A23" s="8" t="s">
        <v>52</v>
      </c>
      <c r="B23" s="287" t="s">
        <v>1044</v>
      </c>
      <c r="C23" s="287" t="s">
        <v>114</v>
      </c>
      <c r="D23" s="421">
        <v>3</v>
      </c>
      <c r="E23" s="421">
        <v>6</v>
      </c>
      <c r="F23" s="421">
        <v>1</v>
      </c>
      <c r="G23" s="421">
        <v>0</v>
      </c>
      <c r="H23" s="421">
        <v>9</v>
      </c>
      <c r="I23" s="421">
        <v>0</v>
      </c>
      <c r="J23" s="422">
        <v>9</v>
      </c>
    </row>
    <row r="24" spans="1:10" ht="20.25" customHeight="1" x14ac:dyDescent="0.15">
      <c r="A24" s="8" t="s">
        <v>52</v>
      </c>
      <c r="B24" s="288" t="s">
        <v>1054</v>
      </c>
      <c r="C24" s="288" t="s">
        <v>200</v>
      </c>
      <c r="D24" s="423">
        <v>0</v>
      </c>
      <c r="E24" s="423">
        <v>22</v>
      </c>
      <c r="F24" s="423">
        <v>0</v>
      </c>
      <c r="G24" s="423">
        <v>0</v>
      </c>
      <c r="H24" s="423">
        <v>22</v>
      </c>
      <c r="I24" s="423">
        <v>0</v>
      </c>
      <c r="J24" s="424">
        <v>22</v>
      </c>
    </row>
    <row r="25" spans="1:10" ht="20.25" customHeight="1" x14ac:dyDescent="0.15">
      <c r="A25" s="8" t="s">
        <v>52</v>
      </c>
      <c r="B25" s="287" t="s">
        <v>1057</v>
      </c>
      <c r="C25" s="287" t="s">
        <v>200</v>
      </c>
      <c r="D25" s="421">
        <v>3</v>
      </c>
      <c r="E25" s="421">
        <v>37</v>
      </c>
      <c r="F25" s="421">
        <v>0</v>
      </c>
      <c r="G25" s="421">
        <v>0</v>
      </c>
      <c r="H25" s="421">
        <v>40</v>
      </c>
      <c r="I25" s="421">
        <v>0</v>
      </c>
      <c r="J25" s="422">
        <v>40</v>
      </c>
    </row>
    <row r="26" spans="1:10" ht="20.25" customHeight="1" x14ac:dyDescent="0.15">
      <c r="A26" s="8" t="s">
        <v>52</v>
      </c>
      <c r="B26" s="288" t="s">
        <v>1058</v>
      </c>
      <c r="C26" s="288" t="s">
        <v>572</v>
      </c>
      <c r="D26" s="423">
        <v>3</v>
      </c>
      <c r="E26" s="423">
        <v>42</v>
      </c>
      <c r="F26" s="423">
        <v>2</v>
      </c>
      <c r="G26" s="423">
        <v>0</v>
      </c>
      <c r="H26" s="423">
        <v>45</v>
      </c>
      <c r="I26" s="423">
        <v>0</v>
      </c>
      <c r="J26" s="424">
        <v>45</v>
      </c>
    </row>
    <row r="27" spans="1:10" ht="20.25" customHeight="1" x14ac:dyDescent="0.15">
      <c r="A27" s="8" t="s">
        <v>52</v>
      </c>
      <c r="B27" s="287" t="s">
        <v>1048</v>
      </c>
      <c r="C27" s="287" t="s">
        <v>130</v>
      </c>
      <c r="D27" s="421">
        <v>11</v>
      </c>
      <c r="E27" s="421">
        <v>3</v>
      </c>
      <c r="F27" s="421">
        <v>1</v>
      </c>
      <c r="G27" s="421">
        <v>0</v>
      </c>
      <c r="H27" s="421">
        <v>11</v>
      </c>
      <c r="I27" s="421">
        <v>3</v>
      </c>
      <c r="J27" s="422">
        <v>14</v>
      </c>
    </row>
    <row r="28" spans="1:10" ht="20.25" customHeight="1" x14ac:dyDescent="0.15">
      <c r="A28" s="8" t="s">
        <v>52</v>
      </c>
      <c r="B28" s="288" t="s">
        <v>1050</v>
      </c>
      <c r="C28" s="288" t="s">
        <v>130</v>
      </c>
      <c r="D28" s="423">
        <v>8</v>
      </c>
      <c r="E28" s="423">
        <v>13</v>
      </c>
      <c r="F28" s="423">
        <v>2</v>
      </c>
      <c r="G28" s="423">
        <v>0</v>
      </c>
      <c r="H28" s="423">
        <v>18</v>
      </c>
      <c r="I28" s="423">
        <v>3</v>
      </c>
      <c r="J28" s="424">
        <v>21</v>
      </c>
    </row>
    <row r="29" spans="1:10" ht="20.25" customHeight="1" x14ac:dyDescent="0.15">
      <c r="A29" s="8" t="s">
        <v>52</v>
      </c>
      <c r="B29" s="287" t="s">
        <v>1051</v>
      </c>
      <c r="C29" s="287" t="s">
        <v>130</v>
      </c>
      <c r="D29" s="421">
        <v>4</v>
      </c>
      <c r="E29" s="421">
        <v>2</v>
      </c>
      <c r="F29" s="421">
        <v>0</v>
      </c>
      <c r="G29" s="421">
        <v>0</v>
      </c>
      <c r="H29" s="421">
        <v>1</v>
      </c>
      <c r="I29" s="421">
        <v>5</v>
      </c>
      <c r="J29" s="422">
        <v>6</v>
      </c>
    </row>
    <row r="30" spans="1:10" ht="20.25" customHeight="1" x14ac:dyDescent="0.15">
      <c r="A30" s="8" t="s">
        <v>52</v>
      </c>
      <c r="B30" s="288" t="s">
        <v>1061</v>
      </c>
      <c r="C30" s="288" t="s">
        <v>1060</v>
      </c>
      <c r="D30" s="423">
        <v>9</v>
      </c>
      <c r="E30" s="423">
        <v>7</v>
      </c>
      <c r="F30" s="423">
        <v>0</v>
      </c>
      <c r="G30" s="423">
        <v>0</v>
      </c>
      <c r="H30" s="423">
        <v>16</v>
      </c>
      <c r="I30" s="423">
        <v>0</v>
      </c>
      <c r="J30" s="424">
        <v>16</v>
      </c>
    </row>
    <row r="31" spans="1:10" ht="20.25" customHeight="1" x14ac:dyDescent="0.15">
      <c r="A31" s="486" t="s">
        <v>1062</v>
      </c>
      <c r="B31" s="588" t="s">
        <v>1517</v>
      </c>
      <c r="C31" s="588" t="s">
        <v>1517</v>
      </c>
      <c r="D31" s="488">
        <v>41</v>
      </c>
      <c r="E31" s="488">
        <v>140</v>
      </c>
      <c r="F31" s="488">
        <v>6</v>
      </c>
      <c r="G31" s="488">
        <v>0</v>
      </c>
      <c r="H31" s="488">
        <v>170</v>
      </c>
      <c r="I31" s="488">
        <v>11</v>
      </c>
      <c r="J31" s="489">
        <v>181</v>
      </c>
    </row>
    <row r="32" spans="1:10" ht="20.25" customHeight="1" x14ac:dyDescent="0.15">
      <c r="A32" s="490" t="s">
        <v>9</v>
      </c>
      <c r="B32" s="494" t="s">
        <v>1063</v>
      </c>
      <c r="C32" s="494" t="s">
        <v>1064</v>
      </c>
      <c r="D32" s="495">
        <v>238</v>
      </c>
      <c r="E32" s="495">
        <v>297</v>
      </c>
      <c r="F32" s="495">
        <v>25</v>
      </c>
      <c r="G32" s="495">
        <v>0</v>
      </c>
      <c r="H32" s="495">
        <v>535</v>
      </c>
      <c r="I32" s="495">
        <v>0</v>
      </c>
      <c r="J32" s="496">
        <v>535</v>
      </c>
    </row>
    <row r="33" spans="1:10" ht="20.25" customHeight="1" x14ac:dyDescent="0.15">
      <c r="A33" s="8" t="s">
        <v>9</v>
      </c>
      <c r="B33" s="287" t="s">
        <v>1065</v>
      </c>
      <c r="C33" s="287" t="s">
        <v>259</v>
      </c>
      <c r="D33" s="421">
        <v>17</v>
      </c>
      <c r="E33" s="421">
        <v>17</v>
      </c>
      <c r="F33" s="421">
        <v>3</v>
      </c>
      <c r="G33" s="421">
        <v>0</v>
      </c>
      <c r="H33" s="421">
        <v>2</v>
      </c>
      <c r="I33" s="421">
        <v>32</v>
      </c>
      <c r="J33" s="422">
        <v>34</v>
      </c>
    </row>
    <row r="34" spans="1:10" ht="20.25" customHeight="1" x14ac:dyDescent="0.15">
      <c r="A34" s="486" t="s">
        <v>1066</v>
      </c>
      <c r="B34" s="588" t="s">
        <v>1517</v>
      </c>
      <c r="C34" s="588" t="s">
        <v>1517</v>
      </c>
      <c r="D34" s="488">
        <v>255</v>
      </c>
      <c r="E34" s="488">
        <v>314</v>
      </c>
      <c r="F34" s="488">
        <v>28</v>
      </c>
      <c r="G34" s="488">
        <v>0</v>
      </c>
      <c r="H34" s="488">
        <v>537</v>
      </c>
      <c r="I34" s="488">
        <v>32</v>
      </c>
      <c r="J34" s="489">
        <v>569</v>
      </c>
    </row>
    <row r="35" spans="1:10" ht="20.25" customHeight="1" x14ac:dyDescent="0.15">
      <c r="A35" s="490" t="s">
        <v>53</v>
      </c>
      <c r="B35" s="491" t="s">
        <v>1068</v>
      </c>
      <c r="C35" s="491" t="s">
        <v>634</v>
      </c>
      <c r="D35" s="492">
        <v>2</v>
      </c>
      <c r="E35" s="492">
        <v>8</v>
      </c>
      <c r="F35" s="492">
        <v>2</v>
      </c>
      <c r="G35" s="492">
        <v>0</v>
      </c>
      <c r="H35" s="492">
        <v>1</v>
      </c>
      <c r="I35" s="492">
        <v>9</v>
      </c>
      <c r="J35" s="493">
        <v>10</v>
      </c>
    </row>
    <row r="36" spans="1:10" ht="20.25" customHeight="1" x14ac:dyDescent="0.15">
      <c r="A36" s="8" t="s">
        <v>53</v>
      </c>
      <c r="B36" s="288" t="s">
        <v>1069</v>
      </c>
      <c r="C36" s="288" t="s">
        <v>620</v>
      </c>
      <c r="D36" s="423">
        <v>0</v>
      </c>
      <c r="E36" s="423">
        <v>3</v>
      </c>
      <c r="F36" s="423">
        <v>1</v>
      </c>
      <c r="G36" s="423">
        <v>0</v>
      </c>
      <c r="H36" s="423">
        <v>0</v>
      </c>
      <c r="I36" s="423">
        <v>3</v>
      </c>
      <c r="J36" s="424">
        <v>3</v>
      </c>
    </row>
    <row r="37" spans="1:10" ht="20.25" customHeight="1" x14ac:dyDescent="0.15">
      <c r="A37" s="8" t="s">
        <v>53</v>
      </c>
      <c r="B37" s="287" t="s">
        <v>1071</v>
      </c>
      <c r="C37" s="287" t="s">
        <v>263</v>
      </c>
      <c r="D37" s="421">
        <v>0</v>
      </c>
      <c r="E37" s="421">
        <v>1</v>
      </c>
      <c r="F37" s="421">
        <v>0</v>
      </c>
      <c r="G37" s="421">
        <v>0</v>
      </c>
      <c r="H37" s="421">
        <v>0</v>
      </c>
      <c r="I37" s="421">
        <v>1</v>
      </c>
      <c r="J37" s="422">
        <v>1</v>
      </c>
    </row>
    <row r="38" spans="1:10" ht="20.25" customHeight="1" x14ac:dyDescent="0.15">
      <c r="A38" s="8" t="s">
        <v>53</v>
      </c>
      <c r="B38" s="288" t="s">
        <v>1072</v>
      </c>
      <c r="C38" s="288" t="s">
        <v>622</v>
      </c>
      <c r="D38" s="423">
        <v>3</v>
      </c>
      <c r="E38" s="423">
        <v>2</v>
      </c>
      <c r="F38" s="423">
        <v>1</v>
      </c>
      <c r="G38" s="423">
        <v>0</v>
      </c>
      <c r="H38" s="423">
        <v>0</v>
      </c>
      <c r="I38" s="423">
        <v>5</v>
      </c>
      <c r="J38" s="424">
        <v>5</v>
      </c>
    </row>
    <row r="39" spans="1:10" ht="20.25" customHeight="1" x14ac:dyDescent="0.15">
      <c r="A39" s="8" t="s">
        <v>53</v>
      </c>
      <c r="B39" s="287" t="s">
        <v>1074</v>
      </c>
      <c r="C39" s="287" t="s">
        <v>625</v>
      </c>
      <c r="D39" s="421">
        <v>4</v>
      </c>
      <c r="E39" s="421">
        <v>5</v>
      </c>
      <c r="F39" s="421">
        <v>1</v>
      </c>
      <c r="G39" s="421">
        <v>0</v>
      </c>
      <c r="H39" s="421">
        <v>0</v>
      </c>
      <c r="I39" s="421">
        <v>9</v>
      </c>
      <c r="J39" s="422">
        <v>9</v>
      </c>
    </row>
    <row r="40" spans="1:10" ht="20.25" customHeight="1" x14ac:dyDescent="0.15">
      <c r="A40" s="8" t="s">
        <v>53</v>
      </c>
      <c r="B40" s="288" t="s">
        <v>1075</v>
      </c>
      <c r="C40" s="288" t="s">
        <v>616</v>
      </c>
      <c r="D40" s="423">
        <v>1</v>
      </c>
      <c r="E40" s="423">
        <v>1</v>
      </c>
      <c r="F40" s="423">
        <v>0</v>
      </c>
      <c r="G40" s="423">
        <v>0</v>
      </c>
      <c r="H40" s="423">
        <v>0</v>
      </c>
      <c r="I40" s="423">
        <v>2</v>
      </c>
      <c r="J40" s="424">
        <v>2</v>
      </c>
    </row>
    <row r="41" spans="1:10" ht="20.25" customHeight="1" x14ac:dyDescent="0.15">
      <c r="A41" s="8" t="s">
        <v>53</v>
      </c>
      <c r="B41" s="287" t="s">
        <v>1076</v>
      </c>
      <c r="C41" s="287" t="s">
        <v>482</v>
      </c>
      <c r="D41" s="421">
        <v>0</v>
      </c>
      <c r="E41" s="421">
        <v>1</v>
      </c>
      <c r="F41" s="421">
        <v>0</v>
      </c>
      <c r="G41" s="421">
        <v>0</v>
      </c>
      <c r="H41" s="421">
        <v>0</v>
      </c>
      <c r="I41" s="421">
        <v>1</v>
      </c>
      <c r="J41" s="422">
        <v>1</v>
      </c>
    </row>
    <row r="42" spans="1:10" ht="20.25" customHeight="1" x14ac:dyDescent="0.15">
      <c r="A42" s="8" t="s">
        <v>53</v>
      </c>
      <c r="B42" s="288" t="s">
        <v>1077</v>
      </c>
      <c r="C42" s="288" t="s">
        <v>315</v>
      </c>
      <c r="D42" s="423">
        <v>1</v>
      </c>
      <c r="E42" s="423">
        <v>0</v>
      </c>
      <c r="F42" s="423">
        <v>0</v>
      </c>
      <c r="G42" s="423">
        <v>0</v>
      </c>
      <c r="H42" s="423">
        <v>0</v>
      </c>
      <c r="I42" s="423">
        <v>1</v>
      </c>
      <c r="J42" s="424">
        <v>1</v>
      </c>
    </row>
    <row r="43" spans="1:10" ht="20.25" customHeight="1" x14ac:dyDescent="0.15">
      <c r="A43" s="8" t="s">
        <v>53</v>
      </c>
      <c r="B43" s="287" t="s">
        <v>1079</v>
      </c>
      <c r="C43" s="287" t="s">
        <v>639</v>
      </c>
      <c r="D43" s="421">
        <v>1</v>
      </c>
      <c r="E43" s="421">
        <v>1</v>
      </c>
      <c r="F43" s="421">
        <v>1</v>
      </c>
      <c r="G43" s="421">
        <v>0</v>
      </c>
      <c r="H43" s="421">
        <v>0</v>
      </c>
      <c r="I43" s="421">
        <v>2</v>
      </c>
      <c r="J43" s="422">
        <v>2</v>
      </c>
    </row>
    <row r="44" spans="1:10" ht="20.25" customHeight="1" x14ac:dyDescent="0.15">
      <c r="A44" s="8" t="s">
        <v>53</v>
      </c>
      <c r="B44" s="288" t="s">
        <v>1080</v>
      </c>
      <c r="C44" s="288" t="s">
        <v>628</v>
      </c>
      <c r="D44" s="423">
        <v>0</v>
      </c>
      <c r="E44" s="423">
        <v>3</v>
      </c>
      <c r="F44" s="423">
        <v>1</v>
      </c>
      <c r="G44" s="423">
        <v>0</v>
      </c>
      <c r="H44" s="423">
        <v>0</v>
      </c>
      <c r="I44" s="423">
        <v>3</v>
      </c>
      <c r="J44" s="424">
        <v>3</v>
      </c>
    </row>
    <row r="45" spans="1:10" ht="20.25" customHeight="1" x14ac:dyDescent="0.15">
      <c r="A45" s="8" t="s">
        <v>53</v>
      </c>
      <c r="B45" s="287" t="s">
        <v>1081</v>
      </c>
      <c r="C45" s="287" t="s">
        <v>1082</v>
      </c>
      <c r="D45" s="421">
        <v>2</v>
      </c>
      <c r="E45" s="421">
        <v>30</v>
      </c>
      <c r="F45" s="421">
        <v>0</v>
      </c>
      <c r="G45" s="421">
        <v>0</v>
      </c>
      <c r="H45" s="421">
        <v>8</v>
      </c>
      <c r="I45" s="421">
        <v>24</v>
      </c>
      <c r="J45" s="422">
        <v>32</v>
      </c>
    </row>
    <row r="46" spans="1:10" ht="20.25" customHeight="1" x14ac:dyDescent="0.15">
      <c r="A46" s="8" t="s">
        <v>53</v>
      </c>
      <c r="B46" s="288" t="s">
        <v>1086</v>
      </c>
      <c r="C46" s="288" t="s">
        <v>630</v>
      </c>
      <c r="D46" s="423">
        <v>0</v>
      </c>
      <c r="E46" s="423">
        <v>1</v>
      </c>
      <c r="F46" s="423">
        <v>0</v>
      </c>
      <c r="G46" s="423">
        <v>0</v>
      </c>
      <c r="H46" s="423">
        <v>0</v>
      </c>
      <c r="I46" s="423">
        <v>1</v>
      </c>
      <c r="J46" s="424">
        <v>1</v>
      </c>
    </row>
    <row r="47" spans="1:10" ht="20.25" customHeight="1" x14ac:dyDescent="0.15">
      <c r="A47" s="8" t="s">
        <v>53</v>
      </c>
      <c r="B47" s="287" t="s">
        <v>1087</v>
      </c>
      <c r="C47" s="287" t="s">
        <v>127</v>
      </c>
      <c r="D47" s="421">
        <v>1</v>
      </c>
      <c r="E47" s="421">
        <v>2</v>
      </c>
      <c r="F47" s="421">
        <v>0</v>
      </c>
      <c r="G47" s="421">
        <v>0</v>
      </c>
      <c r="H47" s="421">
        <v>0</v>
      </c>
      <c r="I47" s="421">
        <v>3</v>
      </c>
      <c r="J47" s="422">
        <v>3</v>
      </c>
    </row>
    <row r="48" spans="1:10" ht="20.25" customHeight="1" x14ac:dyDescent="0.15">
      <c r="A48" s="8" t="s">
        <v>53</v>
      </c>
      <c r="B48" s="288" t="s">
        <v>1088</v>
      </c>
      <c r="C48" s="288" t="s">
        <v>267</v>
      </c>
      <c r="D48" s="423">
        <v>13</v>
      </c>
      <c r="E48" s="423">
        <v>104</v>
      </c>
      <c r="F48" s="423">
        <v>3</v>
      </c>
      <c r="G48" s="423">
        <v>0</v>
      </c>
      <c r="H48" s="423">
        <v>86</v>
      </c>
      <c r="I48" s="423">
        <v>31</v>
      </c>
      <c r="J48" s="424">
        <v>117</v>
      </c>
    </row>
    <row r="49" spans="1:10" ht="20.25" customHeight="1" x14ac:dyDescent="0.15">
      <c r="A49" s="8" t="s">
        <v>53</v>
      </c>
      <c r="B49" s="287" t="s">
        <v>1089</v>
      </c>
      <c r="C49" s="287" t="s">
        <v>267</v>
      </c>
      <c r="D49" s="421">
        <v>5</v>
      </c>
      <c r="E49" s="421">
        <v>50</v>
      </c>
      <c r="F49" s="421">
        <v>3</v>
      </c>
      <c r="G49" s="421">
        <v>0</v>
      </c>
      <c r="H49" s="421">
        <v>29</v>
      </c>
      <c r="I49" s="421">
        <v>26</v>
      </c>
      <c r="J49" s="422">
        <v>55</v>
      </c>
    </row>
    <row r="50" spans="1:10" ht="20.25" customHeight="1" x14ac:dyDescent="0.15">
      <c r="A50" s="8" t="s">
        <v>53</v>
      </c>
      <c r="B50" s="288" t="s">
        <v>1091</v>
      </c>
      <c r="C50" s="288" t="s">
        <v>1092</v>
      </c>
      <c r="D50" s="423">
        <v>123</v>
      </c>
      <c r="E50" s="423">
        <v>209</v>
      </c>
      <c r="F50" s="423">
        <v>110</v>
      </c>
      <c r="G50" s="423">
        <v>60</v>
      </c>
      <c r="H50" s="423">
        <v>332</v>
      </c>
      <c r="I50" s="423">
        <v>0</v>
      </c>
      <c r="J50" s="424">
        <v>332</v>
      </c>
    </row>
    <row r="51" spans="1:10" ht="20.25" customHeight="1" x14ac:dyDescent="0.15">
      <c r="A51" s="8" t="s">
        <v>53</v>
      </c>
      <c r="B51" s="287" t="s">
        <v>1093</v>
      </c>
      <c r="C51" s="287" t="s">
        <v>501</v>
      </c>
      <c r="D51" s="421">
        <v>0</v>
      </c>
      <c r="E51" s="421">
        <v>1</v>
      </c>
      <c r="F51" s="421">
        <v>0</v>
      </c>
      <c r="G51" s="421">
        <v>0</v>
      </c>
      <c r="H51" s="421">
        <v>0</v>
      </c>
      <c r="I51" s="421">
        <v>1</v>
      </c>
      <c r="J51" s="422">
        <v>1</v>
      </c>
    </row>
    <row r="52" spans="1:10" ht="20.25" customHeight="1" x14ac:dyDescent="0.15">
      <c r="A52" s="8" t="s">
        <v>53</v>
      </c>
      <c r="B52" s="288" t="s">
        <v>1094</v>
      </c>
      <c r="C52" s="288" t="s">
        <v>303</v>
      </c>
      <c r="D52" s="423">
        <v>1</v>
      </c>
      <c r="E52" s="423">
        <v>1</v>
      </c>
      <c r="F52" s="423">
        <v>0</v>
      </c>
      <c r="G52" s="423">
        <v>0</v>
      </c>
      <c r="H52" s="423">
        <v>0</v>
      </c>
      <c r="I52" s="423">
        <v>2</v>
      </c>
      <c r="J52" s="424">
        <v>2</v>
      </c>
    </row>
    <row r="53" spans="1:10" ht="20.25" customHeight="1" x14ac:dyDescent="0.15">
      <c r="A53" s="8" t="s">
        <v>53</v>
      </c>
      <c r="B53" s="287" t="s">
        <v>1095</v>
      </c>
      <c r="C53" s="287" t="s">
        <v>1096</v>
      </c>
      <c r="D53" s="421">
        <v>18</v>
      </c>
      <c r="E53" s="421">
        <v>68</v>
      </c>
      <c r="F53" s="421">
        <v>20</v>
      </c>
      <c r="G53" s="421">
        <v>15</v>
      </c>
      <c r="H53" s="421">
        <v>86</v>
      </c>
      <c r="I53" s="421">
        <v>0</v>
      </c>
      <c r="J53" s="422">
        <v>86</v>
      </c>
    </row>
    <row r="54" spans="1:10" ht="20.25" customHeight="1" x14ac:dyDescent="0.15">
      <c r="A54" s="486" t="s">
        <v>1097</v>
      </c>
      <c r="B54" s="588" t="s">
        <v>1517</v>
      </c>
      <c r="C54" s="588" t="s">
        <v>1517</v>
      </c>
      <c r="D54" s="488">
        <v>175</v>
      </c>
      <c r="E54" s="488">
        <v>491</v>
      </c>
      <c r="F54" s="488">
        <v>143</v>
      </c>
      <c r="G54" s="488">
        <v>75</v>
      </c>
      <c r="H54" s="488">
        <v>542</v>
      </c>
      <c r="I54" s="488">
        <v>124</v>
      </c>
      <c r="J54" s="489">
        <v>666</v>
      </c>
    </row>
    <row r="55" spans="1:10" ht="20.25" customHeight="1" x14ac:dyDescent="0.15">
      <c r="A55" s="490" t="s">
        <v>54</v>
      </c>
      <c r="B55" s="491" t="s">
        <v>1068</v>
      </c>
      <c r="C55" s="491" t="s">
        <v>634</v>
      </c>
      <c r="D55" s="492">
        <v>1</v>
      </c>
      <c r="E55" s="492">
        <v>2</v>
      </c>
      <c r="F55" s="492">
        <v>0</v>
      </c>
      <c r="G55" s="492">
        <v>0</v>
      </c>
      <c r="H55" s="492">
        <v>1</v>
      </c>
      <c r="I55" s="492">
        <v>2</v>
      </c>
      <c r="J55" s="493">
        <v>3</v>
      </c>
    </row>
    <row r="56" spans="1:10" ht="20.25" customHeight="1" x14ac:dyDescent="0.15">
      <c r="A56" s="8" t="s">
        <v>54</v>
      </c>
      <c r="B56" s="288" t="s">
        <v>1069</v>
      </c>
      <c r="C56" s="288" t="s">
        <v>620</v>
      </c>
      <c r="D56" s="423">
        <v>1</v>
      </c>
      <c r="E56" s="423">
        <v>0</v>
      </c>
      <c r="F56" s="423">
        <v>0</v>
      </c>
      <c r="G56" s="423">
        <v>0</v>
      </c>
      <c r="H56" s="423">
        <v>0</v>
      </c>
      <c r="I56" s="423">
        <v>1</v>
      </c>
      <c r="J56" s="424">
        <v>1</v>
      </c>
    </row>
    <row r="57" spans="1:10" ht="20.25" customHeight="1" x14ac:dyDescent="0.15">
      <c r="A57" s="8" t="s">
        <v>54</v>
      </c>
      <c r="B57" s="287" t="s">
        <v>1070</v>
      </c>
      <c r="C57" s="287" t="s">
        <v>614</v>
      </c>
      <c r="D57" s="421">
        <v>1</v>
      </c>
      <c r="E57" s="421">
        <v>0</v>
      </c>
      <c r="F57" s="421">
        <v>0</v>
      </c>
      <c r="G57" s="421">
        <v>0</v>
      </c>
      <c r="H57" s="421">
        <v>0</v>
      </c>
      <c r="I57" s="421">
        <v>1</v>
      </c>
      <c r="J57" s="422">
        <v>1</v>
      </c>
    </row>
    <row r="58" spans="1:10" ht="20.25" customHeight="1" x14ac:dyDescent="0.15">
      <c r="A58" s="8" t="s">
        <v>54</v>
      </c>
      <c r="B58" s="288" t="s">
        <v>1072</v>
      </c>
      <c r="C58" s="288" t="s">
        <v>622</v>
      </c>
      <c r="D58" s="423">
        <v>4</v>
      </c>
      <c r="E58" s="423">
        <v>0</v>
      </c>
      <c r="F58" s="423">
        <v>0</v>
      </c>
      <c r="G58" s="423">
        <v>0</v>
      </c>
      <c r="H58" s="423">
        <v>0</v>
      </c>
      <c r="I58" s="423">
        <v>4</v>
      </c>
      <c r="J58" s="424">
        <v>4</v>
      </c>
    </row>
    <row r="59" spans="1:10" ht="20.25" customHeight="1" x14ac:dyDescent="0.15">
      <c r="A59" s="8" t="s">
        <v>54</v>
      </c>
      <c r="B59" s="287" t="s">
        <v>1074</v>
      </c>
      <c r="C59" s="287" t="s">
        <v>625</v>
      </c>
      <c r="D59" s="421">
        <v>7</v>
      </c>
      <c r="E59" s="421">
        <v>1</v>
      </c>
      <c r="F59" s="421">
        <v>1</v>
      </c>
      <c r="G59" s="421">
        <v>0</v>
      </c>
      <c r="H59" s="421">
        <v>0</v>
      </c>
      <c r="I59" s="421">
        <v>8</v>
      </c>
      <c r="J59" s="422">
        <v>8</v>
      </c>
    </row>
    <row r="60" spans="1:10" ht="20.25" customHeight="1" x14ac:dyDescent="0.15">
      <c r="A60" s="8" t="s">
        <v>54</v>
      </c>
      <c r="B60" s="288" t="s">
        <v>1076</v>
      </c>
      <c r="C60" s="288" t="s">
        <v>482</v>
      </c>
      <c r="D60" s="423">
        <v>0</v>
      </c>
      <c r="E60" s="423">
        <v>1</v>
      </c>
      <c r="F60" s="423">
        <v>0</v>
      </c>
      <c r="G60" s="423">
        <v>0</v>
      </c>
      <c r="H60" s="423">
        <v>0</v>
      </c>
      <c r="I60" s="423">
        <v>1</v>
      </c>
      <c r="J60" s="424">
        <v>1</v>
      </c>
    </row>
    <row r="61" spans="1:10" ht="20.25" customHeight="1" x14ac:dyDescent="0.15">
      <c r="A61" s="8" t="s">
        <v>54</v>
      </c>
      <c r="B61" s="287" t="s">
        <v>1077</v>
      </c>
      <c r="C61" s="287" t="s">
        <v>315</v>
      </c>
      <c r="D61" s="421">
        <v>1</v>
      </c>
      <c r="E61" s="421">
        <v>0</v>
      </c>
      <c r="F61" s="421">
        <v>0</v>
      </c>
      <c r="G61" s="421">
        <v>0</v>
      </c>
      <c r="H61" s="421">
        <v>0</v>
      </c>
      <c r="I61" s="421">
        <v>1</v>
      </c>
      <c r="J61" s="422">
        <v>1</v>
      </c>
    </row>
    <row r="62" spans="1:10" ht="20.25" customHeight="1" x14ac:dyDescent="0.15">
      <c r="A62" s="8" t="s">
        <v>54</v>
      </c>
      <c r="B62" s="288" t="s">
        <v>1079</v>
      </c>
      <c r="C62" s="288" t="s">
        <v>639</v>
      </c>
      <c r="D62" s="423">
        <v>0</v>
      </c>
      <c r="E62" s="423">
        <v>3</v>
      </c>
      <c r="F62" s="423">
        <v>0</v>
      </c>
      <c r="G62" s="423">
        <v>0</v>
      </c>
      <c r="H62" s="423">
        <v>1</v>
      </c>
      <c r="I62" s="423">
        <v>2</v>
      </c>
      <c r="J62" s="424">
        <v>3</v>
      </c>
    </row>
    <row r="63" spans="1:10" ht="20.25" customHeight="1" x14ac:dyDescent="0.15">
      <c r="A63" s="8" t="s">
        <v>54</v>
      </c>
      <c r="B63" s="287" t="s">
        <v>1080</v>
      </c>
      <c r="C63" s="287" t="s">
        <v>628</v>
      </c>
      <c r="D63" s="421">
        <v>5</v>
      </c>
      <c r="E63" s="421">
        <v>0</v>
      </c>
      <c r="F63" s="421">
        <v>2</v>
      </c>
      <c r="G63" s="421">
        <v>0</v>
      </c>
      <c r="H63" s="421">
        <v>0</v>
      </c>
      <c r="I63" s="421">
        <v>5</v>
      </c>
      <c r="J63" s="422">
        <v>5</v>
      </c>
    </row>
    <row r="64" spans="1:10" ht="20.25" customHeight="1" x14ac:dyDescent="0.15">
      <c r="A64" s="8" t="s">
        <v>54</v>
      </c>
      <c r="B64" s="288" t="s">
        <v>1081</v>
      </c>
      <c r="C64" s="288" t="s">
        <v>1082</v>
      </c>
      <c r="D64" s="423">
        <v>4</v>
      </c>
      <c r="E64" s="423">
        <v>14</v>
      </c>
      <c r="F64" s="423">
        <v>1</v>
      </c>
      <c r="G64" s="423">
        <v>0</v>
      </c>
      <c r="H64" s="423">
        <v>0</v>
      </c>
      <c r="I64" s="423">
        <v>18</v>
      </c>
      <c r="J64" s="424">
        <v>18</v>
      </c>
    </row>
    <row r="65" spans="1:10" ht="20.25" customHeight="1" x14ac:dyDescent="0.15">
      <c r="A65" s="8" t="s">
        <v>54</v>
      </c>
      <c r="B65" s="287" t="s">
        <v>1086</v>
      </c>
      <c r="C65" s="287" t="s">
        <v>630</v>
      </c>
      <c r="D65" s="421">
        <v>2</v>
      </c>
      <c r="E65" s="421">
        <v>3</v>
      </c>
      <c r="F65" s="421">
        <v>1</v>
      </c>
      <c r="G65" s="421">
        <v>0</v>
      </c>
      <c r="H65" s="421">
        <v>2</v>
      </c>
      <c r="I65" s="421">
        <v>3</v>
      </c>
      <c r="J65" s="422">
        <v>5</v>
      </c>
    </row>
    <row r="66" spans="1:10" ht="20.25" customHeight="1" x14ac:dyDescent="0.15">
      <c r="A66" s="8" t="s">
        <v>54</v>
      </c>
      <c r="B66" s="288" t="s">
        <v>1088</v>
      </c>
      <c r="C66" s="288" t="s">
        <v>267</v>
      </c>
      <c r="D66" s="423">
        <v>7</v>
      </c>
      <c r="E66" s="423">
        <v>13</v>
      </c>
      <c r="F66" s="423">
        <v>0</v>
      </c>
      <c r="G66" s="423">
        <v>0</v>
      </c>
      <c r="H66" s="423">
        <v>20</v>
      </c>
      <c r="I66" s="423">
        <v>0</v>
      </c>
      <c r="J66" s="424">
        <v>20</v>
      </c>
    </row>
    <row r="67" spans="1:10" ht="20.25" customHeight="1" x14ac:dyDescent="0.15">
      <c r="A67" s="8" t="s">
        <v>54</v>
      </c>
      <c r="B67" s="287" t="s">
        <v>1089</v>
      </c>
      <c r="C67" s="287" t="s">
        <v>267</v>
      </c>
      <c r="D67" s="421">
        <v>1</v>
      </c>
      <c r="E67" s="421">
        <v>22</v>
      </c>
      <c r="F67" s="421">
        <v>0</v>
      </c>
      <c r="G67" s="421">
        <v>0</v>
      </c>
      <c r="H67" s="421">
        <v>23</v>
      </c>
      <c r="I67" s="421">
        <v>0</v>
      </c>
      <c r="J67" s="422">
        <v>23</v>
      </c>
    </row>
    <row r="68" spans="1:10" ht="20.25" customHeight="1" x14ac:dyDescent="0.15">
      <c r="A68" s="8" t="s">
        <v>54</v>
      </c>
      <c r="B68" s="288" t="s">
        <v>1091</v>
      </c>
      <c r="C68" s="288" t="s">
        <v>1092</v>
      </c>
      <c r="D68" s="423">
        <v>62</v>
      </c>
      <c r="E68" s="423">
        <v>75</v>
      </c>
      <c r="F68" s="423">
        <v>40</v>
      </c>
      <c r="G68" s="423">
        <v>16</v>
      </c>
      <c r="H68" s="423">
        <v>137</v>
      </c>
      <c r="I68" s="423">
        <v>0</v>
      </c>
      <c r="J68" s="424">
        <v>137</v>
      </c>
    </row>
    <row r="69" spans="1:10" ht="20.25" customHeight="1" x14ac:dyDescent="0.15">
      <c r="A69" s="8" t="s">
        <v>54</v>
      </c>
      <c r="B69" s="287" t="s">
        <v>1094</v>
      </c>
      <c r="C69" s="287" t="s">
        <v>303</v>
      </c>
      <c r="D69" s="421">
        <v>1</v>
      </c>
      <c r="E69" s="421">
        <v>0</v>
      </c>
      <c r="F69" s="421">
        <v>0</v>
      </c>
      <c r="G69" s="421">
        <v>0</v>
      </c>
      <c r="H69" s="421">
        <v>0</v>
      </c>
      <c r="I69" s="421">
        <v>1</v>
      </c>
      <c r="J69" s="422">
        <v>1</v>
      </c>
    </row>
    <row r="70" spans="1:10" ht="20.25" customHeight="1" x14ac:dyDescent="0.15">
      <c r="A70" s="486" t="s">
        <v>1100</v>
      </c>
      <c r="B70" s="588" t="s">
        <v>1517</v>
      </c>
      <c r="C70" s="588" t="s">
        <v>1517</v>
      </c>
      <c r="D70" s="488">
        <v>97</v>
      </c>
      <c r="E70" s="488">
        <v>134</v>
      </c>
      <c r="F70" s="488">
        <v>45</v>
      </c>
      <c r="G70" s="488">
        <v>16</v>
      </c>
      <c r="H70" s="488">
        <v>184</v>
      </c>
      <c r="I70" s="488">
        <v>47</v>
      </c>
      <c r="J70" s="489">
        <v>231</v>
      </c>
    </row>
    <row r="71" spans="1:10" ht="20.25" customHeight="1" x14ac:dyDescent="0.15">
      <c r="A71" s="490" t="s">
        <v>55</v>
      </c>
      <c r="B71" s="491" t="s">
        <v>1069</v>
      </c>
      <c r="C71" s="491" t="s">
        <v>620</v>
      </c>
      <c r="D71" s="492">
        <v>1</v>
      </c>
      <c r="E71" s="492">
        <v>0</v>
      </c>
      <c r="F71" s="492">
        <v>0</v>
      </c>
      <c r="G71" s="492">
        <v>0</v>
      </c>
      <c r="H71" s="492">
        <v>0</v>
      </c>
      <c r="I71" s="492">
        <v>1</v>
      </c>
      <c r="J71" s="493">
        <v>1</v>
      </c>
    </row>
    <row r="72" spans="1:10" ht="20.25" customHeight="1" x14ac:dyDescent="0.15">
      <c r="A72" s="8" t="s">
        <v>55</v>
      </c>
      <c r="B72" s="288" t="s">
        <v>1072</v>
      </c>
      <c r="C72" s="288" t="s">
        <v>622</v>
      </c>
      <c r="D72" s="423">
        <v>2</v>
      </c>
      <c r="E72" s="423">
        <v>0</v>
      </c>
      <c r="F72" s="423">
        <v>0</v>
      </c>
      <c r="G72" s="423">
        <v>0</v>
      </c>
      <c r="H72" s="423">
        <v>0</v>
      </c>
      <c r="I72" s="423">
        <v>2</v>
      </c>
      <c r="J72" s="424">
        <v>2</v>
      </c>
    </row>
    <row r="73" spans="1:10" ht="20.25" customHeight="1" x14ac:dyDescent="0.15">
      <c r="A73" s="8" t="s">
        <v>55</v>
      </c>
      <c r="B73" s="287" t="s">
        <v>1074</v>
      </c>
      <c r="C73" s="287" t="s">
        <v>625</v>
      </c>
      <c r="D73" s="421">
        <v>0</v>
      </c>
      <c r="E73" s="421">
        <v>3</v>
      </c>
      <c r="F73" s="421">
        <v>1</v>
      </c>
      <c r="G73" s="421">
        <v>0</v>
      </c>
      <c r="H73" s="421">
        <v>0</v>
      </c>
      <c r="I73" s="421">
        <v>3</v>
      </c>
      <c r="J73" s="422">
        <v>3</v>
      </c>
    </row>
    <row r="74" spans="1:10" ht="20.25" customHeight="1" x14ac:dyDescent="0.15">
      <c r="A74" s="8" t="s">
        <v>55</v>
      </c>
      <c r="B74" s="288" t="s">
        <v>1080</v>
      </c>
      <c r="C74" s="288" t="s">
        <v>628</v>
      </c>
      <c r="D74" s="423">
        <v>0</v>
      </c>
      <c r="E74" s="423">
        <v>1</v>
      </c>
      <c r="F74" s="423">
        <v>1</v>
      </c>
      <c r="G74" s="423">
        <v>0</v>
      </c>
      <c r="H74" s="423">
        <v>0</v>
      </c>
      <c r="I74" s="423">
        <v>1</v>
      </c>
      <c r="J74" s="424">
        <v>1</v>
      </c>
    </row>
    <row r="75" spans="1:10" ht="20.25" customHeight="1" x14ac:dyDescent="0.15">
      <c r="A75" s="8" t="s">
        <v>55</v>
      </c>
      <c r="B75" s="287" t="s">
        <v>1081</v>
      </c>
      <c r="C75" s="287" t="s">
        <v>1082</v>
      </c>
      <c r="D75" s="421">
        <v>1</v>
      </c>
      <c r="E75" s="421">
        <v>49</v>
      </c>
      <c r="F75" s="421">
        <v>1</v>
      </c>
      <c r="G75" s="421">
        <v>0</v>
      </c>
      <c r="H75" s="421">
        <v>14</v>
      </c>
      <c r="I75" s="421">
        <v>36</v>
      </c>
      <c r="J75" s="422">
        <v>50</v>
      </c>
    </row>
    <row r="76" spans="1:10" ht="20.25" customHeight="1" x14ac:dyDescent="0.15">
      <c r="A76" s="8" t="s">
        <v>55</v>
      </c>
      <c r="B76" s="288" t="s">
        <v>1086</v>
      </c>
      <c r="C76" s="288" t="s">
        <v>630</v>
      </c>
      <c r="D76" s="423">
        <v>0</v>
      </c>
      <c r="E76" s="423">
        <v>2</v>
      </c>
      <c r="F76" s="423">
        <v>1</v>
      </c>
      <c r="G76" s="423">
        <v>0</v>
      </c>
      <c r="H76" s="423">
        <v>0</v>
      </c>
      <c r="I76" s="423">
        <v>2</v>
      </c>
      <c r="J76" s="424">
        <v>2</v>
      </c>
    </row>
    <row r="77" spans="1:10" ht="20.25" customHeight="1" x14ac:dyDescent="0.15">
      <c r="A77" s="8" t="s">
        <v>55</v>
      </c>
      <c r="B77" s="287" t="s">
        <v>1088</v>
      </c>
      <c r="C77" s="287" t="s">
        <v>267</v>
      </c>
      <c r="D77" s="421">
        <v>4</v>
      </c>
      <c r="E77" s="421">
        <v>44</v>
      </c>
      <c r="F77" s="421">
        <v>2</v>
      </c>
      <c r="G77" s="421">
        <v>0</v>
      </c>
      <c r="H77" s="421">
        <v>35</v>
      </c>
      <c r="I77" s="421">
        <v>13</v>
      </c>
      <c r="J77" s="422">
        <v>48</v>
      </c>
    </row>
    <row r="78" spans="1:10" ht="20.25" customHeight="1" x14ac:dyDescent="0.15">
      <c r="A78" s="8" t="s">
        <v>55</v>
      </c>
      <c r="B78" s="288" t="s">
        <v>1091</v>
      </c>
      <c r="C78" s="288" t="s">
        <v>1092</v>
      </c>
      <c r="D78" s="423">
        <v>85</v>
      </c>
      <c r="E78" s="423">
        <v>106</v>
      </c>
      <c r="F78" s="423">
        <v>58</v>
      </c>
      <c r="G78" s="423">
        <v>44</v>
      </c>
      <c r="H78" s="423">
        <v>191</v>
      </c>
      <c r="I78" s="423">
        <v>0</v>
      </c>
      <c r="J78" s="424">
        <v>191</v>
      </c>
    </row>
    <row r="79" spans="1:10" ht="20.25" customHeight="1" x14ac:dyDescent="0.15">
      <c r="A79" s="486" t="s">
        <v>1101</v>
      </c>
      <c r="B79" s="588" t="s">
        <v>1517</v>
      </c>
      <c r="C79" s="588" t="s">
        <v>1517</v>
      </c>
      <c r="D79" s="488">
        <v>93</v>
      </c>
      <c r="E79" s="488">
        <v>205</v>
      </c>
      <c r="F79" s="488">
        <v>64</v>
      </c>
      <c r="G79" s="488">
        <v>44</v>
      </c>
      <c r="H79" s="488">
        <v>240</v>
      </c>
      <c r="I79" s="488">
        <v>58</v>
      </c>
      <c r="J79" s="489">
        <v>298</v>
      </c>
    </row>
    <row r="80" spans="1:10" ht="20.25" customHeight="1" x14ac:dyDescent="0.15">
      <c r="A80" s="490" t="s">
        <v>56</v>
      </c>
      <c r="B80" s="494" t="s">
        <v>1102</v>
      </c>
      <c r="C80" s="494" t="s">
        <v>270</v>
      </c>
      <c r="D80" s="495">
        <v>1</v>
      </c>
      <c r="E80" s="495">
        <v>1</v>
      </c>
      <c r="F80" s="495">
        <v>0</v>
      </c>
      <c r="G80" s="495">
        <v>0</v>
      </c>
      <c r="H80" s="495">
        <v>1</v>
      </c>
      <c r="I80" s="495">
        <v>1</v>
      </c>
      <c r="J80" s="496">
        <v>2</v>
      </c>
    </row>
    <row r="81" spans="1:10" ht="20.25" customHeight="1" x14ac:dyDescent="0.15">
      <c r="A81" s="8" t="s">
        <v>56</v>
      </c>
      <c r="B81" s="287" t="s">
        <v>1104</v>
      </c>
      <c r="C81" s="287" t="s">
        <v>274</v>
      </c>
      <c r="D81" s="421">
        <v>1</v>
      </c>
      <c r="E81" s="421">
        <v>0</v>
      </c>
      <c r="F81" s="421">
        <v>0</v>
      </c>
      <c r="G81" s="421">
        <v>0</v>
      </c>
      <c r="H81" s="421">
        <v>0</v>
      </c>
      <c r="I81" s="421">
        <v>1</v>
      </c>
      <c r="J81" s="422">
        <v>1</v>
      </c>
    </row>
    <row r="82" spans="1:10" ht="20.25" customHeight="1" x14ac:dyDescent="0.15">
      <c r="A82" s="8" t="s">
        <v>56</v>
      </c>
      <c r="B82" s="288" t="s">
        <v>1105</v>
      </c>
      <c r="C82" s="288" t="s">
        <v>276</v>
      </c>
      <c r="D82" s="423">
        <v>2</v>
      </c>
      <c r="E82" s="423">
        <v>0</v>
      </c>
      <c r="F82" s="423">
        <v>0</v>
      </c>
      <c r="G82" s="423">
        <v>0</v>
      </c>
      <c r="H82" s="423">
        <v>1</v>
      </c>
      <c r="I82" s="423">
        <v>1</v>
      </c>
      <c r="J82" s="424">
        <v>2</v>
      </c>
    </row>
    <row r="83" spans="1:10" ht="20.25" customHeight="1" x14ac:dyDescent="0.15">
      <c r="A83" s="8" t="s">
        <v>56</v>
      </c>
      <c r="B83" s="287" t="s">
        <v>1107</v>
      </c>
      <c r="C83" s="287" t="s">
        <v>280</v>
      </c>
      <c r="D83" s="421">
        <v>2</v>
      </c>
      <c r="E83" s="421">
        <v>0</v>
      </c>
      <c r="F83" s="421">
        <v>0</v>
      </c>
      <c r="G83" s="421">
        <v>0</v>
      </c>
      <c r="H83" s="421">
        <v>0</v>
      </c>
      <c r="I83" s="421">
        <v>2</v>
      </c>
      <c r="J83" s="422">
        <v>2</v>
      </c>
    </row>
    <row r="84" spans="1:10" ht="20.25" customHeight="1" x14ac:dyDescent="0.15">
      <c r="A84" s="8" t="s">
        <v>56</v>
      </c>
      <c r="B84" s="288" t="s">
        <v>1108</v>
      </c>
      <c r="C84" s="288" t="s">
        <v>282</v>
      </c>
      <c r="D84" s="423">
        <v>0</v>
      </c>
      <c r="E84" s="423">
        <v>1</v>
      </c>
      <c r="F84" s="423">
        <v>0</v>
      </c>
      <c r="G84" s="423">
        <v>0</v>
      </c>
      <c r="H84" s="423">
        <v>0</v>
      </c>
      <c r="I84" s="423">
        <v>1</v>
      </c>
      <c r="J84" s="424">
        <v>1</v>
      </c>
    </row>
    <row r="85" spans="1:10" ht="20.25" customHeight="1" x14ac:dyDescent="0.15">
      <c r="A85" s="8" t="s">
        <v>56</v>
      </c>
      <c r="B85" s="287" t="s">
        <v>1112</v>
      </c>
      <c r="C85" s="287" t="s">
        <v>291</v>
      </c>
      <c r="D85" s="421">
        <v>1</v>
      </c>
      <c r="E85" s="421">
        <v>1</v>
      </c>
      <c r="F85" s="421">
        <v>0</v>
      </c>
      <c r="G85" s="421">
        <v>0</v>
      </c>
      <c r="H85" s="421">
        <v>0</v>
      </c>
      <c r="I85" s="421">
        <v>2</v>
      </c>
      <c r="J85" s="422">
        <v>2</v>
      </c>
    </row>
    <row r="86" spans="1:10" ht="20.25" customHeight="1" x14ac:dyDescent="0.15">
      <c r="A86" s="8" t="s">
        <v>56</v>
      </c>
      <c r="B86" s="288" t="s">
        <v>1117</v>
      </c>
      <c r="C86" s="288" t="s">
        <v>301</v>
      </c>
      <c r="D86" s="423">
        <v>0</v>
      </c>
      <c r="E86" s="423">
        <v>1</v>
      </c>
      <c r="F86" s="423">
        <v>0</v>
      </c>
      <c r="G86" s="423">
        <v>0</v>
      </c>
      <c r="H86" s="423">
        <v>0</v>
      </c>
      <c r="I86" s="423">
        <v>1</v>
      </c>
      <c r="J86" s="424">
        <v>1</v>
      </c>
    </row>
    <row r="87" spans="1:10" ht="20.25" customHeight="1" x14ac:dyDescent="0.15">
      <c r="A87" s="8" t="s">
        <v>56</v>
      </c>
      <c r="B87" s="287" t="s">
        <v>1091</v>
      </c>
      <c r="C87" s="287" t="s">
        <v>1092</v>
      </c>
      <c r="D87" s="421">
        <v>57</v>
      </c>
      <c r="E87" s="421">
        <v>121</v>
      </c>
      <c r="F87" s="421">
        <v>51</v>
      </c>
      <c r="G87" s="421">
        <v>41</v>
      </c>
      <c r="H87" s="421">
        <v>178</v>
      </c>
      <c r="I87" s="421">
        <v>0</v>
      </c>
      <c r="J87" s="422">
        <v>178</v>
      </c>
    </row>
    <row r="88" spans="1:10" ht="20.25" customHeight="1" x14ac:dyDescent="0.15">
      <c r="A88" s="8" t="s">
        <v>56</v>
      </c>
      <c r="B88" s="288" t="s">
        <v>1095</v>
      </c>
      <c r="C88" s="288" t="s">
        <v>1096</v>
      </c>
      <c r="D88" s="423">
        <v>25</v>
      </c>
      <c r="E88" s="423">
        <v>37</v>
      </c>
      <c r="F88" s="423">
        <v>17</v>
      </c>
      <c r="G88" s="423">
        <v>16</v>
      </c>
      <c r="H88" s="423">
        <v>62</v>
      </c>
      <c r="I88" s="423">
        <v>0</v>
      </c>
      <c r="J88" s="424">
        <v>62</v>
      </c>
    </row>
    <row r="89" spans="1:10" ht="20.25" customHeight="1" x14ac:dyDescent="0.15">
      <c r="A89" s="486" t="s">
        <v>1118</v>
      </c>
      <c r="B89" s="588" t="s">
        <v>1517</v>
      </c>
      <c r="C89" s="588" t="s">
        <v>1517</v>
      </c>
      <c r="D89" s="488">
        <v>89</v>
      </c>
      <c r="E89" s="488">
        <v>162</v>
      </c>
      <c r="F89" s="488">
        <v>68</v>
      </c>
      <c r="G89" s="488">
        <v>57</v>
      </c>
      <c r="H89" s="488">
        <v>242</v>
      </c>
      <c r="I89" s="488">
        <v>9</v>
      </c>
      <c r="J89" s="489">
        <v>251</v>
      </c>
    </row>
    <row r="90" spans="1:10" ht="20.25" customHeight="1" x14ac:dyDescent="0.15">
      <c r="A90" s="490" t="s">
        <v>57</v>
      </c>
      <c r="B90" s="494" t="s">
        <v>1104</v>
      </c>
      <c r="C90" s="494" t="s">
        <v>274</v>
      </c>
      <c r="D90" s="495">
        <v>1</v>
      </c>
      <c r="E90" s="495">
        <v>0</v>
      </c>
      <c r="F90" s="495">
        <v>0</v>
      </c>
      <c r="G90" s="495">
        <v>0</v>
      </c>
      <c r="H90" s="495">
        <v>0</v>
      </c>
      <c r="I90" s="495">
        <v>1</v>
      </c>
      <c r="J90" s="496">
        <v>1</v>
      </c>
    </row>
    <row r="91" spans="1:10" ht="20.25" customHeight="1" x14ac:dyDescent="0.15">
      <c r="A91" s="8" t="s">
        <v>57</v>
      </c>
      <c r="B91" s="287" t="s">
        <v>1107</v>
      </c>
      <c r="C91" s="287" t="s">
        <v>280</v>
      </c>
      <c r="D91" s="421">
        <v>1</v>
      </c>
      <c r="E91" s="421">
        <v>0</v>
      </c>
      <c r="F91" s="421">
        <v>0</v>
      </c>
      <c r="G91" s="421">
        <v>0</v>
      </c>
      <c r="H91" s="421">
        <v>0</v>
      </c>
      <c r="I91" s="421">
        <v>1</v>
      </c>
      <c r="J91" s="422">
        <v>1</v>
      </c>
    </row>
    <row r="92" spans="1:10" ht="20.25" customHeight="1" x14ac:dyDescent="0.15">
      <c r="A92" s="8" t="s">
        <v>57</v>
      </c>
      <c r="B92" s="288" t="s">
        <v>1121</v>
      </c>
      <c r="C92" s="288" t="s">
        <v>313</v>
      </c>
      <c r="D92" s="423">
        <v>1</v>
      </c>
      <c r="E92" s="423">
        <v>0</v>
      </c>
      <c r="F92" s="423">
        <v>0</v>
      </c>
      <c r="G92" s="423">
        <v>0</v>
      </c>
      <c r="H92" s="423">
        <v>0</v>
      </c>
      <c r="I92" s="423">
        <v>1</v>
      </c>
      <c r="J92" s="424">
        <v>1</v>
      </c>
    </row>
    <row r="93" spans="1:10" ht="20.25" customHeight="1" x14ac:dyDescent="0.15">
      <c r="A93" s="8" t="s">
        <v>57</v>
      </c>
      <c r="B93" s="287" t="s">
        <v>1122</v>
      </c>
      <c r="C93" s="287" t="s">
        <v>317</v>
      </c>
      <c r="D93" s="421">
        <v>1</v>
      </c>
      <c r="E93" s="421">
        <v>0</v>
      </c>
      <c r="F93" s="421">
        <v>0</v>
      </c>
      <c r="G93" s="421">
        <v>0</v>
      </c>
      <c r="H93" s="421">
        <v>0</v>
      </c>
      <c r="I93" s="421">
        <v>1</v>
      </c>
      <c r="J93" s="422">
        <v>1</v>
      </c>
    </row>
    <row r="94" spans="1:10" ht="20.25" customHeight="1" x14ac:dyDescent="0.15">
      <c r="A94" s="8" t="s">
        <v>57</v>
      </c>
      <c r="B94" s="288" t="s">
        <v>1123</v>
      </c>
      <c r="C94" s="288" t="s">
        <v>320</v>
      </c>
      <c r="D94" s="423">
        <v>0</v>
      </c>
      <c r="E94" s="423">
        <v>1</v>
      </c>
      <c r="F94" s="423">
        <v>0</v>
      </c>
      <c r="G94" s="423">
        <v>0</v>
      </c>
      <c r="H94" s="423">
        <v>0</v>
      </c>
      <c r="I94" s="423">
        <v>1</v>
      </c>
      <c r="J94" s="424">
        <v>1</v>
      </c>
    </row>
    <row r="95" spans="1:10" ht="20.25" customHeight="1" x14ac:dyDescent="0.15">
      <c r="A95" s="8" t="s">
        <v>57</v>
      </c>
      <c r="B95" s="287" t="s">
        <v>1127</v>
      </c>
      <c r="C95" s="287" t="s">
        <v>328</v>
      </c>
      <c r="D95" s="421">
        <v>3</v>
      </c>
      <c r="E95" s="421">
        <v>2</v>
      </c>
      <c r="F95" s="421">
        <v>3</v>
      </c>
      <c r="G95" s="421">
        <v>0</v>
      </c>
      <c r="H95" s="421">
        <v>1</v>
      </c>
      <c r="I95" s="421">
        <v>4</v>
      </c>
      <c r="J95" s="422">
        <v>5</v>
      </c>
    </row>
    <row r="96" spans="1:10" ht="20.25" customHeight="1" x14ac:dyDescent="0.15">
      <c r="A96" s="8" t="s">
        <v>57</v>
      </c>
      <c r="B96" s="288" t="s">
        <v>1081</v>
      </c>
      <c r="C96" s="288" t="s">
        <v>1082</v>
      </c>
      <c r="D96" s="423">
        <v>0</v>
      </c>
      <c r="E96" s="423">
        <v>21</v>
      </c>
      <c r="F96" s="423">
        <v>0</v>
      </c>
      <c r="G96" s="423">
        <v>0</v>
      </c>
      <c r="H96" s="423">
        <v>0</v>
      </c>
      <c r="I96" s="423">
        <v>21</v>
      </c>
      <c r="J96" s="424">
        <v>21</v>
      </c>
    </row>
    <row r="97" spans="1:10" ht="20.25" customHeight="1" x14ac:dyDescent="0.15">
      <c r="A97" s="8" t="s">
        <v>57</v>
      </c>
      <c r="B97" s="287" t="s">
        <v>1128</v>
      </c>
      <c r="C97" s="287" t="s">
        <v>332</v>
      </c>
      <c r="D97" s="421">
        <v>0</v>
      </c>
      <c r="E97" s="421">
        <v>1</v>
      </c>
      <c r="F97" s="421">
        <v>0</v>
      </c>
      <c r="G97" s="421">
        <v>0</v>
      </c>
      <c r="H97" s="421">
        <v>0</v>
      </c>
      <c r="I97" s="421">
        <v>1</v>
      </c>
      <c r="J97" s="422">
        <v>1</v>
      </c>
    </row>
    <row r="98" spans="1:10" ht="20.25" customHeight="1" x14ac:dyDescent="0.15">
      <c r="A98" s="8" t="s">
        <v>57</v>
      </c>
      <c r="B98" s="288" t="s">
        <v>1114</v>
      </c>
      <c r="C98" s="288" t="s">
        <v>295</v>
      </c>
      <c r="D98" s="423">
        <v>1</v>
      </c>
      <c r="E98" s="423">
        <v>0</v>
      </c>
      <c r="F98" s="423">
        <v>0</v>
      </c>
      <c r="G98" s="423">
        <v>0</v>
      </c>
      <c r="H98" s="423">
        <v>0</v>
      </c>
      <c r="I98" s="423">
        <v>1</v>
      </c>
      <c r="J98" s="424">
        <v>1</v>
      </c>
    </row>
    <row r="99" spans="1:10" ht="20.25" customHeight="1" x14ac:dyDescent="0.15">
      <c r="A99" s="8" t="s">
        <v>57</v>
      </c>
      <c r="B99" s="287" t="s">
        <v>1088</v>
      </c>
      <c r="C99" s="287" t="s">
        <v>267</v>
      </c>
      <c r="D99" s="421">
        <v>0</v>
      </c>
      <c r="E99" s="421">
        <v>2</v>
      </c>
      <c r="F99" s="421">
        <v>0</v>
      </c>
      <c r="G99" s="421">
        <v>0</v>
      </c>
      <c r="H99" s="421">
        <v>0</v>
      </c>
      <c r="I99" s="421">
        <v>2</v>
      </c>
      <c r="J99" s="422">
        <v>2</v>
      </c>
    </row>
    <row r="100" spans="1:10" ht="20.25" customHeight="1" x14ac:dyDescent="0.15">
      <c r="A100" s="8" t="s">
        <v>57</v>
      </c>
      <c r="B100" s="288" t="s">
        <v>1117</v>
      </c>
      <c r="C100" s="288" t="s">
        <v>301</v>
      </c>
      <c r="D100" s="423">
        <v>2</v>
      </c>
      <c r="E100" s="423">
        <v>2</v>
      </c>
      <c r="F100" s="423">
        <v>1</v>
      </c>
      <c r="G100" s="423">
        <v>1</v>
      </c>
      <c r="H100" s="423">
        <v>0</v>
      </c>
      <c r="I100" s="423">
        <v>4</v>
      </c>
      <c r="J100" s="424">
        <v>4</v>
      </c>
    </row>
    <row r="101" spans="1:10" ht="20.25" customHeight="1" x14ac:dyDescent="0.15">
      <c r="A101" s="8" t="s">
        <v>57</v>
      </c>
      <c r="B101" s="287" t="s">
        <v>1091</v>
      </c>
      <c r="C101" s="287" t="s">
        <v>1092</v>
      </c>
      <c r="D101" s="421">
        <v>73</v>
      </c>
      <c r="E101" s="421">
        <v>89</v>
      </c>
      <c r="F101" s="421">
        <v>39</v>
      </c>
      <c r="G101" s="421">
        <v>30</v>
      </c>
      <c r="H101" s="421">
        <v>162</v>
      </c>
      <c r="I101" s="421">
        <v>0</v>
      </c>
      <c r="J101" s="422">
        <v>162</v>
      </c>
    </row>
    <row r="102" spans="1:10" ht="20.25" customHeight="1" x14ac:dyDescent="0.15">
      <c r="A102" s="8" t="s">
        <v>57</v>
      </c>
      <c r="B102" s="288" t="s">
        <v>1095</v>
      </c>
      <c r="C102" s="288" t="s">
        <v>1096</v>
      </c>
      <c r="D102" s="423">
        <v>24</v>
      </c>
      <c r="E102" s="423">
        <v>19</v>
      </c>
      <c r="F102" s="423">
        <v>8</v>
      </c>
      <c r="G102" s="423">
        <v>7</v>
      </c>
      <c r="H102" s="423">
        <v>43</v>
      </c>
      <c r="I102" s="423">
        <v>0</v>
      </c>
      <c r="J102" s="424">
        <v>43</v>
      </c>
    </row>
    <row r="103" spans="1:10" ht="20.25" customHeight="1" x14ac:dyDescent="0.15">
      <c r="A103" s="486" t="s">
        <v>1129</v>
      </c>
      <c r="B103" s="588" t="s">
        <v>1517</v>
      </c>
      <c r="C103" s="588" t="s">
        <v>1517</v>
      </c>
      <c r="D103" s="488">
        <v>107</v>
      </c>
      <c r="E103" s="488">
        <v>137</v>
      </c>
      <c r="F103" s="488">
        <v>51</v>
      </c>
      <c r="G103" s="488">
        <v>38</v>
      </c>
      <c r="H103" s="488">
        <v>206</v>
      </c>
      <c r="I103" s="488">
        <v>38</v>
      </c>
      <c r="J103" s="489">
        <v>244</v>
      </c>
    </row>
    <row r="104" spans="1:10" ht="20.25" customHeight="1" x14ac:dyDescent="0.15">
      <c r="A104" s="490" t="s">
        <v>58</v>
      </c>
      <c r="B104" s="494" t="s">
        <v>1130</v>
      </c>
      <c r="C104" s="494" t="s">
        <v>338</v>
      </c>
      <c r="D104" s="495">
        <v>1</v>
      </c>
      <c r="E104" s="495">
        <v>1</v>
      </c>
      <c r="F104" s="495">
        <v>0</v>
      </c>
      <c r="G104" s="495">
        <v>0</v>
      </c>
      <c r="H104" s="495">
        <v>0</v>
      </c>
      <c r="I104" s="495">
        <v>2</v>
      </c>
      <c r="J104" s="496">
        <v>2</v>
      </c>
    </row>
    <row r="105" spans="1:10" ht="20.25" customHeight="1" x14ac:dyDescent="0.15">
      <c r="A105" s="8" t="s">
        <v>58</v>
      </c>
      <c r="B105" s="287" t="s">
        <v>1131</v>
      </c>
      <c r="C105" s="287" t="s">
        <v>341</v>
      </c>
      <c r="D105" s="421">
        <v>42</v>
      </c>
      <c r="E105" s="421">
        <v>167</v>
      </c>
      <c r="F105" s="421">
        <v>15</v>
      </c>
      <c r="G105" s="421">
        <v>5</v>
      </c>
      <c r="H105" s="421">
        <v>209</v>
      </c>
      <c r="I105" s="421">
        <v>0</v>
      </c>
      <c r="J105" s="422">
        <v>209</v>
      </c>
    </row>
    <row r="106" spans="1:10" ht="20.25" customHeight="1" x14ac:dyDescent="0.15">
      <c r="A106" s="8" t="s">
        <v>58</v>
      </c>
      <c r="B106" s="288" t="s">
        <v>1132</v>
      </c>
      <c r="C106" s="288" t="s">
        <v>341</v>
      </c>
      <c r="D106" s="423">
        <v>2</v>
      </c>
      <c r="E106" s="423">
        <v>4</v>
      </c>
      <c r="F106" s="423">
        <v>0</v>
      </c>
      <c r="G106" s="423">
        <v>0</v>
      </c>
      <c r="H106" s="423">
        <v>0</v>
      </c>
      <c r="I106" s="423">
        <v>6</v>
      </c>
      <c r="J106" s="424">
        <v>6</v>
      </c>
    </row>
    <row r="107" spans="1:10" ht="20.25" customHeight="1" x14ac:dyDescent="0.15">
      <c r="A107" s="8" t="s">
        <v>58</v>
      </c>
      <c r="B107" s="287" t="s">
        <v>1133</v>
      </c>
      <c r="C107" s="287" t="s">
        <v>360</v>
      </c>
      <c r="D107" s="421">
        <v>2</v>
      </c>
      <c r="E107" s="421">
        <v>0</v>
      </c>
      <c r="F107" s="421">
        <v>0</v>
      </c>
      <c r="G107" s="421">
        <v>0</v>
      </c>
      <c r="H107" s="421">
        <v>0</v>
      </c>
      <c r="I107" s="421">
        <v>2</v>
      </c>
      <c r="J107" s="422">
        <v>2</v>
      </c>
    </row>
    <row r="108" spans="1:10" ht="20.25" customHeight="1" x14ac:dyDescent="0.15">
      <c r="A108" s="8" t="s">
        <v>58</v>
      </c>
      <c r="B108" s="288" t="s">
        <v>1134</v>
      </c>
      <c r="C108" s="288" t="s">
        <v>363</v>
      </c>
      <c r="D108" s="423">
        <v>6</v>
      </c>
      <c r="E108" s="423">
        <v>52</v>
      </c>
      <c r="F108" s="423">
        <v>2</v>
      </c>
      <c r="G108" s="423">
        <v>0</v>
      </c>
      <c r="H108" s="423">
        <v>32</v>
      </c>
      <c r="I108" s="423">
        <v>26</v>
      </c>
      <c r="J108" s="424">
        <v>58</v>
      </c>
    </row>
    <row r="109" spans="1:10" ht="20.25" customHeight="1" x14ac:dyDescent="0.15">
      <c r="A109" s="8" t="s">
        <v>58</v>
      </c>
      <c r="B109" s="287" t="s">
        <v>1135</v>
      </c>
      <c r="C109" s="287" t="s">
        <v>363</v>
      </c>
      <c r="D109" s="421">
        <v>1</v>
      </c>
      <c r="E109" s="421">
        <v>25</v>
      </c>
      <c r="F109" s="421">
        <v>0</v>
      </c>
      <c r="G109" s="421">
        <v>0</v>
      </c>
      <c r="H109" s="421">
        <v>26</v>
      </c>
      <c r="I109" s="421">
        <v>0</v>
      </c>
      <c r="J109" s="422">
        <v>26</v>
      </c>
    </row>
    <row r="110" spans="1:10" ht="20.25" customHeight="1" x14ac:dyDescent="0.15">
      <c r="A110" s="8" t="s">
        <v>58</v>
      </c>
      <c r="B110" s="288" t="s">
        <v>1136</v>
      </c>
      <c r="C110" s="288" t="s">
        <v>363</v>
      </c>
      <c r="D110" s="423">
        <v>0</v>
      </c>
      <c r="E110" s="423">
        <v>1</v>
      </c>
      <c r="F110" s="423">
        <v>0</v>
      </c>
      <c r="G110" s="423">
        <v>0</v>
      </c>
      <c r="H110" s="423">
        <v>0</v>
      </c>
      <c r="I110" s="423">
        <v>1</v>
      </c>
      <c r="J110" s="424">
        <v>1</v>
      </c>
    </row>
    <row r="111" spans="1:10" ht="20.25" customHeight="1" x14ac:dyDescent="0.15">
      <c r="A111" s="486" t="s">
        <v>1137</v>
      </c>
      <c r="B111" s="588" t="s">
        <v>1517</v>
      </c>
      <c r="C111" s="588" t="s">
        <v>1517</v>
      </c>
      <c r="D111" s="488">
        <v>54</v>
      </c>
      <c r="E111" s="488">
        <v>250</v>
      </c>
      <c r="F111" s="488">
        <v>17</v>
      </c>
      <c r="G111" s="488">
        <v>5</v>
      </c>
      <c r="H111" s="488">
        <v>267</v>
      </c>
      <c r="I111" s="488">
        <v>37</v>
      </c>
      <c r="J111" s="489">
        <v>304</v>
      </c>
    </row>
    <row r="112" spans="1:10" ht="20.25" customHeight="1" x14ac:dyDescent="0.15">
      <c r="A112" s="490" t="s">
        <v>59</v>
      </c>
      <c r="B112" s="494" t="s">
        <v>1138</v>
      </c>
      <c r="C112" s="494" t="s">
        <v>1139</v>
      </c>
      <c r="D112" s="495">
        <v>4</v>
      </c>
      <c r="E112" s="495">
        <v>24</v>
      </c>
      <c r="F112" s="495">
        <v>6</v>
      </c>
      <c r="G112" s="495">
        <v>0</v>
      </c>
      <c r="H112" s="495">
        <v>28</v>
      </c>
      <c r="I112" s="495">
        <v>0</v>
      </c>
      <c r="J112" s="496">
        <v>28</v>
      </c>
    </row>
    <row r="113" spans="1:10" ht="20.25" customHeight="1" x14ac:dyDescent="0.15">
      <c r="A113" s="8" t="s">
        <v>59</v>
      </c>
      <c r="B113" s="287" t="s">
        <v>1140</v>
      </c>
      <c r="C113" s="287" t="s">
        <v>1139</v>
      </c>
      <c r="D113" s="421">
        <v>2</v>
      </c>
      <c r="E113" s="421">
        <v>6</v>
      </c>
      <c r="F113" s="421">
        <v>1</v>
      </c>
      <c r="G113" s="421">
        <v>0</v>
      </c>
      <c r="H113" s="421">
        <v>8</v>
      </c>
      <c r="I113" s="421">
        <v>0</v>
      </c>
      <c r="J113" s="422">
        <v>8</v>
      </c>
    </row>
    <row r="114" spans="1:10" ht="20.25" customHeight="1" x14ac:dyDescent="0.15">
      <c r="A114" s="8" t="s">
        <v>59</v>
      </c>
      <c r="B114" s="288" t="s">
        <v>1141</v>
      </c>
      <c r="C114" s="288" t="s">
        <v>1142</v>
      </c>
      <c r="D114" s="423">
        <v>0</v>
      </c>
      <c r="E114" s="423">
        <v>5</v>
      </c>
      <c r="F114" s="423">
        <v>0</v>
      </c>
      <c r="G114" s="423">
        <v>0</v>
      </c>
      <c r="H114" s="423">
        <v>5</v>
      </c>
      <c r="I114" s="423">
        <v>0</v>
      </c>
      <c r="J114" s="424">
        <v>5</v>
      </c>
    </row>
    <row r="115" spans="1:10" ht="20.25" customHeight="1" x14ac:dyDescent="0.15">
      <c r="A115" s="8" t="s">
        <v>59</v>
      </c>
      <c r="B115" s="287" t="s">
        <v>1143</v>
      </c>
      <c r="C115" s="287" t="s">
        <v>1142</v>
      </c>
      <c r="D115" s="421">
        <v>1</v>
      </c>
      <c r="E115" s="421">
        <v>3</v>
      </c>
      <c r="F115" s="421">
        <v>0</v>
      </c>
      <c r="G115" s="421">
        <v>0</v>
      </c>
      <c r="H115" s="421">
        <v>4</v>
      </c>
      <c r="I115" s="421">
        <v>0</v>
      </c>
      <c r="J115" s="422">
        <v>4</v>
      </c>
    </row>
    <row r="116" spans="1:10" ht="20.25" customHeight="1" x14ac:dyDescent="0.15">
      <c r="A116" s="8" t="s">
        <v>59</v>
      </c>
      <c r="B116" s="288" t="s">
        <v>1144</v>
      </c>
      <c r="C116" s="288" t="s">
        <v>125</v>
      </c>
      <c r="D116" s="423">
        <v>33</v>
      </c>
      <c r="E116" s="423">
        <v>124</v>
      </c>
      <c r="F116" s="423">
        <v>26</v>
      </c>
      <c r="G116" s="423">
        <v>0</v>
      </c>
      <c r="H116" s="423">
        <v>157</v>
      </c>
      <c r="I116" s="423">
        <v>0</v>
      </c>
      <c r="J116" s="424">
        <v>157</v>
      </c>
    </row>
    <row r="117" spans="1:10" ht="20.25" customHeight="1" x14ac:dyDescent="0.15">
      <c r="A117" s="8" t="s">
        <v>59</v>
      </c>
      <c r="B117" s="287" t="s">
        <v>1145</v>
      </c>
      <c r="C117" s="287" t="s">
        <v>125</v>
      </c>
      <c r="D117" s="421">
        <v>3</v>
      </c>
      <c r="E117" s="421">
        <v>11</v>
      </c>
      <c r="F117" s="421">
        <v>1</v>
      </c>
      <c r="G117" s="421">
        <v>0</v>
      </c>
      <c r="H117" s="421">
        <v>14</v>
      </c>
      <c r="I117" s="421">
        <v>0</v>
      </c>
      <c r="J117" s="422">
        <v>14</v>
      </c>
    </row>
    <row r="118" spans="1:10" ht="20.25" customHeight="1" x14ac:dyDescent="0.15">
      <c r="A118" s="8" t="s">
        <v>59</v>
      </c>
      <c r="B118" s="288" t="s">
        <v>1146</v>
      </c>
      <c r="C118" s="288" t="s">
        <v>125</v>
      </c>
      <c r="D118" s="423">
        <v>19</v>
      </c>
      <c r="E118" s="423">
        <v>114</v>
      </c>
      <c r="F118" s="423">
        <v>28</v>
      </c>
      <c r="G118" s="423">
        <v>0</v>
      </c>
      <c r="H118" s="423">
        <v>133</v>
      </c>
      <c r="I118" s="423">
        <v>0</v>
      </c>
      <c r="J118" s="424">
        <v>133</v>
      </c>
    </row>
    <row r="119" spans="1:10" ht="20.25" customHeight="1" x14ac:dyDescent="0.15">
      <c r="A119" s="8" t="s">
        <v>59</v>
      </c>
      <c r="B119" s="287" t="s">
        <v>1147</v>
      </c>
      <c r="C119" s="287" t="s">
        <v>125</v>
      </c>
      <c r="D119" s="421">
        <v>10</v>
      </c>
      <c r="E119" s="421">
        <v>29</v>
      </c>
      <c r="F119" s="421">
        <v>5</v>
      </c>
      <c r="G119" s="421">
        <v>0</v>
      </c>
      <c r="H119" s="421">
        <v>0</v>
      </c>
      <c r="I119" s="421">
        <v>39</v>
      </c>
      <c r="J119" s="422">
        <v>39</v>
      </c>
    </row>
    <row r="120" spans="1:10" ht="20.25" customHeight="1" x14ac:dyDescent="0.15">
      <c r="A120" s="8" t="s">
        <v>59</v>
      </c>
      <c r="B120" s="288" t="s">
        <v>1148</v>
      </c>
      <c r="C120" s="288" t="s">
        <v>134</v>
      </c>
      <c r="D120" s="423">
        <v>9</v>
      </c>
      <c r="E120" s="423">
        <v>4</v>
      </c>
      <c r="F120" s="423">
        <v>3</v>
      </c>
      <c r="G120" s="423">
        <v>0</v>
      </c>
      <c r="H120" s="423">
        <v>13</v>
      </c>
      <c r="I120" s="423">
        <v>0</v>
      </c>
      <c r="J120" s="424">
        <v>13</v>
      </c>
    </row>
    <row r="121" spans="1:10" ht="20.25" customHeight="1" x14ac:dyDescent="0.15">
      <c r="A121" s="8" t="s">
        <v>59</v>
      </c>
      <c r="B121" s="287" t="s">
        <v>1149</v>
      </c>
      <c r="C121" s="287" t="s">
        <v>134</v>
      </c>
      <c r="D121" s="421">
        <v>11</v>
      </c>
      <c r="E121" s="421">
        <v>10</v>
      </c>
      <c r="F121" s="421">
        <v>3</v>
      </c>
      <c r="G121" s="421">
        <v>0</v>
      </c>
      <c r="H121" s="421">
        <v>21</v>
      </c>
      <c r="I121" s="421">
        <v>0</v>
      </c>
      <c r="J121" s="422">
        <v>21</v>
      </c>
    </row>
    <row r="122" spans="1:10" ht="20.25" customHeight="1" x14ac:dyDescent="0.15">
      <c r="A122" s="8" t="s">
        <v>59</v>
      </c>
      <c r="B122" s="288" t="s">
        <v>1053</v>
      </c>
      <c r="C122" s="288" t="s">
        <v>134</v>
      </c>
      <c r="D122" s="423">
        <v>4</v>
      </c>
      <c r="E122" s="423">
        <v>1</v>
      </c>
      <c r="F122" s="423">
        <v>0</v>
      </c>
      <c r="G122" s="423">
        <v>0</v>
      </c>
      <c r="H122" s="423">
        <v>0</v>
      </c>
      <c r="I122" s="423">
        <v>5</v>
      </c>
      <c r="J122" s="424">
        <v>5</v>
      </c>
    </row>
    <row r="123" spans="1:10" ht="20.25" customHeight="1" x14ac:dyDescent="0.15">
      <c r="A123" s="8" t="s">
        <v>59</v>
      </c>
      <c r="B123" s="287" t="s">
        <v>1041</v>
      </c>
      <c r="C123" s="287" t="s">
        <v>147</v>
      </c>
      <c r="D123" s="421">
        <v>43</v>
      </c>
      <c r="E123" s="421">
        <v>44</v>
      </c>
      <c r="F123" s="421">
        <v>5</v>
      </c>
      <c r="G123" s="421">
        <v>0</v>
      </c>
      <c r="H123" s="421">
        <v>84</v>
      </c>
      <c r="I123" s="421">
        <v>3</v>
      </c>
      <c r="J123" s="422">
        <v>87</v>
      </c>
    </row>
    <row r="124" spans="1:10" ht="20.25" customHeight="1" x14ac:dyDescent="0.15">
      <c r="A124" s="8" t="s">
        <v>59</v>
      </c>
      <c r="B124" s="288" t="s">
        <v>1150</v>
      </c>
      <c r="C124" s="288" t="s">
        <v>147</v>
      </c>
      <c r="D124" s="423">
        <v>1</v>
      </c>
      <c r="E124" s="423">
        <v>2</v>
      </c>
      <c r="F124" s="423">
        <v>1</v>
      </c>
      <c r="G124" s="423">
        <v>0</v>
      </c>
      <c r="H124" s="423">
        <v>3</v>
      </c>
      <c r="I124" s="423">
        <v>0</v>
      </c>
      <c r="J124" s="424">
        <v>3</v>
      </c>
    </row>
    <row r="125" spans="1:10" ht="20.25" customHeight="1" x14ac:dyDescent="0.15">
      <c r="A125" s="8" t="s">
        <v>59</v>
      </c>
      <c r="B125" s="287" t="s">
        <v>1042</v>
      </c>
      <c r="C125" s="287" t="s">
        <v>147</v>
      </c>
      <c r="D125" s="421">
        <v>37</v>
      </c>
      <c r="E125" s="421">
        <v>54</v>
      </c>
      <c r="F125" s="421">
        <v>11</v>
      </c>
      <c r="G125" s="421">
        <v>6</v>
      </c>
      <c r="H125" s="421">
        <v>89</v>
      </c>
      <c r="I125" s="421">
        <v>2</v>
      </c>
      <c r="J125" s="422">
        <v>91</v>
      </c>
    </row>
    <row r="126" spans="1:10" ht="20.25" customHeight="1" x14ac:dyDescent="0.15">
      <c r="A126" s="8" t="s">
        <v>59</v>
      </c>
      <c r="B126" s="288" t="s">
        <v>1043</v>
      </c>
      <c r="C126" s="288" t="s">
        <v>147</v>
      </c>
      <c r="D126" s="423">
        <v>28</v>
      </c>
      <c r="E126" s="423">
        <v>13</v>
      </c>
      <c r="F126" s="423">
        <v>5</v>
      </c>
      <c r="G126" s="423">
        <v>0</v>
      </c>
      <c r="H126" s="423">
        <v>1</v>
      </c>
      <c r="I126" s="423">
        <v>40</v>
      </c>
      <c r="J126" s="424">
        <v>41</v>
      </c>
    </row>
    <row r="127" spans="1:10" ht="20.25" customHeight="1" x14ac:dyDescent="0.15">
      <c r="A127" s="8" t="s">
        <v>59</v>
      </c>
      <c r="B127" s="287" t="s">
        <v>1151</v>
      </c>
      <c r="C127" s="287" t="s">
        <v>114</v>
      </c>
      <c r="D127" s="421">
        <v>0</v>
      </c>
      <c r="E127" s="421">
        <v>3</v>
      </c>
      <c r="F127" s="421">
        <v>0</v>
      </c>
      <c r="G127" s="421">
        <v>0</v>
      </c>
      <c r="H127" s="421">
        <v>3</v>
      </c>
      <c r="I127" s="421">
        <v>0</v>
      </c>
      <c r="J127" s="422">
        <v>3</v>
      </c>
    </row>
    <row r="128" spans="1:10" ht="20.25" customHeight="1" x14ac:dyDescent="0.15">
      <c r="A128" s="8" t="s">
        <v>59</v>
      </c>
      <c r="B128" s="288" t="s">
        <v>1152</v>
      </c>
      <c r="C128" s="288" t="s">
        <v>1153</v>
      </c>
      <c r="D128" s="423">
        <v>10</v>
      </c>
      <c r="E128" s="423">
        <v>30</v>
      </c>
      <c r="F128" s="423">
        <v>1</v>
      </c>
      <c r="G128" s="423">
        <v>0</v>
      </c>
      <c r="H128" s="423">
        <v>40</v>
      </c>
      <c r="I128" s="423">
        <v>0</v>
      </c>
      <c r="J128" s="424">
        <v>40</v>
      </c>
    </row>
    <row r="129" spans="1:10" ht="20.25" customHeight="1" x14ac:dyDescent="0.15">
      <c r="A129" s="8" t="s">
        <v>59</v>
      </c>
      <c r="B129" s="287" t="s">
        <v>1154</v>
      </c>
      <c r="C129" s="287" t="s">
        <v>1153</v>
      </c>
      <c r="D129" s="421">
        <v>5</v>
      </c>
      <c r="E129" s="421">
        <v>7</v>
      </c>
      <c r="F129" s="421">
        <v>1</v>
      </c>
      <c r="G129" s="421">
        <v>0</v>
      </c>
      <c r="H129" s="421">
        <v>12</v>
      </c>
      <c r="I129" s="421">
        <v>0</v>
      </c>
      <c r="J129" s="422">
        <v>12</v>
      </c>
    </row>
    <row r="130" spans="1:10" ht="20.25" customHeight="1" x14ac:dyDescent="0.15">
      <c r="A130" s="8" t="s">
        <v>59</v>
      </c>
      <c r="B130" s="288" t="s">
        <v>1155</v>
      </c>
      <c r="C130" s="288" t="s">
        <v>153</v>
      </c>
      <c r="D130" s="423">
        <v>7</v>
      </c>
      <c r="E130" s="423">
        <v>22</v>
      </c>
      <c r="F130" s="423">
        <v>2</v>
      </c>
      <c r="G130" s="423">
        <v>0</v>
      </c>
      <c r="H130" s="423">
        <v>18</v>
      </c>
      <c r="I130" s="423">
        <v>11</v>
      </c>
      <c r="J130" s="424">
        <v>29</v>
      </c>
    </row>
    <row r="131" spans="1:10" ht="20.25" customHeight="1" x14ac:dyDescent="0.15">
      <c r="A131" s="8" t="s">
        <v>59</v>
      </c>
      <c r="B131" s="287" t="s">
        <v>1156</v>
      </c>
      <c r="C131" s="287" t="s">
        <v>153</v>
      </c>
      <c r="D131" s="421">
        <v>10</v>
      </c>
      <c r="E131" s="421">
        <v>25</v>
      </c>
      <c r="F131" s="421">
        <v>0</v>
      </c>
      <c r="G131" s="421">
        <v>0</v>
      </c>
      <c r="H131" s="421">
        <v>30</v>
      </c>
      <c r="I131" s="421">
        <v>5</v>
      </c>
      <c r="J131" s="422">
        <v>35</v>
      </c>
    </row>
    <row r="132" spans="1:10" ht="20.25" customHeight="1" x14ac:dyDescent="0.15">
      <c r="A132" s="8" t="s">
        <v>59</v>
      </c>
      <c r="B132" s="288" t="s">
        <v>1157</v>
      </c>
      <c r="C132" s="288" t="s">
        <v>153</v>
      </c>
      <c r="D132" s="423">
        <v>0</v>
      </c>
      <c r="E132" s="423">
        <v>4</v>
      </c>
      <c r="F132" s="423">
        <v>0</v>
      </c>
      <c r="G132" s="423">
        <v>0</v>
      </c>
      <c r="H132" s="423">
        <v>0</v>
      </c>
      <c r="I132" s="423">
        <v>4</v>
      </c>
      <c r="J132" s="424">
        <v>4</v>
      </c>
    </row>
    <row r="133" spans="1:10" ht="20.25" customHeight="1" x14ac:dyDescent="0.15">
      <c r="A133" s="8" t="s">
        <v>59</v>
      </c>
      <c r="B133" s="287" t="s">
        <v>1158</v>
      </c>
      <c r="C133" s="287" t="s">
        <v>419</v>
      </c>
      <c r="D133" s="421">
        <v>2</v>
      </c>
      <c r="E133" s="421">
        <v>0</v>
      </c>
      <c r="F133" s="421">
        <v>0</v>
      </c>
      <c r="G133" s="421">
        <v>0</v>
      </c>
      <c r="H133" s="421">
        <v>2</v>
      </c>
      <c r="I133" s="421">
        <v>0</v>
      </c>
      <c r="J133" s="422">
        <v>2</v>
      </c>
    </row>
    <row r="134" spans="1:10" ht="20.25" customHeight="1" x14ac:dyDescent="0.15">
      <c r="A134" s="8" t="s">
        <v>59</v>
      </c>
      <c r="B134" s="288" t="s">
        <v>1159</v>
      </c>
      <c r="C134" s="288" t="s">
        <v>419</v>
      </c>
      <c r="D134" s="423">
        <v>0</v>
      </c>
      <c r="E134" s="423">
        <v>2</v>
      </c>
      <c r="F134" s="423">
        <v>1</v>
      </c>
      <c r="G134" s="423">
        <v>0</v>
      </c>
      <c r="H134" s="423">
        <v>2</v>
      </c>
      <c r="I134" s="423">
        <v>0</v>
      </c>
      <c r="J134" s="424">
        <v>2</v>
      </c>
    </row>
    <row r="135" spans="1:10" ht="20.25" customHeight="1" x14ac:dyDescent="0.15">
      <c r="A135" s="8" t="s">
        <v>59</v>
      </c>
      <c r="B135" s="287" t="s">
        <v>1045</v>
      </c>
      <c r="C135" s="287" t="s">
        <v>123</v>
      </c>
      <c r="D135" s="421">
        <v>9</v>
      </c>
      <c r="E135" s="421">
        <v>42</v>
      </c>
      <c r="F135" s="421">
        <v>4</v>
      </c>
      <c r="G135" s="421">
        <v>0</v>
      </c>
      <c r="H135" s="421">
        <v>51</v>
      </c>
      <c r="I135" s="421">
        <v>0</v>
      </c>
      <c r="J135" s="422">
        <v>51</v>
      </c>
    </row>
    <row r="136" spans="1:10" ht="20.25" customHeight="1" x14ac:dyDescent="0.15">
      <c r="A136" s="8" t="s">
        <v>59</v>
      </c>
      <c r="B136" s="288" t="s">
        <v>1160</v>
      </c>
      <c r="C136" s="288" t="s">
        <v>123</v>
      </c>
      <c r="D136" s="423">
        <v>0</v>
      </c>
      <c r="E136" s="423">
        <v>2</v>
      </c>
      <c r="F136" s="423">
        <v>0</v>
      </c>
      <c r="G136" s="423">
        <v>0</v>
      </c>
      <c r="H136" s="423">
        <v>2</v>
      </c>
      <c r="I136" s="423">
        <v>0</v>
      </c>
      <c r="J136" s="424">
        <v>2</v>
      </c>
    </row>
    <row r="137" spans="1:10" ht="20.25" customHeight="1" x14ac:dyDescent="0.15">
      <c r="A137" s="8" t="s">
        <v>59</v>
      </c>
      <c r="B137" s="287" t="s">
        <v>1046</v>
      </c>
      <c r="C137" s="287" t="s">
        <v>123</v>
      </c>
      <c r="D137" s="421">
        <v>8</v>
      </c>
      <c r="E137" s="421">
        <v>19</v>
      </c>
      <c r="F137" s="421">
        <v>5</v>
      </c>
      <c r="G137" s="421">
        <v>0</v>
      </c>
      <c r="H137" s="421">
        <v>27</v>
      </c>
      <c r="I137" s="421">
        <v>0</v>
      </c>
      <c r="J137" s="422">
        <v>27</v>
      </c>
    </row>
    <row r="138" spans="1:10" ht="20.25" customHeight="1" x14ac:dyDescent="0.15">
      <c r="A138" s="8" t="s">
        <v>59</v>
      </c>
      <c r="B138" s="288" t="s">
        <v>1047</v>
      </c>
      <c r="C138" s="288" t="s">
        <v>123</v>
      </c>
      <c r="D138" s="423">
        <v>12</v>
      </c>
      <c r="E138" s="423">
        <v>16</v>
      </c>
      <c r="F138" s="423">
        <v>2</v>
      </c>
      <c r="G138" s="423">
        <v>0</v>
      </c>
      <c r="H138" s="423">
        <v>0</v>
      </c>
      <c r="I138" s="423">
        <v>28</v>
      </c>
      <c r="J138" s="424">
        <v>28</v>
      </c>
    </row>
    <row r="139" spans="1:10" ht="20.25" customHeight="1" x14ac:dyDescent="0.15">
      <c r="A139" s="8" t="s">
        <v>59</v>
      </c>
      <c r="B139" s="287" t="s">
        <v>1161</v>
      </c>
      <c r="C139" s="287" t="s">
        <v>120</v>
      </c>
      <c r="D139" s="421">
        <v>2</v>
      </c>
      <c r="E139" s="421">
        <v>32</v>
      </c>
      <c r="F139" s="421">
        <v>2</v>
      </c>
      <c r="G139" s="421">
        <v>0</v>
      </c>
      <c r="H139" s="421">
        <v>22</v>
      </c>
      <c r="I139" s="421">
        <v>12</v>
      </c>
      <c r="J139" s="422">
        <v>34</v>
      </c>
    </row>
    <row r="140" spans="1:10" ht="20.25" customHeight="1" x14ac:dyDescent="0.15">
      <c r="A140" s="8" t="s">
        <v>59</v>
      </c>
      <c r="B140" s="288" t="s">
        <v>1162</v>
      </c>
      <c r="C140" s="288" t="s">
        <v>120</v>
      </c>
      <c r="D140" s="423">
        <v>6</v>
      </c>
      <c r="E140" s="423">
        <v>48</v>
      </c>
      <c r="F140" s="423">
        <v>1</v>
      </c>
      <c r="G140" s="423">
        <v>0</v>
      </c>
      <c r="H140" s="423">
        <v>34</v>
      </c>
      <c r="I140" s="423">
        <v>20</v>
      </c>
      <c r="J140" s="424">
        <v>54</v>
      </c>
    </row>
    <row r="141" spans="1:10" ht="20.25" customHeight="1" x14ac:dyDescent="0.15">
      <c r="A141" s="8" t="s">
        <v>59</v>
      </c>
      <c r="B141" s="287" t="s">
        <v>1163</v>
      </c>
      <c r="C141" s="287" t="s">
        <v>120</v>
      </c>
      <c r="D141" s="421">
        <v>3</v>
      </c>
      <c r="E141" s="421">
        <v>4</v>
      </c>
      <c r="F141" s="421">
        <v>0</v>
      </c>
      <c r="G141" s="421">
        <v>0</v>
      </c>
      <c r="H141" s="421">
        <v>0</v>
      </c>
      <c r="I141" s="421">
        <v>7</v>
      </c>
      <c r="J141" s="422">
        <v>7</v>
      </c>
    </row>
    <row r="142" spans="1:10" ht="20.25" customHeight="1" x14ac:dyDescent="0.15">
      <c r="A142" s="8" t="s">
        <v>59</v>
      </c>
      <c r="B142" s="288" t="s">
        <v>1164</v>
      </c>
      <c r="C142" s="288" t="s">
        <v>436</v>
      </c>
      <c r="D142" s="423">
        <v>6</v>
      </c>
      <c r="E142" s="423">
        <v>1</v>
      </c>
      <c r="F142" s="423">
        <v>0</v>
      </c>
      <c r="G142" s="423">
        <v>0</v>
      </c>
      <c r="H142" s="423">
        <v>7</v>
      </c>
      <c r="I142" s="423">
        <v>0</v>
      </c>
      <c r="J142" s="424">
        <v>7</v>
      </c>
    </row>
    <row r="143" spans="1:10" ht="20.25" customHeight="1" x14ac:dyDescent="0.15">
      <c r="A143" s="8" t="s">
        <v>59</v>
      </c>
      <c r="B143" s="287" t="s">
        <v>1165</v>
      </c>
      <c r="C143" s="287" t="s">
        <v>436</v>
      </c>
      <c r="D143" s="421">
        <v>12</v>
      </c>
      <c r="E143" s="421">
        <v>3</v>
      </c>
      <c r="F143" s="421">
        <v>2</v>
      </c>
      <c r="G143" s="421">
        <v>0</v>
      </c>
      <c r="H143" s="421">
        <v>15</v>
      </c>
      <c r="I143" s="421">
        <v>0</v>
      </c>
      <c r="J143" s="422">
        <v>15</v>
      </c>
    </row>
    <row r="144" spans="1:10" ht="20.25" customHeight="1" x14ac:dyDescent="0.15">
      <c r="A144" s="8" t="s">
        <v>59</v>
      </c>
      <c r="B144" s="288" t="s">
        <v>1166</v>
      </c>
      <c r="C144" s="288" t="s">
        <v>436</v>
      </c>
      <c r="D144" s="423">
        <v>3</v>
      </c>
      <c r="E144" s="423">
        <v>0</v>
      </c>
      <c r="F144" s="423">
        <v>1</v>
      </c>
      <c r="G144" s="423">
        <v>0</v>
      </c>
      <c r="H144" s="423">
        <v>0</v>
      </c>
      <c r="I144" s="423">
        <v>3</v>
      </c>
      <c r="J144" s="424">
        <v>3</v>
      </c>
    </row>
    <row r="145" spans="1:10" ht="20.25" customHeight="1" x14ac:dyDescent="0.15">
      <c r="A145" s="8" t="s">
        <v>59</v>
      </c>
      <c r="B145" s="287" t="s">
        <v>1167</v>
      </c>
      <c r="C145" s="287" t="s">
        <v>84</v>
      </c>
      <c r="D145" s="421">
        <v>1</v>
      </c>
      <c r="E145" s="421">
        <v>17</v>
      </c>
      <c r="F145" s="421">
        <v>4</v>
      </c>
      <c r="G145" s="421">
        <v>0</v>
      </c>
      <c r="H145" s="421">
        <v>18</v>
      </c>
      <c r="I145" s="421">
        <v>0</v>
      </c>
      <c r="J145" s="422">
        <v>18</v>
      </c>
    </row>
    <row r="146" spans="1:10" ht="20.25" customHeight="1" x14ac:dyDescent="0.15">
      <c r="A146" s="8" t="s">
        <v>59</v>
      </c>
      <c r="B146" s="288" t="s">
        <v>1168</v>
      </c>
      <c r="C146" s="288" t="s">
        <v>84</v>
      </c>
      <c r="D146" s="423">
        <v>3</v>
      </c>
      <c r="E146" s="423">
        <v>23</v>
      </c>
      <c r="F146" s="423">
        <v>1</v>
      </c>
      <c r="G146" s="423">
        <v>0</v>
      </c>
      <c r="H146" s="423">
        <v>26</v>
      </c>
      <c r="I146" s="423">
        <v>0</v>
      </c>
      <c r="J146" s="424">
        <v>26</v>
      </c>
    </row>
    <row r="147" spans="1:10" ht="20.25" customHeight="1" x14ac:dyDescent="0.15">
      <c r="A147" s="8" t="s">
        <v>59</v>
      </c>
      <c r="B147" s="287" t="s">
        <v>1169</v>
      </c>
      <c r="C147" s="287" t="s">
        <v>127</v>
      </c>
      <c r="D147" s="421">
        <v>8</v>
      </c>
      <c r="E147" s="421">
        <v>39</v>
      </c>
      <c r="F147" s="421">
        <v>3</v>
      </c>
      <c r="G147" s="421">
        <v>0</v>
      </c>
      <c r="H147" s="421">
        <v>47</v>
      </c>
      <c r="I147" s="421">
        <v>0</v>
      </c>
      <c r="J147" s="422">
        <v>47</v>
      </c>
    </row>
    <row r="148" spans="1:10" ht="20.25" customHeight="1" x14ac:dyDescent="0.15">
      <c r="A148" s="8" t="s">
        <v>59</v>
      </c>
      <c r="B148" s="288" t="s">
        <v>1170</v>
      </c>
      <c r="C148" s="288" t="s">
        <v>127</v>
      </c>
      <c r="D148" s="423">
        <v>5</v>
      </c>
      <c r="E148" s="423">
        <v>18</v>
      </c>
      <c r="F148" s="423">
        <v>2</v>
      </c>
      <c r="G148" s="423">
        <v>0</v>
      </c>
      <c r="H148" s="423">
        <v>21</v>
      </c>
      <c r="I148" s="423">
        <v>2</v>
      </c>
      <c r="J148" s="424">
        <v>23</v>
      </c>
    </row>
    <row r="149" spans="1:10" ht="20.25" customHeight="1" x14ac:dyDescent="0.15">
      <c r="A149" s="8" t="s">
        <v>59</v>
      </c>
      <c r="B149" s="287" t="s">
        <v>1171</v>
      </c>
      <c r="C149" s="287" t="s">
        <v>127</v>
      </c>
      <c r="D149" s="421">
        <v>5</v>
      </c>
      <c r="E149" s="421">
        <v>25</v>
      </c>
      <c r="F149" s="421">
        <v>4</v>
      </c>
      <c r="G149" s="421">
        <v>0</v>
      </c>
      <c r="H149" s="421">
        <v>30</v>
      </c>
      <c r="I149" s="421">
        <v>0</v>
      </c>
      <c r="J149" s="422">
        <v>30</v>
      </c>
    </row>
    <row r="150" spans="1:10" ht="20.25" customHeight="1" x14ac:dyDescent="0.15">
      <c r="A150" s="8" t="s">
        <v>59</v>
      </c>
      <c r="B150" s="288" t="s">
        <v>1087</v>
      </c>
      <c r="C150" s="288" t="s">
        <v>127</v>
      </c>
      <c r="D150" s="423">
        <v>2</v>
      </c>
      <c r="E150" s="423">
        <v>7</v>
      </c>
      <c r="F150" s="423">
        <v>0</v>
      </c>
      <c r="G150" s="423">
        <v>0</v>
      </c>
      <c r="H150" s="423">
        <v>1</v>
      </c>
      <c r="I150" s="423">
        <v>8</v>
      </c>
      <c r="J150" s="424">
        <v>9</v>
      </c>
    </row>
    <row r="151" spans="1:10" ht="20.25" customHeight="1" x14ac:dyDescent="0.15">
      <c r="A151" s="8" t="s">
        <v>59</v>
      </c>
      <c r="B151" s="287" t="s">
        <v>1172</v>
      </c>
      <c r="C151" s="287" t="s">
        <v>112</v>
      </c>
      <c r="D151" s="421">
        <v>4</v>
      </c>
      <c r="E151" s="421">
        <v>13</v>
      </c>
      <c r="F151" s="421">
        <v>1</v>
      </c>
      <c r="G151" s="421">
        <v>0</v>
      </c>
      <c r="H151" s="421">
        <v>7</v>
      </c>
      <c r="I151" s="421">
        <v>10</v>
      </c>
      <c r="J151" s="422">
        <v>17</v>
      </c>
    </row>
    <row r="152" spans="1:10" ht="20.25" customHeight="1" x14ac:dyDescent="0.15">
      <c r="A152" s="8" t="s">
        <v>59</v>
      </c>
      <c r="B152" s="288" t="s">
        <v>1173</v>
      </c>
      <c r="C152" s="288" t="s">
        <v>112</v>
      </c>
      <c r="D152" s="423">
        <v>0</v>
      </c>
      <c r="E152" s="423">
        <v>25</v>
      </c>
      <c r="F152" s="423">
        <v>0</v>
      </c>
      <c r="G152" s="423">
        <v>0</v>
      </c>
      <c r="H152" s="423">
        <v>25</v>
      </c>
      <c r="I152" s="423">
        <v>0</v>
      </c>
      <c r="J152" s="424">
        <v>25</v>
      </c>
    </row>
    <row r="153" spans="1:10" ht="20.25" customHeight="1" x14ac:dyDescent="0.15">
      <c r="A153" s="8" t="s">
        <v>59</v>
      </c>
      <c r="B153" s="287" t="s">
        <v>1174</v>
      </c>
      <c r="C153" s="287" t="s">
        <v>146</v>
      </c>
      <c r="D153" s="421">
        <v>4</v>
      </c>
      <c r="E153" s="421">
        <v>12</v>
      </c>
      <c r="F153" s="421">
        <v>0</v>
      </c>
      <c r="G153" s="421">
        <v>0</v>
      </c>
      <c r="H153" s="421">
        <v>16</v>
      </c>
      <c r="I153" s="421">
        <v>0</v>
      </c>
      <c r="J153" s="422">
        <v>16</v>
      </c>
    </row>
    <row r="154" spans="1:10" ht="20.25" customHeight="1" x14ac:dyDescent="0.15">
      <c r="A154" s="8" t="s">
        <v>59</v>
      </c>
      <c r="B154" s="288" t="s">
        <v>1176</v>
      </c>
      <c r="C154" s="288" t="s">
        <v>146</v>
      </c>
      <c r="D154" s="423">
        <v>5</v>
      </c>
      <c r="E154" s="423">
        <v>11</v>
      </c>
      <c r="F154" s="423">
        <v>1</v>
      </c>
      <c r="G154" s="423">
        <v>0</v>
      </c>
      <c r="H154" s="423">
        <v>16</v>
      </c>
      <c r="I154" s="423">
        <v>0</v>
      </c>
      <c r="J154" s="424">
        <v>16</v>
      </c>
    </row>
    <row r="155" spans="1:10" ht="20.25" customHeight="1" x14ac:dyDescent="0.15">
      <c r="A155" s="8" t="s">
        <v>59</v>
      </c>
      <c r="B155" s="287" t="s">
        <v>1177</v>
      </c>
      <c r="C155" s="287" t="s">
        <v>146</v>
      </c>
      <c r="D155" s="421">
        <v>2</v>
      </c>
      <c r="E155" s="421">
        <v>5</v>
      </c>
      <c r="F155" s="421">
        <v>0</v>
      </c>
      <c r="G155" s="421">
        <v>0</v>
      </c>
      <c r="H155" s="421">
        <v>0</v>
      </c>
      <c r="I155" s="421">
        <v>7</v>
      </c>
      <c r="J155" s="422">
        <v>7</v>
      </c>
    </row>
    <row r="156" spans="1:10" ht="20.25" customHeight="1" x14ac:dyDescent="0.15">
      <c r="A156" s="8" t="s">
        <v>59</v>
      </c>
      <c r="B156" s="288" t="s">
        <v>1178</v>
      </c>
      <c r="C156" s="288" t="s">
        <v>1179</v>
      </c>
      <c r="D156" s="423">
        <v>1</v>
      </c>
      <c r="E156" s="423">
        <v>0</v>
      </c>
      <c r="F156" s="423">
        <v>1</v>
      </c>
      <c r="G156" s="423">
        <v>1</v>
      </c>
      <c r="H156" s="423">
        <v>0</v>
      </c>
      <c r="I156" s="423">
        <v>1</v>
      </c>
      <c r="J156" s="424">
        <v>1</v>
      </c>
    </row>
    <row r="157" spans="1:10" ht="20.25" customHeight="1" x14ac:dyDescent="0.15">
      <c r="A157" s="8" t="s">
        <v>59</v>
      </c>
      <c r="B157" s="287" t="s">
        <v>1061</v>
      </c>
      <c r="C157" s="287" t="s">
        <v>1060</v>
      </c>
      <c r="D157" s="421">
        <v>2</v>
      </c>
      <c r="E157" s="421">
        <v>20</v>
      </c>
      <c r="F157" s="421">
        <v>0</v>
      </c>
      <c r="G157" s="421">
        <v>0</v>
      </c>
      <c r="H157" s="421">
        <v>22</v>
      </c>
      <c r="I157" s="421">
        <v>0</v>
      </c>
      <c r="J157" s="422">
        <v>22</v>
      </c>
    </row>
    <row r="158" spans="1:10" ht="20.25" customHeight="1" x14ac:dyDescent="0.15">
      <c r="A158" s="486" t="s">
        <v>1180</v>
      </c>
      <c r="B158" s="588" t="s">
        <v>1517</v>
      </c>
      <c r="C158" s="588" t="s">
        <v>1517</v>
      </c>
      <c r="D158" s="488">
        <v>342</v>
      </c>
      <c r="E158" s="488">
        <v>919</v>
      </c>
      <c r="F158" s="488">
        <v>134</v>
      </c>
      <c r="G158" s="488">
        <v>7</v>
      </c>
      <c r="H158" s="488">
        <v>1054</v>
      </c>
      <c r="I158" s="488">
        <v>207</v>
      </c>
      <c r="J158" s="489">
        <v>1261</v>
      </c>
    </row>
    <row r="159" spans="1:10" ht="20.25" customHeight="1" x14ac:dyDescent="0.15">
      <c r="A159" s="490" t="s">
        <v>60</v>
      </c>
      <c r="B159" s="491" t="s">
        <v>1181</v>
      </c>
      <c r="C159" s="491" t="s">
        <v>446</v>
      </c>
      <c r="D159" s="492">
        <v>2</v>
      </c>
      <c r="E159" s="492">
        <v>5</v>
      </c>
      <c r="F159" s="492">
        <v>0</v>
      </c>
      <c r="G159" s="492">
        <v>0</v>
      </c>
      <c r="H159" s="492">
        <v>3</v>
      </c>
      <c r="I159" s="492">
        <v>4</v>
      </c>
      <c r="J159" s="493">
        <v>7</v>
      </c>
    </row>
    <row r="160" spans="1:10" ht="20.25" customHeight="1" x14ac:dyDescent="0.15">
      <c r="A160" s="8" t="s">
        <v>60</v>
      </c>
      <c r="B160" s="288" t="s">
        <v>1182</v>
      </c>
      <c r="C160" s="288" t="s">
        <v>448</v>
      </c>
      <c r="D160" s="423">
        <v>2</v>
      </c>
      <c r="E160" s="423">
        <v>1</v>
      </c>
      <c r="F160" s="423">
        <v>2</v>
      </c>
      <c r="G160" s="423">
        <v>0</v>
      </c>
      <c r="H160" s="423">
        <v>1</v>
      </c>
      <c r="I160" s="423">
        <v>2</v>
      </c>
      <c r="J160" s="424">
        <v>3</v>
      </c>
    </row>
    <row r="161" spans="1:10" ht="20.25" customHeight="1" x14ac:dyDescent="0.15">
      <c r="A161" s="8" t="s">
        <v>60</v>
      </c>
      <c r="B161" s="287" t="s">
        <v>1183</v>
      </c>
      <c r="C161" s="287" t="s">
        <v>450</v>
      </c>
      <c r="D161" s="421">
        <v>1</v>
      </c>
      <c r="E161" s="421">
        <v>1</v>
      </c>
      <c r="F161" s="421">
        <v>0</v>
      </c>
      <c r="G161" s="421">
        <v>0</v>
      </c>
      <c r="H161" s="421">
        <v>1</v>
      </c>
      <c r="I161" s="421">
        <v>1</v>
      </c>
      <c r="J161" s="422">
        <v>2</v>
      </c>
    </row>
    <row r="162" spans="1:10" ht="20.25" customHeight="1" x14ac:dyDescent="0.15">
      <c r="A162" s="8" t="s">
        <v>60</v>
      </c>
      <c r="B162" s="288" t="s">
        <v>1184</v>
      </c>
      <c r="C162" s="288" t="s">
        <v>452</v>
      </c>
      <c r="D162" s="423">
        <v>1</v>
      </c>
      <c r="E162" s="423">
        <v>1</v>
      </c>
      <c r="F162" s="423">
        <v>1</v>
      </c>
      <c r="G162" s="423">
        <v>0</v>
      </c>
      <c r="H162" s="423">
        <v>0</v>
      </c>
      <c r="I162" s="423">
        <v>2</v>
      </c>
      <c r="J162" s="424">
        <v>2</v>
      </c>
    </row>
    <row r="163" spans="1:10" ht="20.25" customHeight="1" x14ac:dyDescent="0.15">
      <c r="A163" s="8" t="s">
        <v>60</v>
      </c>
      <c r="B163" s="287" t="s">
        <v>1185</v>
      </c>
      <c r="C163" s="287" t="s">
        <v>454</v>
      </c>
      <c r="D163" s="421">
        <v>2</v>
      </c>
      <c r="E163" s="421">
        <v>2</v>
      </c>
      <c r="F163" s="421">
        <v>0</v>
      </c>
      <c r="G163" s="421">
        <v>0</v>
      </c>
      <c r="H163" s="421">
        <v>0</v>
      </c>
      <c r="I163" s="421">
        <v>4</v>
      </c>
      <c r="J163" s="422">
        <v>4</v>
      </c>
    </row>
    <row r="164" spans="1:10" ht="20.25" customHeight="1" x14ac:dyDescent="0.15">
      <c r="A164" s="8" t="s">
        <v>60</v>
      </c>
      <c r="B164" s="288" t="s">
        <v>1518</v>
      </c>
      <c r="C164" s="288" t="s">
        <v>457</v>
      </c>
      <c r="D164" s="423">
        <v>1</v>
      </c>
      <c r="E164" s="423">
        <v>0</v>
      </c>
      <c r="F164" s="423">
        <v>0</v>
      </c>
      <c r="G164" s="423">
        <v>0</v>
      </c>
      <c r="H164" s="423">
        <v>0</v>
      </c>
      <c r="I164" s="423">
        <v>1</v>
      </c>
      <c r="J164" s="424">
        <v>1</v>
      </c>
    </row>
    <row r="165" spans="1:10" ht="20.25" customHeight="1" x14ac:dyDescent="0.15">
      <c r="A165" s="8" t="s">
        <v>60</v>
      </c>
      <c r="B165" s="287" t="s">
        <v>1186</v>
      </c>
      <c r="C165" s="287" t="s">
        <v>338</v>
      </c>
      <c r="D165" s="421">
        <v>11</v>
      </c>
      <c r="E165" s="421">
        <v>12</v>
      </c>
      <c r="F165" s="421">
        <v>1</v>
      </c>
      <c r="G165" s="421">
        <v>0</v>
      </c>
      <c r="H165" s="421">
        <v>23</v>
      </c>
      <c r="I165" s="421">
        <v>0</v>
      </c>
      <c r="J165" s="422">
        <v>23</v>
      </c>
    </row>
    <row r="166" spans="1:10" ht="20.25" customHeight="1" x14ac:dyDescent="0.15">
      <c r="A166" s="8" t="s">
        <v>60</v>
      </c>
      <c r="B166" s="288" t="s">
        <v>1187</v>
      </c>
      <c r="C166" s="288" t="s">
        <v>338</v>
      </c>
      <c r="D166" s="423">
        <v>4</v>
      </c>
      <c r="E166" s="423">
        <v>10</v>
      </c>
      <c r="F166" s="423">
        <v>2</v>
      </c>
      <c r="G166" s="423">
        <v>0</v>
      </c>
      <c r="H166" s="423">
        <v>14</v>
      </c>
      <c r="I166" s="423">
        <v>0</v>
      </c>
      <c r="J166" s="424">
        <v>14</v>
      </c>
    </row>
    <row r="167" spans="1:10" ht="20.25" customHeight="1" x14ac:dyDescent="0.15">
      <c r="A167" s="8" t="s">
        <v>60</v>
      </c>
      <c r="B167" s="287" t="s">
        <v>1130</v>
      </c>
      <c r="C167" s="287" t="s">
        <v>338</v>
      </c>
      <c r="D167" s="421">
        <v>6</v>
      </c>
      <c r="E167" s="421">
        <v>6</v>
      </c>
      <c r="F167" s="421">
        <v>2</v>
      </c>
      <c r="G167" s="421">
        <v>0</v>
      </c>
      <c r="H167" s="421">
        <v>5</v>
      </c>
      <c r="I167" s="421">
        <v>7</v>
      </c>
      <c r="J167" s="422">
        <v>12</v>
      </c>
    </row>
    <row r="168" spans="1:10" ht="20.25" customHeight="1" x14ac:dyDescent="0.15">
      <c r="A168" s="8" t="s">
        <v>60</v>
      </c>
      <c r="B168" s="288" t="s">
        <v>1189</v>
      </c>
      <c r="C168" s="288" t="s">
        <v>1190</v>
      </c>
      <c r="D168" s="423">
        <v>35</v>
      </c>
      <c r="E168" s="423">
        <v>95</v>
      </c>
      <c r="F168" s="423">
        <v>11</v>
      </c>
      <c r="G168" s="423">
        <v>0</v>
      </c>
      <c r="H168" s="423">
        <v>130</v>
      </c>
      <c r="I168" s="423">
        <v>0</v>
      </c>
      <c r="J168" s="424">
        <v>130</v>
      </c>
    </row>
    <row r="169" spans="1:10" ht="20.25" customHeight="1" x14ac:dyDescent="0.15">
      <c r="A169" s="8" t="s">
        <v>60</v>
      </c>
      <c r="B169" s="287" t="s">
        <v>1191</v>
      </c>
      <c r="C169" s="287" t="s">
        <v>1190</v>
      </c>
      <c r="D169" s="421">
        <v>57</v>
      </c>
      <c r="E169" s="421">
        <v>150</v>
      </c>
      <c r="F169" s="421">
        <v>14</v>
      </c>
      <c r="G169" s="421">
        <v>0</v>
      </c>
      <c r="H169" s="421">
        <v>207</v>
      </c>
      <c r="I169" s="421">
        <v>0</v>
      </c>
      <c r="J169" s="422">
        <v>207</v>
      </c>
    </row>
    <row r="170" spans="1:10" ht="20.25" customHeight="1" x14ac:dyDescent="0.15">
      <c r="A170" s="8" t="s">
        <v>60</v>
      </c>
      <c r="B170" s="288" t="s">
        <v>1192</v>
      </c>
      <c r="C170" s="288" t="s">
        <v>461</v>
      </c>
      <c r="D170" s="423">
        <v>3</v>
      </c>
      <c r="E170" s="423">
        <v>2</v>
      </c>
      <c r="F170" s="423">
        <v>1</v>
      </c>
      <c r="G170" s="423">
        <v>0</v>
      </c>
      <c r="H170" s="423">
        <v>2</v>
      </c>
      <c r="I170" s="423">
        <v>3</v>
      </c>
      <c r="J170" s="424">
        <v>5</v>
      </c>
    </row>
    <row r="171" spans="1:10" ht="20.25" customHeight="1" x14ac:dyDescent="0.15">
      <c r="A171" s="8" t="s">
        <v>60</v>
      </c>
      <c r="B171" s="287" t="s">
        <v>1193</v>
      </c>
      <c r="C171" s="287" t="s">
        <v>463</v>
      </c>
      <c r="D171" s="421">
        <v>7</v>
      </c>
      <c r="E171" s="421">
        <v>9</v>
      </c>
      <c r="F171" s="421">
        <v>1</v>
      </c>
      <c r="G171" s="421">
        <v>0</v>
      </c>
      <c r="H171" s="421">
        <v>16</v>
      </c>
      <c r="I171" s="421">
        <v>0</v>
      </c>
      <c r="J171" s="422">
        <v>16</v>
      </c>
    </row>
    <row r="172" spans="1:10" ht="20.25" customHeight="1" x14ac:dyDescent="0.15">
      <c r="A172" s="8" t="s">
        <v>60</v>
      </c>
      <c r="B172" s="288" t="s">
        <v>1194</v>
      </c>
      <c r="C172" s="288" t="s">
        <v>463</v>
      </c>
      <c r="D172" s="423">
        <v>3</v>
      </c>
      <c r="E172" s="423">
        <v>12</v>
      </c>
      <c r="F172" s="423">
        <v>1</v>
      </c>
      <c r="G172" s="423">
        <v>0</v>
      </c>
      <c r="H172" s="423">
        <v>15</v>
      </c>
      <c r="I172" s="423">
        <v>0</v>
      </c>
      <c r="J172" s="424">
        <v>15</v>
      </c>
    </row>
    <row r="173" spans="1:10" ht="20.25" customHeight="1" x14ac:dyDescent="0.15">
      <c r="A173" s="8" t="s">
        <v>60</v>
      </c>
      <c r="B173" s="287" t="s">
        <v>1195</v>
      </c>
      <c r="C173" s="287" t="s">
        <v>463</v>
      </c>
      <c r="D173" s="421">
        <v>0</v>
      </c>
      <c r="E173" s="421">
        <v>3</v>
      </c>
      <c r="F173" s="421">
        <v>0</v>
      </c>
      <c r="G173" s="421">
        <v>0</v>
      </c>
      <c r="H173" s="421">
        <v>2</v>
      </c>
      <c r="I173" s="421">
        <v>1</v>
      </c>
      <c r="J173" s="422">
        <v>3</v>
      </c>
    </row>
    <row r="174" spans="1:10" ht="20.25" customHeight="1" x14ac:dyDescent="0.15">
      <c r="A174" s="8" t="s">
        <v>60</v>
      </c>
      <c r="B174" s="288" t="s">
        <v>1197</v>
      </c>
      <c r="C174" s="288" t="s">
        <v>467</v>
      </c>
      <c r="D174" s="423">
        <v>2</v>
      </c>
      <c r="E174" s="423">
        <v>1</v>
      </c>
      <c r="F174" s="423">
        <v>1</v>
      </c>
      <c r="G174" s="423">
        <v>0</v>
      </c>
      <c r="H174" s="423">
        <v>2</v>
      </c>
      <c r="I174" s="423">
        <v>1</v>
      </c>
      <c r="J174" s="424">
        <v>3</v>
      </c>
    </row>
    <row r="175" spans="1:10" ht="20.25" customHeight="1" x14ac:dyDescent="0.15">
      <c r="A175" s="8" t="s">
        <v>60</v>
      </c>
      <c r="B175" s="287" t="s">
        <v>1198</v>
      </c>
      <c r="C175" s="287" t="s">
        <v>1199</v>
      </c>
      <c r="D175" s="421">
        <v>5</v>
      </c>
      <c r="E175" s="421">
        <v>10</v>
      </c>
      <c r="F175" s="421">
        <v>0</v>
      </c>
      <c r="G175" s="421">
        <v>0</v>
      </c>
      <c r="H175" s="421">
        <v>15</v>
      </c>
      <c r="I175" s="421">
        <v>0</v>
      </c>
      <c r="J175" s="422">
        <v>15</v>
      </c>
    </row>
    <row r="176" spans="1:10" ht="20.25" customHeight="1" x14ac:dyDescent="0.15">
      <c r="A176" s="8" t="s">
        <v>60</v>
      </c>
      <c r="B176" s="288" t="s">
        <v>1200</v>
      </c>
      <c r="C176" s="288" t="s">
        <v>1199</v>
      </c>
      <c r="D176" s="423">
        <v>4</v>
      </c>
      <c r="E176" s="423">
        <v>9</v>
      </c>
      <c r="F176" s="423">
        <v>1</v>
      </c>
      <c r="G176" s="423">
        <v>0</v>
      </c>
      <c r="H176" s="423">
        <v>13</v>
      </c>
      <c r="I176" s="423">
        <v>0</v>
      </c>
      <c r="J176" s="424">
        <v>13</v>
      </c>
    </row>
    <row r="177" spans="1:10" ht="20.25" customHeight="1" x14ac:dyDescent="0.15">
      <c r="A177" s="8" t="s">
        <v>60</v>
      </c>
      <c r="B177" s="287" t="s">
        <v>1201</v>
      </c>
      <c r="C177" s="287" t="s">
        <v>469</v>
      </c>
      <c r="D177" s="421">
        <v>2</v>
      </c>
      <c r="E177" s="421">
        <v>1</v>
      </c>
      <c r="F177" s="421">
        <v>1</v>
      </c>
      <c r="G177" s="421">
        <v>1</v>
      </c>
      <c r="H177" s="421">
        <v>1</v>
      </c>
      <c r="I177" s="421">
        <v>2</v>
      </c>
      <c r="J177" s="422">
        <v>3</v>
      </c>
    </row>
    <row r="178" spans="1:10" ht="20.25" customHeight="1" x14ac:dyDescent="0.15">
      <c r="A178" s="8" t="s">
        <v>60</v>
      </c>
      <c r="B178" s="288" t="s">
        <v>1204</v>
      </c>
      <c r="C178" s="288" t="s">
        <v>471</v>
      </c>
      <c r="D178" s="423">
        <v>0</v>
      </c>
      <c r="E178" s="423">
        <v>1</v>
      </c>
      <c r="F178" s="423">
        <v>0</v>
      </c>
      <c r="G178" s="423">
        <v>0</v>
      </c>
      <c r="H178" s="423">
        <v>0</v>
      </c>
      <c r="I178" s="423">
        <v>1</v>
      </c>
      <c r="J178" s="424">
        <v>1</v>
      </c>
    </row>
    <row r="179" spans="1:10" ht="20.25" customHeight="1" x14ac:dyDescent="0.15">
      <c r="A179" s="8" t="s">
        <v>60</v>
      </c>
      <c r="B179" s="287" t="s">
        <v>1205</v>
      </c>
      <c r="C179" s="287" t="s">
        <v>473</v>
      </c>
      <c r="D179" s="421">
        <v>2</v>
      </c>
      <c r="E179" s="421">
        <v>0</v>
      </c>
      <c r="F179" s="421">
        <v>0</v>
      </c>
      <c r="G179" s="421">
        <v>0</v>
      </c>
      <c r="H179" s="421">
        <v>2</v>
      </c>
      <c r="I179" s="421">
        <v>0</v>
      </c>
      <c r="J179" s="422">
        <v>2</v>
      </c>
    </row>
    <row r="180" spans="1:10" ht="20.25" customHeight="1" x14ac:dyDescent="0.15">
      <c r="A180" s="8" t="s">
        <v>60</v>
      </c>
      <c r="B180" s="288" t="s">
        <v>1206</v>
      </c>
      <c r="C180" s="288" t="s">
        <v>475</v>
      </c>
      <c r="D180" s="423">
        <v>3</v>
      </c>
      <c r="E180" s="423">
        <v>4</v>
      </c>
      <c r="F180" s="423">
        <v>3</v>
      </c>
      <c r="G180" s="423">
        <v>0</v>
      </c>
      <c r="H180" s="423">
        <v>5</v>
      </c>
      <c r="I180" s="423">
        <v>2</v>
      </c>
      <c r="J180" s="424">
        <v>7</v>
      </c>
    </row>
    <row r="181" spans="1:10" ht="20.25" customHeight="1" x14ac:dyDescent="0.15">
      <c r="A181" s="8" t="s">
        <v>60</v>
      </c>
      <c r="B181" s="287" t="s">
        <v>1207</v>
      </c>
      <c r="C181" s="287" t="s">
        <v>477</v>
      </c>
      <c r="D181" s="421">
        <v>0</v>
      </c>
      <c r="E181" s="421">
        <v>5</v>
      </c>
      <c r="F181" s="421">
        <v>0</v>
      </c>
      <c r="G181" s="421">
        <v>0</v>
      </c>
      <c r="H181" s="421">
        <v>0</v>
      </c>
      <c r="I181" s="421">
        <v>5</v>
      </c>
      <c r="J181" s="422">
        <v>5</v>
      </c>
    </row>
    <row r="182" spans="1:10" ht="20.25" customHeight="1" x14ac:dyDescent="0.15">
      <c r="A182" s="8" t="s">
        <v>60</v>
      </c>
      <c r="B182" s="288" t="s">
        <v>1208</v>
      </c>
      <c r="C182" s="288" t="s">
        <v>99</v>
      </c>
      <c r="D182" s="423">
        <v>30</v>
      </c>
      <c r="E182" s="423">
        <v>24</v>
      </c>
      <c r="F182" s="423">
        <v>0</v>
      </c>
      <c r="G182" s="423">
        <v>0</v>
      </c>
      <c r="H182" s="423">
        <v>54</v>
      </c>
      <c r="I182" s="423">
        <v>0</v>
      </c>
      <c r="J182" s="424">
        <v>54</v>
      </c>
    </row>
    <row r="183" spans="1:10" ht="20.25" customHeight="1" x14ac:dyDescent="0.15">
      <c r="A183" s="8" t="s">
        <v>60</v>
      </c>
      <c r="B183" s="287" t="s">
        <v>1209</v>
      </c>
      <c r="C183" s="287" t="s">
        <v>99</v>
      </c>
      <c r="D183" s="421">
        <v>42</v>
      </c>
      <c r="E183" s="421">
        <v>31</v>
      </c>
      <c r="F183" s="421">
        <v>4</v>
      </c>
      <c r="G183" s="421">
        <v>0</v>
      </c>
      <c r="H183" s="421">
        <v>73</v>
      </c>
      <c r="I183" s="421">
        <v>0</v>
      </c>
      <c r="J183" s="422">
        <v>73</v>
      </c>
    </row>
    <row r="184" spans="1:10" ht="20.25" customHeight="1" x14ac:dyDescent="0.15">
      <c r="A184" s="8" t="s">
        <v>60</v>
      </c>
      <c r="B184" s="288" t="s">
        <v>1210</v>
      </c>
      <c r="C184" s="288" t="s">
        <v>479</v>
      </c>
      <c r="D184" s="423">
        <v>15</v>
      </c>
      <c r="E184" s="423">
        <v>13</v>
      </c>
      <c r="F184" s="423">
        <v>1</v>
      </c>
      <c r="G184" s="423">
        <v>0</v>
      </c>
      <c r="H184" s="423">
        <v>28</v>
      </c>
      <c r="I184" s="423">
        <v>0</v>
      </c>
      <c r="J184" s="424">
        <v>28</v>
      </c>
    </row>
    <row r="185" spans="1:10" ht="20.25" customHeight="1" x14ac:dyDescent="0.15">
      <c r="A185" s="8" t="s">
        <v>60</v>
      </c>
      <c r="B185" s="287" t="s">
        <v>1211</v>
      </c>
      <c r="C185" s="287" t="s">
        <v>479</v>
      </c>
      <c r="D185" s="421">
        <v>17</v>
      </c>
      <c r="E185" s="421">
        <v>23</v>
      </c>
      <c r="F185" s="421">
        <v>3</v>
      </c>
      <c r="G185" s="421">
        <v>0</v>
      </c>
      <c r="H185" s="421">
        <v>40</v>
      </c>
      <c r="I185" s="421">
        <v>0</v>
      </c>
      <c r="J185" s="422">
        <v>40</v>
      </c>
    </row>
    <row r="186" spans="1:10" ht="20.25" customHeight="1" x14ac:dyDescent="0.15">
      <c r="A186" s="8" t="s">
        <v>60</v>
      </c>
      <c r="B186" s="288" t="s">
        <v>1212</v>
      </c>
      <c r="C186" s="288" t="s">
        <v>479</v>
      </c>
      <c r="D186" s="423">
        <v>1</v>
      </c>
      <c r="E186" s="423">
        <v>2</v>
      </c>
      <c r="F186" s="423">
        <v>0</v>
      </c>
      <c r="G186" s="423">
        <v>0</v>
      </c>
      <c r="H186" s="423">
        <v>0</v>
      </c>
      <c r="I186" s="423">
        <v>3</v>
      </c>
      <c r="J186" s="424">
        <v>3</v>
      </c>
    </row>
    <row r="187" spans="1:10" ht="20.25" customHeight="1" x14ac:dyDescent="0.15">
      <c r="A187" s="8" t="s">
        <v>60</v>
      </c>
      <c r="B187" s="287" t="s">
        <v>1213</v>
      </c>
      <c r="C187" s="287" t="s">
        <v>88</v>
      </c>
      <c r="D187" s="421">
        <v>12</v>
      </c>
      <c r="E187" s="421">
        <v>17</v>
      </c>
      <c r="F187" s="421">
        <v>4</v>
      </c>
      <c r="G187" s="421">
        <v>0</v>
      </c>
      <c r="H187" s="421">
        <v>29</v>
      </c>
      <c r="I187" s="421">
        <v>0</v>
      </c>
      <c r="J187" s="422">
        <v>29</v>
      </c>
    </row>
    <row r="188" spans="1:10" ht="20.25" customHeight="1" x14ac:dyDescent="0.15">
      <c r="A188" s="8" t="s">
        <v>60</v>
      </c>
      <c r="B188" s="288" t="s">
        <v>1214</v>
      </c>
      <c r="C188" s="288" t="s">
        <v>88</v>
      </c>
      <c r="D188" s="423">
        <v>20</v>
      </c>
      <c r="E188" s="423">
        <v>31</v>
      </c>
      <c r="F188" s="423">
        <v>7</v>
      </c>
      <c r="G188" s="423">
        <v>0</v>
      </c>
      <c r="H188" s="423">
        <v>51</v>
      </c>
      <c r="I188" s="423">
        <v>0</v>
      </c>
      <c r="J188" s="424">
        <v>51</v>
      </c>
    </row>
    <row r="189" spans="1:10" ht="20.25" customHeight="1" x14ac:dyDescent="0.15">
      <c r="A189" s="8" t="s">
        <v>60</v>
      </c>
      <c r="B189" s="287" t="s">
        <v>1076</v>
      </c>
      <c r="C189" s="287" t="s">
        <v>482</v>
      </c>
      <c r="D189" s="421">
        <v>0</v>
      </c>
      <c r="E189" s="421">
        <v>1</v>
      </c>
      <c r="F189" s="421">
        <v>0</v>
      </c>
      <c r="G189" s="421">
        <v>0</v>
      </c>
      <c r="H189" s="421">
        <v>0</v>
      </c>
      <c r="I189" s="421">
        <v>1</v>
      </c>
      <c r="J189" s="422">
        <v>1</v>
      </c>
    </row>
    <row r="190" spans="1:10" ht="20.25" customHeight="1" x14ac:dyDescent="0.15">
      <c r="A190" s="8" t="s">
        <v>60</v>
      </c>
      <c r="B190" s="288" t="s">
        <v>1215</v>
      </c>
      <c r="C190" s="288" t="s">
        <v>484</v>
      </c>
      <c r="D190" s="423">
        <v>2</v>
      </c>
      <c r="E190" s="423">
        <v>0</v>
      </c>
      <c r="F190" s="423">
        <v>0</v>
      </c>
      <c r="G190" s="423">
        <v>0</v>
      </c>
      <c r="H190" s="423">
        <v>0</v>
      </c>
      <c r="I190" s="423">
        <v>2</v>
      </c>
      <c r="J190" s="424">
        <v>2</v>
      </c>
    </row>
    <row r="191" spans="1:10" ht="20.25" customHeight="1" x14ac:dyDescent="0.15">
      <c r="A191" s="8" t="s">
        <v>60</v>
      </c>
      <c r="B191" s="287" t="s">
        <v>1216</v>
      </c>
      <c r="C191" s="287" t="s">
        <v>1217</v>
      </c>
      <c r="D191" s="421">
        <v>4</v>
      </c>
      <c r="E191" s="421">
        <v>15</v>
      </c>
      <c r="F191" s="421">
        <v>2</v>
      </c>
      <c r="G191" s="421">
        <v>0</v>
      </c>
      <c r="H191" s="421">
        <v>19</v>
      </c>
      <c r="I191" s="421">
        <v>0</v>
      </c>
      <c r="J191" s="422">
        <v>19</v>
      </c>
    </row>
    <row r="192" spans="1:10" ht="20.25" customHeight="1" x14ac:dyDescent="0.15">
      <c r="A192" s="8" t="s">
        <v>60</v>
      </c>
      <c r="B192" s="288" t="s">
        <v>1218</v>
      </c>
      <c r="C192" s="288" t="s">
        <v>1217</v>
      </c>
      <c r="D192" s="423">
        <v>3</v>
      </c>
      <c r="E192" s="423">
        <v>8</v>
      </c>
      <c r="F192" s="423">
        <v>2</v>
      </c>
      <c r="G192" s="423">
        <v>0</v>
      </c>
      <c r="H192" s="423">
        <v>11</v>
      </c>
      <c r="I192" s="423">
        <v>0</v>
      </c>
      <c r="J192" s="424">
        <v>11</v>
      </c>
    </row>
    <row r="193" spans="1:10" ht="20.25" customHeight="1" x14ac:dyDescent="0.15">
      <c r="A193" s="8" t="s">
        <v>60</v>
      </c>
      <c r="B193" s="287" t="s">
        <v>1219</v>
      </c>
      <c r="C193" s="287" t="s">
        <v>486</v>
      </c>
      <c r="D193" s="421">
        <v>2</v>
      </c>
      <c r="E193" s="421">
        <v>4</v>
      </c>
      <c r="F193" s="421">
        <v>3</v>
      </c>
      <c r="G193" s="421">
        <v>0</v>
      </c>
      <c r="H193" s="421">
        <v>0</v>
      </c>
      <c r="I193" s="421">
        <v>6</v>
      </c>
      <c r="J193" s="422">
        <v>6</v>
      </c>
    </row>
    <row r="194" spans="1:10" ht="20.25" customHeight="1" x14ac:dyDescent="0.15">
      <c r="A194" s="8" t="s">
        <v>60</v>
      </c>
      <c r="B194" s="288" t="s">
        <v>1078</v>
      </c>
      <c r="C194" s="288" t="s">
        <v>637</v>
      </c>
      <c r="D194" s="423">
        <v>2</v>
      </c>
      <c r="E194" s="423">
        <v>1</v>
      </c>
      <c r="F194" s="423">
        <v>0</v>
      </c>
      <c r="G194" s="423">
        <v>0</v>
      </c>
      <c r="H194" s="423">
        <v>0</v>
      </c>
      <c r="I194" s="423">
        <v>3</v>
      </c>
      <c r="J194" s="424">
        <v>3</v>
      </c>
    </row>
    <row r="195" spans="1:10" ht="20.25" customHeight="1" x14ac:dyDescent="0.15">
      <c r="A195" s="8" t="s">
        <v>60</v>
      </c>
      <c r="B195" s="287" t="s">
        <v>1220</v>
      </c>
      <c r="C195" s="287" t="s">
        <v>488</v>
      </c>
      <c r="D195" s="421">
        <v>2</v>
      </c>
      <c r="E195" s="421">
        <v>0</v>
      </c>
      <c r="F195" s="421">
        <v>1</v>
      </c>
      <c r="G195" s="421">
        <v>0</v>
      </c>
      <c r="H195" s="421">
        <v>1</v>
      </c>
      <c r="I195" s="421">
        <v>1</v>
      </c>
      <c r="J195" s="422">
        <v>2</v>
      </c>
    </row>
    <row r="196" spans="1:10" ht="20.25" customHeight="1" x14ac:dyDescent="0.15">
      <c r="A196" s="8" t="s">
        <v>60</v>
      </c>
      <c r="B196" s="288" t="s">
        <v>1079</v>
      </c>
      <c r="C196" s="288" t="s">
        <v>639</v>
      </c>
      <c r="D196" s="423">
        <v>6</v>
      </c>
      <c r="E196" s="423">
        <v>6</v>
      </c>
      <c r="F196" s="423">
        <v>2</v>
      </c>
      <c r="G196" s="423">
        <v>0</v>
      </c>
      <c r="H196" s="423">
        <v>1</v>
      </c>
      <c r="I196" s="423">
        <v>11</v>
      </c>
      <c r="J196" s="424">
        <v>12</v>
      </c>
    </row>
    <row r="197" spans="1:10" ht="20.25" customHeight="1" x14ac:dyDescent="0.15">
      <c r="A197" s="8" t="s">
        <v>60</v>
      </c>
      <c r="B197" s="287" t="s">
        <v>1221</v>
      </c>
      <c r="C197" s="287" t="s">
        <v>490</v>
      </c>
      <c r="D197" s="421">
        <v>1</v>
      </c>
      <c r="E197" s="421">
        <v>0</v>
      </c>
      <c r="F197" s="421">
        <v>0</v>
      </c>
      <c r="G197" s="421">
        <v>0</v>
      </c>
      <c r="H197" s="421">
        <v>0</v>
      </c>
      <c r="I197" s="421">
        <v>1</v>
      </c>
      <c r="J197" s="422">
        <v>1</v>
      </c>
    </row>
    <row r="198" spans="1:10" ht="20.25" customHeight="1" x14ac:dyDescent="0.15">
      <c r="A198" s="8" t="s">
        <v>60</v>
      </c>
      <c r="B198" s="288" t="s">
        <v>1133</v>
      </c>
      <c r="C198" s="288" t="s">
        <v>360</v>
      </c>
      <c r="D198" s="423">
        <v>7</v>
      </c>
      <c r="E198" s="423">
        <v>3</v>
      </c>
      <c r="F198" s="423">
        <v>2</v>
      </c>
      <c r="G198" s="423">
        <v>0</v>
      </c>
      <c r="H198" s="423">
        <v>0</v>
      </c>
      <c r="I198" s="423">
        <v>10</v>
      </c>
      <c r="J198" s="424">
        <v>10</v>
      </c>
    </row>
    <row r="199" spans="1:10" ht="20.25" customHeight="1" x14ac:dyDescent="0.15">
      <c r="A199" s="8" t="s">
        <v>60</v>
      </c>
      <c r="B199" s="287" t="s">
        <v>1083</v>
      </c>
      <c r="C199" s="287" t="s">
        <v>493</v>
      </c>
      <c r="D199" s="421">
        <v>1</v>
      </c>
      <c r="E199" s="421">
        <v>4</v>
      </c>
      <c r="F199" s="421">
        <v>3</v>
      </c>
      <c r="G199" s="421">
        <v>0</v>
      </c>
      <c r="H199" s="421">
        <v>2</v>
      </c>
      <c r="I199" s="421">
        <v>3</v>
      </c>
      <c r="J199" s="422">
        <v>5</v>
      </c>
    </row>
    <row r="200" spans="1:10" ht="20.25" customHeight="1" x14ac:dyDescent="0.15">
      <c r="A200" s="8" t="s">
        <v>60</v>
      </c>
      <c r="B200" s="288" t="s">
        <v>1222</v>
      </c>
      <c r="C200" s="288" t="s">
        <v>495</v>
      </c>
      <c r="D200" s="423">
        <v>2</v>
      </c>
      <c r="E200" s="423">
        <v>0</v>
      </c>
      <c r="F200" s="423">
        <v>0</v>
      </c>
      <c r="G200" s="423">
        <v>0</v>
      </c>
      <c r="H200" s="423">
        <v>0</v>
      </c>
      <c r="I200" s="423">
        <v>2</v>
      </c>
      <c r="J200" s="424">
        <v>2</v>
      </c>
    </row>
    <row r="201" spans="1:10" ht="20.25" customHeight="1" x14ac:dyDescent="0.15">
      <c r="A201" s="8" t="s">
        <v>60</v>
      </c>
      <c r="B201" s="287" t="s">
        <v>1223</v>
      </c>
      <c r="C201" s="287" t="s">
        <v>497</v>
      </c>
      <c r="D201" s="421">
        <v>0</v>
      </c>
      <c r="E201" s="421">
        <v>1</v>
      </c>
      <c r="F201" s="421">
        <v>0</v>
      </c>
      <c r="G201" s="421">
        <v>0</v>
      </c>
      <c r="H201" s="421">
        <v>0</v>
      </c>
      <c r="I201" s="421">
        <v>1</v>
      </c>
      <c r="J201" s="422">
        <v>1</v>
      </c>
    </row>
    <row r="202" spans="1:10" ht="20.25" customHeight="1" x14ac:dyDescent="0.15">
      <c r="A202" s="8" t="s">
        <v>60</v>
      </c>
      <c r="B202" s="288" t="s">
        <v>1224</v>
      </c>
      <c r="C202" s="288" t="s">
        <v>1225</v>
      </c>
      <c r="D202" s="423">
        <v>20</v>
      </c>
      <c r="E202" s="423">
        <v>49</v>
      </c>
      <c r="F202" s="423">
        <v>8</v>
      </c>
      <c r="G202" s="423">
        <v>0</v>
      </c>
      <c r="H202" s="423">
        <v>69</v>
      </c>
      <c r="I202" s="423">
        <v>0</v>
      </c>
      <c r="J202" s="424">
        <v>69</v>
      </c>
    </row>
    <row r="203" spans="1:10" ht="20.25" customHeight="1" x14ac:dyDescent="0.15">
      <c r="A203" s="8" t="s">
        <v>60</v>
      </c>
      <c r="B203" s="287" t="s">
        <v>1226</v>
      </c>
      <c r="C203" s="287" t="s">
        <v>499</v>
      </c>
      <c r="D203" s="421">
        <v>1</v>
      </c>
      <c r="E203" s="421">
        <v>1</v>
      </c>
      <c r="F203" s="421">
        <v>0</v>
      </c>
      <c r="G203" s="421">
        <v>0</v>
      </c>
      <c r="H203" s="421">
        <v>0</v>
      </c>
      <c r="I203" s="421">
        <v>2</v>
      </c>
      <c r="J203" s="422">
        <v>2</v>
      </c>
    </row>
    <row r="204" spans="1:10" ht="20.25" customHeight="1" x14ac:dyDescent="0.15">
      <c r="A204" s="8" t="s">
        <v>60</v>
      </c>
      <c r="B204" s="288" t="s">
        <v>1093</v>
      </c>
      <c r="C204" s="288" t="s">
        <v>501</v>
      </c>
      <c r="D204" s="423">
        <v>3</v>
      </c>
      <c r="E204" s="423">
        <v>5</v>
      </c>
      <c r="F204" s="423">
        <v>3</v>
      </c>
      <c r="G204" s="423">
        <v>0</v>
      </c>
      <c r="H204" s="423">
        <v>1</v>
      </c>
      <c r="I204" s="423">
        <v>7</v>
      </c>
      <c r="J204" s="424">
        <v>8</v>
      </c>
    </row>
    <row r="205" spans="1:10" ht="20.25" customHeight="1" x14ac:dyDescent="0.15">
      <c r="A205" s="8" t="s">
        <v>60</v>
      </c>
      <c r="B205" s="287" t="s">
        <v>1227</v>
      </c>
      <c r="C205" s="287" t="s">
        <v>503</v>
      </c>
      <c r="D205" s="421">
        <v>1</v>
      </c>
      <c r="E205" s="421">
        <v>0</v>
      </c>
      <c r="F205" s="421">
        <v>0</v>
      </c>
      <c r="G205" s="421">
        <v>0</v>
      </c>
      <c r="H205" s="421">
        <v>0</v>
      </c>
      <c r="I205" s="421">
        <v>1</v>
      </c>
      <c r="J205" s="422">
        <v>1</v>
      </c>
    </row>
    <row r="206" spans="1:10" ht="20.25" customHeight="1" x14ac:dyDescent="0.15">
      <c r="A206" s="8" t="s">
        <v>60</v>
      </c>
      <c r="B206" s="288" t="s">
        <v>1228</v>
      </c>
      <c r="C206" s="288" t="s">
        <v>504</v>
      </c>
      <c r="D206" s="423">
        <v>3</v>
      </c>
      <c r="E206" s="423">
        <v>3</v>
      </c>
      <c r="F206" s="423">
        <v>0</v>
      </c>
      <c r="G206" s="423">
        <v>0</v>
      </c>
      <c r="H206" s="423">
        <v>0</v>
      </c>
      <c r="I206" s="423">
        <v>6</v>
      </c>
      <c r="J206" s="424">
        <v>6</v>
      </c>
    </row>
    <row r="207" spans="1:10" ht="20.25" customHeight="1" x14ac:dyDescent="0.15">
      <c r="A207" s="486" t="s">
        <v>1229</v>
      </c>
      <c r="B207" s="588" t="s">
        <v>1517</v>
      </c>
      <c r="C207" s="588" t="s">
        <v>1517</v>
      </c>
      <c r="D207" s="488">
        <v>350</v>
      </c>
      <c r="E207" s="488">
        <v>582</v>
      </c>
      <c r="F207" s="488">
        <v>87</v>
      </c>
      <c r="G207" s="488">
        <v>1</v>
      </c>
      <c r="H207" s="488">
        <v>836</v>
      </c>
      <c r="I207" s="488">
        <v>96</v>
      </c>
      <c r="J207" s="489">
        <v>932</v>
      </c>
    </row>
    <row r="208" spans="1:10" ht="20.25" customHeight="1" x14ac:dyDescent="0.15">
      <c r="A208" s="490" t="s">
        <v>61</v>
      </c>
      <c r="B208" s="494" t="s">
        <v>1230</v>
      </c>
      <c r="C208" s="494" t="s">
        <v>506</v>
      </c>
      <c r="D208" s="495">
        <v>34</v>
      </c>
      <c r="E208" s="495">
        <v>15</v>
      </c>
      <c r="F208" s="495">
        <v>11</v>
      </c>
      <c r="G208" s="495">
        <v>0</v>
      </c>
      <c r="H208" s="495">
        <v>48</v>
      </c>
      <c r="I208" s="495">
        <v>1</v>
      </c>
      <c r="J208" s="496">
        <v>49</v>
      </c>
    </row>
    <row r="209" spans="1:10" ht="20.25" customHeight="1" x14ac:dyDescent="0.15">
      <c r="A209" s="8" t="s">
        <v>61</v>
      </c>
      <c r="B209" s="287" t="s">
        <v>1231</v>
      </c>
      <c r="C209" s="287" t="s">
        <v>506</v>
      </c>
      <c r="D209" s="421">
        <v>38</v>
      </c>
      <c r="E209" s="421">
        <v>16</v>
      </c>
      <c r="F209" s="421">
        <v>10</v>
      </c>
      <c r="G209" s="421">
        <v>0</v>
      </c>
      <c r="H209" s="421">
        <v>53</v>
      </c>
      <c r="I209" s="421">
        <v>1</v>
      </c>
      <c r="J209" s="422">
        <v>54</v>
      </c>
    </row>
    <row r="210" spans="1:10" ht="20.25" customHeight="1" x14ac:dyDescent="0.15">
      <c r="A210" s="8" t="s">
        <v>61</v>
      </c>
      <c r="B210" s="288" t="s">
        <v>1232</v>
      </c>
      <c r="C210" s="288" t="s">
        <v>506</v>
      </c>
      <c r="D210" s="423">
        <v>34</v>
      </c>
      <c r="E210" s="423">
        <v>12</v>
      </c>
      <c r="F210" s="423">
        <v>15</v>
      </c>
      <c r="G210" s="423">
        <v>0</v>
      </c>
      <c r="H210" s="423">
        <v>15</v>
      </c>
      <c r="I210" s="423">
        <v>31</v>
      </c>
      <c r="J210" s="424">
        <v>46</v>
      </c>
    </row>
    <row r="211" spans="1:10" ht="20.25" customHeight="1" x14ac:dyDescent="0.15">
      <c r="A211" s="8" t="s">
        <v>61</v>
      </c>
      <c r="B211" s="287" t="s">
        <v>1233</v>
      </c>
      <c r="C211" s="287" t="s">
        <v>533</v>
      </c>
      <c r="D211" s="421">
        <v>60</v>
      </c>
      <c r="E211" s="421">
        <v>3</v>
      </c>
      <c r="F211" s="421">
        <v>11</v>
      </c>
      <c r="G211" s="421">
        <v>1</v>
      </c>
      <c r="H211" s="421">
        <v>63</v>
      </c>
      <c r="I211" s="421">
        <v>0</v>
      </c>
      <c r="J211" s="422">
        <v>63</v>
      </c>
    </row>
    <row r="212" spans="1:10" ht="20.25" customHeight="1" x14ac:dyDescent="0.15">
      <c r="A212" s="8" t="s">
        <v>61</v>
      </c>
      <c r="B212" s="288" t="s">
        <v>1234</v>
      </c>
      <c r="C212" s="288" t="s">
        <v>533</v>
      </c>
      <c r="D212" s="423">
        <v>64</v>
      </c>
      <c r="E212" s="423">
        <v>8</v>
      </c>
      <c r="F212" s="423">
        <v>24</v>
      </c>
      <c r="G212" s="423">
        <v>6</v>
      </c>
      <c r="H212" s="423">
        <v>69</v>
      </c>
      <c r="I212" s="423">
        <v>3</v>
      </c>
      <c r="J212" s="424">
        <v>72</v>
      </c>
    </row>
    <row r="213" spans="1:10" ht="20.25" customHeight="1" x14ac:dyDescent="0.15">
      <c r="A213" s="8" t="s">
        <v>61</v>
      </c>
      <c r="B213" s="287" t="s">
        <v>1235</v>
      </c>
      <c r="C213" s="287" t="s">
        <v>533</v>
      </c>
      <c r="D213" s="421">
        <v>9</v>
      </c>
      <c r="E213" s="421">
        <v>1</v>
      </c>
      <c r="F213" s="421">
        <v>3</v>
      </c>
      <c r="G213" s="421">
        <v>0</v>
      </c>
      <c r="H213" s="421">
        <v>4</v>
      </c>
      <c r="I213" s="421">
        <v>6</v>
      </c>
      <c r="J213" s="422">
        <v>10</v>
      </c>
    </row>
    <row r="214" spans="1:10" ht="20.25" customHeight="1" x14ac:dyDescent="0.15">
      <c r="A214" s="8" t="s">
        <v>61</v>
      </c>
      <c r="B214" s="288" t="s">
        <v>1236</v>
      </c>
      <c r="C214" s="288" t="s">
        <v>543</v>
      </c>
      <c r="D214" s="423">
        <v>36</v>
      </c>
      <c r="E214" s="423">
        <v>27</v>
      </c>
      <c r="F214" s="423">
        <v>11</v>
      </c>
      <c r="G214" s="423">
        <v>0</v>
      </c>
      <c r="H214" s="423">
        <v>63</v>
      </c>
      <c r="I214" s="423">
        <v>0</v>
      </c>
      <c r="J214" s="424">
        <v>63</v>
      </c>
    </row>
    <row r="215" spans="1:10" ht="20.25" customHeight="1" x14ac:dyDescent="0.15">
      <c r="A215" s="8" t="s">
        <v>61</v>
      </c>
      <c r="B215" s="287" t="s">
        <v>1237</v>
      </c>
      <c r="C215" s="287" t="s">
        <v>543</v>
      </c>
      <c r="D215" s="421">
        <v>42</v>
      </c>
      <c r="E215" s="421">
        <v>27</v>
      </c>
      <c r="F215" s="421">
        <v>17</v>
      </c>
      <c r="G215" s="421">
        <v>0</v>
      </c>
      <c r="H215" s="421">
        <v>67</v>
      </c>
      <c r="I215" s="421">
        <v>2</v>
      </c>
      <c r="J215" s="422">
        <v>69</v>
      </c>
    </row>
    <row r="216" spans="1:10" ht="20.25" customHeight="1" x14ac:dyDescent="0.15">
      <c r="A216" s="8" t="s">
        <v>61</v>
      </c>
      <c r="B216" s="288" t="s">
        <v>1238</v>
      </c>
      <c r="C216" s="288" t="s">
        <v>543</v>
      </c>
      <c r="D216" s="423">
        <v>6</v>
      </c>
      <c r="E216" s="423">
        <v>5</v>
      </c>
      <c r="F216" s="423">
        <v>2</v>
      </c>
      <c r="G216" s="423">
        <v>0</v>
      </c>
      <c r="H216" s="423">
        <v>4</v>
      </c>
      <c r="I216" s="423">
        <v>7</v>
      </c>
      <c r="J216" s="424">
        <v>11</v>
      </c>
    </row>
    <row r="217" spans="1:10" ht="20.25" customHeight="1" x14ac:dyDescent="0.15">
      <c r="A217" s="486" t="s">
        <v>1239</v>
      </c>
      <c r="B217" s="588" t="s">
        <v>1517</v>
      </c>
      <c r="C217" s="588" t="s">
        <v>1517</v>
      </c>
      <c r="D217" s="488">
        <v>323</v>
      </c>
      <c r="E217" s="488">
        <v>114</v>
      </c>
      <c r="F217" s="488">
        <v>104</v>
      </c>
      <c r="G217" s="488">
        <v>7</v>
      </c>
      <c r="H217" s="488">
        <v>386</v>
      </c>
      <c r="I217" s="488">
        <v>51</v>
      </c>
      <c r="J217" s="489">
        <v>437</v>
      </c>
    </row>
    <row r="218" spans="1:10" ht="20.25" customHeight="1" x14ac:dyDescent="0.15">
      <c r="A218" s="490" t="s">
        <v>62</v>
      </c>
      <c r="B218" s="494" t="s">
        <v>1053</v>
      </c>
      <c r="C218" s="494" t="s">
        <v>134</v>
      </c>
      <c r="D218" s="495">
        <v>2</v>
      </c>
      <c r="E218" s="495">
        <v>3</v>
      </c>
      <c r="F218" s="495">
        <v>0</v>
      </c>
      <c r="G218" s="495">
        <v>0</v>
      </c>
      <c r="H218" s="495">
        <v>1</v>
      </c>
      <c r="I218" s="495">
        <v>4</v>
      </c>
      <c r="J218" s="496">
        <v>5</v>
      </c>
    </row>
    <row r="219" spans="1:10" ht="20.25" customHeight="1" x14ac:dyDescent="0.15">
      <c r="A219" s="8" t="s">
        <v>62</v>
      </c>
      <c r="B219" s="287" t="s">
        <v>1162</v>
      </c>
      <c r="C219" s="287" t="s">
        <v>120</v>
      </c>
      <c r="D219" s="421">
        <v>1</v>
      </c>
      <c r="E219" s="421">
        <v>30</v>
      </c>
      <c r="F219" s="421">
        <v>0</v>
      </c>
      <c r="G219" s="421">
        <v>0</v>
      </c>
      <c r="H219" s="421">
        <v>0</v>
      </c>
      <c r="I219" s="421">
        <v>31</v>
      </c>
      <c r="J219" s="422">
        <v>31</v>
      </c>
    </row>
    <row r="220" spans="1:10" ht="20.25" customHeight="1" x14ac:dyDescent="0.15">
      <c r="A220" s="8" t="s">
        <v>62</v>
      </c>
      <c r="B220" s="288" t="s">
        <v>1163</v>
      </c>
      <c r="C220" s="288" t="s">
        <v>120</v>
      </c>
      <c r="D220" s="423">
        <v>7</v>
      </c>
      <c r="E220" s="423">
        <v>21</v>
      </c>
      <c r="F220" s="423">
        <v>0</v>
      </c>
      <c r="G220" s="423">
        <v>0</v>
      </c>
      <c r="H220" s="423">
        <v>3</v>
      </c>
      <c r="I220" s="423">
        <v>25</v>
      </c>
      <c r="J220" s="424">
        <v>28</v>
      </c>
    </row>
    <row r="221" spans="1:10" ht="20.25" customHeight="1" x14ac:dyDescent="0.15">
      <c r="A221" s="8" t="s">
        <v>62</v>
      </c>
      <c r="B221" s="287" t="s">
        <v>1169</v>
      </c>
      <c r="C221" s="287" t="s">
        <v>127</v>
      </c>
      <c r="D221" s="421">
        <v>4</v>
      </c>
      <c r="E221" s="421">
        <v>29</v>
      </c>
      <c r="F221" s="421">
        <v>2</v>
      </c>
      <c r="G221" s="421">
        <v>0</v>
      </c>
      <c r="H221" s="421">
        <v>33</v>
      </c>
      <c r="I221" s="421">
        <v>0</v>
      </c>
      <c r="J221" s="422">
        <v>33</v>
      </c>
    </row>
    <row r="222" spans="1:10" ht="20.25" customHeight="1" x14ac:dyDescent="0.15">
      <c r="A222" s="8" t="s">
        <v>62</v>
      </c>
      <c r="B222" s="288" t="s">
        <v>1171</v>
      </c>
      <c r="C222" s="288" t="s">
        <v>127</v>
      </c>
      <c r="D222" s="423">
        <v>2</v>
      </c>
      <c r="E222" s="423">
        <v>13</v>
      </c>
      <c r="F222" s="423">
        <v>2</v>
      </c>
      <c r="G222" s="423">
        <v>0</v>
      </c>
      <c r="H222" s="423">
        <v>15</v>
      </c>
      <c r="I222" s="423">
        <v>0</v>
      </c>
      <c r="J222" s="424">
        <v>15</v>
      </c>
    </row>
    <row r="223" spans="1:10" ht="20.25" customHeight="1" x14ac:dyDescent="0.15">
      <c r="A223" s="8" t="s">
        <v>62</v>
      </c>
      <c r="B223" s="287" t="s">
        <v>1087</v>
      </c>
      <c r="C223" s="287" t="s">
        <v>127</v>
      </c>
      <c r="D223" s="421">
        <v>0</v>
      </c>
      <c r="E223" s="421">
        <v>3</v>
      </c>
      <c r="F223" s="421">
        <v>0</v>
      </c>
      <c r="G223" s="421">
        <v>0</v>
      </c>
      <c r="H223" s="421">
        <v>0</v>
      </c>
      <c r="I223" s="421">
        <v>3</v>
      </c>
      <c r="J223" s="422">
        <v>3</v>
      </c>
    </row>
    <row r="224" spans="1:10" ht="20.25" customHeight="1" x14ac:dyDescent="0.15">
      <c r="A224" s="8" t="s">
        <v>62</v>
      </c>
      <c r="B224" s="288" t="s">
        <v>1058</v>
      </c>
      <c r="C224" s="288" t="s">
        <v>572</v>
      </c>
      <c r="D224" s="423">
        <v>72</v>
      </c>
      <c r="E224" s="423">
        <v>255</v>
      </c>
      <c r="F224" s="423">
        <v>11</v>
      </c>
      <c r="G224" s="423">
        <v>2</v>
      </c>
      <c r="H224" s="423">
        <v>220</v>
      </c>
      <c r="I224" s="423">
        <v>107</v>
      </c>
      <c r="J224" s="424">
        <v>327</v>
      </c>
    </row>
    <row r="225" spans="1:10" ht="20.25" customHeight="1" x14ac:dyDescent="0.15">
      <c r="A225" s="8" t="s">
        <v>62</v>
      </c>
      <c r="B225" s="287" t="s">
        <v>1242</v>
      </c>
      <c r="C225" s="287" t="s">
        <v>572</v>
      </c>
      <c r="D225" s="421">
        <v>6</v>
      </c>
      <c r="E225" s="421">
        <v>32</v>
      </c>
      <c r="F225" s="421">
        <v>0</v>
      </c>
      <c r="G225" s="421">
        <v>0</v>
      </c>
      <c r="H225" s="421">
        <v>0</v>
      </c>
      <c r="I225" s="421">
        <v>38</v>
      </c>
      <c r="J225" s="422">
        <v>38</v>
      </c>
    </row>
    <row r="226" spans="1:10" ht="20.25" customHeight="1" x14ac:dyDescent="0.15">
      <c r="A226" s="8" t="s">
        <v>62</v>
      </c>
      <c r="B226" s="288" t="s">
        <v>1243</v>
      </c>
      <c r="C226" s="288" t="s">
        <v>572</v>
      </c>
      <c r="D226" s="423">
        <v>0</v>
      </c>
      <c r="E226" s="423">
        <v>3</v>
      </c>
      <c r="F226" s="423">
        <v>0</v>
      </c>
      <c r="G226" s="423">
        <v>0</v>
      </c>
      <c r="H226" s="423">
        <v>0</v>
      </c>
      <c r="I226" s="423">
        <v>3</v>
      </c>
      <c r="J226" s="424">
        <v>3</v>
      </c>
    </row>
    <row r="227" spans="1:10" ht="20.25" customHeight="1" x14ac:dyDescent="0.15">
      <c r="A227" s="8" t="s">
        <v>62</v>
      </c>
      <c r="B227" s="287" t="s">
        <v>1244</v>
      </c>
      <c r="C227" s="287" t="s">
        <v>566</v>
      </c>
      <c r="D227" s="421">
        <v>0</v>
      </c>
      <c r="E227" s="421">
        <v>48</v>
      </c>
      <c r="F227" s="421">
        <v>1</v>
      </c>
      <c r="G227" s="421">
        <v>0</v>
      </c>
      <c r="H227" s="421">
        <v>18</v>
      </c>
      <c r="I227" s="421">
        <v>30</v>
      </c>
      <c r="J227" s="422">
        <v>48</v>
      </c>
    </row>
    <row r="228" spans="1:10" ht="20.25" customHeight="1" x14ac:dyDescent="0.15">
      <c r="A228" s="8" t="s">
        <v>62</v>
      </c>
      <c r="B228" s="288" t="s">
        <v>1245</v>
      </c>
      <c r="C228" s="288" t="s">
        <v>566</v>
      </c>
      <c r="D228" s="423">
        <v>0</v>
      </c>
      <c r="E228" s="423">
        <v>51</v>
      </c>
      <c r="F228" s="423">
        <v>0</v>
      </c>
      <c r="G228" s="423">
        <v>0</v>
      </c>
      <c r="H228" s="423">
        <v>30</v>
      </c>
      <c r="I228" s="423">
        <v>21</v>
      </c>
      <c r="J228" s="424">
        <v>51</v>
      </c>
    </row>
    <row r="229" spans="1:10" ht="20.25" customHeight="1" x14ac:dyDescent="0.15">
      <c r="A229" s="8" t="s">
        <v>62</v>
      </c>
      <c r="B229" s="287" t="s">
        <v>1059</v>
      </c>
      <c r="C229" s="287" t="s">
        <v>1060</v>
      </c>
      <c r="D229" s="421">
        <v>0</v>
      </c>
      <c r="E229" s="421">
        <v>3</v>
      </c>
      <c r="F229" s="421">
        <v>0</v>
      </c>
      <c r="G229" s="421">
        <v>0</v>
      </c>
      <c r="H229" s="421">
        <v>3</v>
      </c>
      <c r="I229" s="421">
        <v>0</v>
      </c>
      <c r="J229" s="422">
        <v>3</v>
      </c>
    </row>
    <row r="230" spans="1:10" ht="20.25" customHeight="1" x14ac:dyDescent="0.15">
      <c r="A230" s="8" t="s">
        <v>62</v>
      </c>
      <c r="B230" s="288" t="s">
        <v>1061</v>
      </c>
      <c r="C230" s="288" t="s">
        <v>1060</v>
      </c>
      <c r="D230" s="423">
        <v>51</v>
      </c>
      <c r="E230" s="423">
        <v>165</v>
      </c>
      <c r="F230" s="423">
        <v>4</v>
      </c>
      <c r="G230" s="423">
        <v>2</v>
      </c>
      <c r="H230" s="423">
        <v>176</v>
      </c>
      <c r="I230" s="423">
        <v>40</v>
      </c>
      <c r="J230" s="424">
        <v>216</v>
      </c>
    </row>
    <row r="231" spans="1:10" ht="20.25" customHeight="1" x14ac:dyDescent="0.15">
      <c r="A231" s="8" t="s">
        <v>62</v>
      </c>
      <c r="B231" s="287" t="s">
        <v>1246</v>
      </c>
      <c r="C231" s="287" t="s">
        <v>1247</v>
      </c>
      <c r="D231" s="421">
        <v>1</v>
      </c>
      <c r="E231" s="421">
        <v>84</v>
      </c>
      <c r="F231" s="421">
        <v>0</v>
      </c>
      <c r="G231" s="421">
        <v>0</v>
      </c>
      <c r="H231" s="421">
        <v>60</v>
      </c>
      <c r="I231" s="421">
        <v>25</v>
      </c>
      <c r="J231" s="422">
        <v>85</v>
      </c>
    </row>
    <row r="232" spans="1:10" ht="20.25" customHeight="1" x14ac:dyDescent="0.15">
      <c r="A232" s="8" t="s">
        <v>62</v>
      </c>
      <c r="B232" s="288" t="s">
        <v>1248</v>
      </c>
      <c r="C232" s="288" t="s">
        <v>1249</v>
      </c>
      <c r="D232" s="423">
        <v>5</v>
      </c>
      <c r="E232" s="423">
        <v>29</v>
      </c>
      <c r="F232" s="423">
        <v>0</v>
      </c>
      <c r="G232" s="423">
        <v>0</v>
      </c>
      <c r="H232" s="423">
        <v>0</v>
      </c>
      <c r="I232" s="423">
        <v>34</v>
      </c>
      <c r="J232" s="424">
        <v>34</v>
      </c>
    </row>
    <row r="233" spans="1:10" ht="20.25" customHeight="1" x14ac:dyDescent="0.15">
      <c r="A233" s="486" t="s">
        <v>1250</v>
      </c>
      <c r="B233" s="588" t="s">
        <v>1517</v>
      </c>
      <c r="C233" s="588" t="s">
        <v>1517</v>
      </c>
      <c r="D233" s="488">
        <v>151</v>
      </c>
      <c r="E233" s="488">
        <v>769</v>
      </c>
      <c r="F233" s="488">
        <v>20</v>
      </c>
      <c r="G233" s="488">
        <v>4</v>
      </c>
      <c r="H233" s="488">
        <v>559</v>
      </c>
      <c r="I233" s="488">
        <v>361</v>
      </c>
      <c r="J233" s="489">
        <v>920</v>
      </c>
    </row>
    <row r="234" spans="1:10" ht="20.25" customHeight="1" x14ac:dyDescent="0.15">
      <c r="A234" s="490" t="s">
        <v>63</v>
      </c>
      <c r="B234" s="494" t="s">
        <v>1251</v>
      </c>
      <c r="C234" s="494" t="s">
        <v>577</v>
      </c>
      <c r="D234" s="495">
        <v>50</v>
      </c>
      <c r="E234" s="495">
        <v>30</v>
      </c>
      <c r="F234" s="495">
        <v>17</v>
      </c>
      <c r="G234" s="495">
        <v>9</v>
      </c>
      <c r="H234" s="495">
        <v>80</v>
      </c>
      <c r="I234" s="495">
        <v>0</v>
      </c>
      <c r="J234" s="496">
        <v>80</v>
      </c>
    </row>
    <row r="235" spans="1:10" ht="20.25" customHeight="1" x14ac:dyDescent="0.15">
      <c r="A235" s="8" t="s">
        <v>63</v>
      </c>
      <c r="B235" s="287" t="s">
        <v>1252</v>
      </c>
      <c r="C235" s="287" t="s">
        <v>577</v>
      </c>
      <c r="D235" s="421">
        <v>47</v>
      </c>
      <c r="E235" s="421">
        <v>34</v>
      </c>
      <c r="F235" s="421">
        <v>16</v>
      </c>
      <c r="G235" s="421">
        <v>4</v>
      </c>
      <c r="H235" s="421">
        <v>81</v>
      </c>
      <c r="I235" s="421">
        <v>0</v>
      </c>
      <c r="J235" s="422">
        <v>81</v>
      </c>
    </row>
    <row r="236" spans="1:10" ht="20.25" customHeight="1" x14ac:dyDescent="0.15">
      <c r="A236" s="8" t="s">
        <v>63</v>
      </c>
      <c r="B236" s="288" t="s">
        <v>1253</v>
      </c>
      <c r="C236" s="288" t="s">
        <v>577</v>
      </c>
      <c r="D236" s="423">
        <v>4</v>
      </c>
      <c r="E236" s="423">
        <v>0</v>
      </c>
      <c r="F236" s="423">
        <v>1</v>
      </c>
      <c r="G236" s="423">
        <v>0</v>
      </c>
      <c r="H236" s="423">
        <v>1</v>
      </c>
      <c r="I236" s="423">
        <v>3</v>
      </c>
      <c r="J236" s="424">
        <v>4</v>
      </c>
    </row>
    <row r="237" spans="1:10" ht="20.25" customHeight="1" x14ac:dyDescent="0.15">
      <c r="A237" s="8" t="s">
        <v>63</v>
      </c>
      <c r="B237" s="287" t="s">
        <v>1254</v>
      </c>
      <c r="C237" s="287" t="s">
        <v>580</v>
      </c>
      <c r="D237" s="421">
        <v>4</v>
      </c>
      <c r="E237" s="421">
        <v>6</v>
      </c>
      <c r="F237" s="421">
        <v>7</v>
      </c>
      <c r="G237" s="421">
        <v>0</v>
      </c>
      <c r="H237" s="421">
        <v>0</v>
      </c>
      <c r="I237" s="421">
        <v>10</v>
      </c>
      <c r="J237" s="422">
        <v>10</v>
      </c>
    </row>
    <row r="238" spans="1:10" ht="20.25" customHeight="1" x14ac:dyDescent="0.15">
      <c r="A238" s="8" t="s">
        <v>63</v>
      </c>
      <c r="B238" s="288" t="s">
        <v>1041</v>
      </c>
      <c r="C238" s="288" t="s">
        <v>147</v>
      </c>
      <c r="D238" s="423">
        <v>2</v>
      </c>
      <c r="E238" s="423">
        <v>2</v>
      </c>
      <c r="F238" s="423">
        <v>0</v>
      </c>
      <c r="G238" s="423">
        <v>0</v>
      </c>
      <c r="H238" s="423">
        <v>0</v>
      </c>
      <c r="I238" s="423">
        <v>4</v>
      </c>
      <c r="J238" s="424">
        <v>4</v>
      </c>
    </row>
    <row r="239" spans="1:10" ht="20.25" customHeight="1" x14ac:dyDescent="0.15">
      <c r="A239" s="8" t="s">
        <v>63</v>
      </c>
      <c r="B239" s="287" t="s">
        <v>1043</v>
      </c>
      <c r="C239" s="287" t="s">
        <v>147</v>
      </c>
      <c r="D239" s="421">
        <v>2</v>
      </c>
      <c r="E239" s="421">
        <v>1</v>
      </c>
      <c r="F239" s="421">
        <v>0</v>
      </c>
      <c r="G239" s="421">
        <v>0</v>
      </c>
      <c r="H239" s="421">
        <v>0</v>
      </c>
      <c r="I239" s="421">
        <v>3</v>
      </c>
      <c r="J239" s="422">
        <v>3</v>
      </c>
    </row>
    <row r="240" spans="1:10" ht="20.25" customHeight="1" x14ac:dyDescent="0.15">
      <c r="A240" s="8" t="s">
        <v>63</v>
      </c>
      <c r="B240" s="288" t="s">
        <v>1255</v>
      </c>
      <c r="C240" s="288" t="s">
        <v>584</v>
      </c>
      <c r="D240" s="423">
        <v>53</v>
      </c>
      <c r="E240" s="423">
        <v>91</v>
      </c>
      <c r="F240" s="423">
        <v>7</v>
      </c>
      <c r="G240" s="423">
        <v>0</v>
      </c>
      <c r="H240" s="423">
        <v>112</v>
      </c>
      <c r="I240" s="423">
        <v>32</v>
      </c>
      <c r="J240" s="424">
        <v>144</v>
      </c>
    </row>
    <row r="241" spans="1:10" ht="20.25" customHeight="1" x14ac:dyDescent="0.15">
      <c r="A241" s="8" t="s">
        <v>63</v>
      </c>
      <c r="B241" s="287" t="s">
        <v>1256</v>
      </c>
      <c r="C241" s="287" t="s">
        <v>584</v>
      </c>
      <c r="D241" s="421">
        <v>38</v>
      </c>
      <c r="E241" s="421">
        <v>122</v>
      </c>
      <c r="F241" s="421">
        <v>5</v>
      </c>
      <c r="G241" s="421">
        <v>0</v>
      </c>
      <c r="H241" s="421">
        <v>98</v>
      </c>
      <c r="I241" s="421">
        <v>62</v>
      </c>
      <c r="J241" s="422">
        <v>160</v>
      </c>
    </row>
    <row r="242" spans="1:10" ht="20.25" customHeight="1" x14ac:dyDescent="0.15">
      <c r="A242" s="8" t="s">
        <v>63</v>
      </c>
      <c r="B242" s="288" t="s">
        <v>1257</v>
      </c>
      <c r="C242" s="288" t="s">
        <v>584</v>
      </c>
      <c r="D242" s="423">
        <v>0</v>
      </c>
      <c r="E242" s="423">
        <v>1</v>
      </c>
      <c r="F242" s="423">
        <v>0</v>
      </c>
      <c r="G242" s="423">
        <v>0</v>
      </c>
      <c r="H242" s="423">
        <v>0</v>
      </c>
      <c r="I242" s="423">
        <v>1</v>
      </c>
      <c r="J242" s="424">
        <v>1</v>
      </c>
    </row>
    <row r="243" spans="1:10" ht="20.25" customHeight="1" x14ac:dyDescent="0.15">
      <c r="A243" s="8" t="s">
        <v>63</v>
      </c>
      <c r="B243" s="287" t="s">
        <v>1258</v>
      </c>
      <c r="C243" s="287" t="s">
        <v>1259</v>
      </c>
      <c r="D243" s="421">
        <v>11</v>
      </c>
      <c r="E243" s="421">
        <v>7</v>
      </c>
      <c r="F243" s="421">
        <v>17</v>
      </c>
      <c r="G243" s="421">
        <v>17</v>
      </c>
      <c r="H243" s="421">
        <v>18</v>
      </c>
      <c r="I243" s="421">
        <v>0</v>
      </c>
      <c r="J243" s="422">
        <v>18</v>
      </c>
    </row>
    <row r="244" spans="1:10" ht="20.25" customHeight="1" x14ac:dyDescent="0.15">
      <c r="A244" s="8" t="s">
        <v>63</v>
      </c>
      <c r="B244" s="288" t="s">
        <v>1260</v>
      </c>
      <c r="C244" s="288" t="s">
        <v>587</v>
      </c>
      <c r="D244" s="423">
        <v>33</v>
      </c>
      <c r="E244" s="423">
        <v>59</v>
      </c>
      <c r="F244" s="423">
        <v>7</v>
      </c>
      <c r="G244" s="423">
        <v>0</v>
      </c>
      <c r="H244" s="423">
        <v>75</v>
      </c>
      <c r="I244" s="423">
        <v>17</v>
      </c>
      <c r="J244" s="424">
        <v>92</v>
      </c>
    </row>
    <row r="245" spans="1:10" ht="20.25" customHeight="1" x14ac:dyDescent="0.15">
      <c r="A245" s="8" t="s">
        <v>63</v>
      </c>
      <c r="B245" s="287" t="s">
        <v>1261</v>
      </c>
      <c r="C245" s="287" t="s">
        <v>587</v>
      </c>
      <c r="D245" s="421">
        <v>25</v>
      </c>
      <c r="E245" s="421">
        <v>38</v>
      </c>
      <c r="F245" s="421">
        <v>24</v>
      </c>
      <c r="G245" s="421">
        <v>14</v>
      </c>
      <c r="H245" s="421">
        <v>63</v>
      </c>
      <c r="I245" s="421">
        <v>0</v>
      </c>
      <c r="J245" s="422">
        <v>63</v>
      </c>
    </row>
    <row r="246" spans="1:10" ht="20.25" customHeight="1" x14ac:dyDescent="0.15">
      <c r="A246" s="8" t="s">
        <v>63</v>
      </c>
      <c r="B246" s="288" t="s">
        <v>1262</v>
      </c>
      <c r="C246" s="288" t="s">
        <v>587</v>
      </c>
      <c r="D246" s="423">
        <v>1</v>
      </c>
      <c r="E246" s="423">
        <v>0</v>
      </c>
      <c r="F246" s="423">
        <v>0</v>
      </c>
      <c r="G246" s="423">
        <v>0</v>
      </c>
      <c r="H246" s="423">
        <v>0</v>
      </c>
      <c r="I246" s="423">
        <v>1</v>
      </c>
      <c r="J246" s="424">
        <v>1</v>
      </c>
    </row>
    <row r="247" spans="1:10" ht="20.25" customHeight="1" x14ac:dyDescent="0.15">
      <c r="A247" s="8" t="s">
        <v>63</v>
      </c>
      <c r="B247" s="287" t="s">
        <v>1164</v>
      </c>
      <c r="C247" s="287" t="s">
        <v>436</v>
      </c>
      <c r="D247" s="421">
        <v>28</v>
      </c>
      <c r="E247" s="421">
        <v>33</v>
      </c>
      <c r="F247" s="421">
        <v>9</v>
      </c>
      <c r="G247" s="421">
        <v>0</v>
      </c>
      <c r="H247" s="421">
        <v>61</v>
      </c>
      <c r="I247" s="421">
        <v>0</v>
      </c>
      <c r="J247" s="422">
        <v>61</v>
      </c>
    </row>
    <row r="248" spans="1:10" ht="20.25" customHeight="1" x14ac:dyDescent="0.15">
      <c r="A248" s="8" t="s">
        <v>63</v>
      </c>
      <c r="B248" s="288" t="s">
        <v>1165</v>
      </c>
      <c r="C248" s="288" t="s">
        <v>436</v>
      </c>
      <c r="D248" s="423">
        <v>42</v>
      </c>
      <c r="E248" s="423">
        <v>50</v>
      </c>
      <c r="F248" s="423">
        <v>24</v>
      </c>
      <c r="G248" s="423">
        <v>13</v>
      </c>
      <c r="H248" s="423">
        <v>92</v>
      </c>
      <c r="I248" s="423">
        <v>0</v>
      </c>
      <c r="J248" s="424">
        <v>92</v>
      </c>
    </row>
    <row r="249" spans="1:10" ht="20.25" customHeight="1" x14ac:dyDescent="0.15">
      <c r="A249" s="8" t="s">
        <v>63</v>
      </c>
      <c r="B249" s="287" t="s">
        <v>1166</v>
      </c>
      <c r="C249" s="287" t="s">
        <v>436</v>
      </c>
      <c r="D249" s="421">
        <v>4</v>
      </c>
      <c r="E249" s="421">
        <v>3</v>
      </c>
      <c r="F249" s="421">
        <v>2</v>
      </c>
      <c r="G249" s="421">
        <v>0</v>
      </c>
      <c r="H249" s="421">
        <v>2</v>
      </c>
      <c r="I249" s="421">
        <v>5</v>
      </c>
      <c r="J249" s="422">
        <v>7</v>
      </c>
    </row>
    <row r="250" spans="1:10" ht="20.25" customHeight="1" x14ac:dyDescent="0.15">
      <c r="A250" s="8" t="s">
        <v>63</v>
      </c>
      <c r="B250" s="288" t="s">
        <v>1174</v>
      </c>
      <c r="C250" s="288" t="s">
        <v>146</v>
      </c>
      <c r="D250" s="423">
        <v>16</v>
      </c>
      <c r="E250" s="423">
        <v>43</v>
      </c>
      <c r="F250" s="423">
        <v>1</v>
      </c>
      <c r="G250" s="423">
        <v>0</v>
      </c>
      <c r="H250" s="423">
        <v>59</v>
      </c>
      <c r="I250" s="423">
        <v>0</v>
      </c>
      <c r="J250" s="424">
        <v>59</v>
      </c>
    </row>
    <row r="251" spans="1:10" ht="20.25" customHeight="1" x14ac:dyDescent="0.15">
      <c r="A251" s="8" t="s">
        <v>63</v>
      </c>
      <c r="B251" s="287" t="s">
        <v>1176</v>
      </c>
      <c r="C251" s="287" t="s">
        <v>146</v>
      </c>
      <c r="D251" s="421">
        <v>27</v>
      </c>
      <c r="E251" s="421">
        <v>65</v>
      </c>
      <c r="F251" s="421">
        <v>10</v>
      </c>
      <c r="G251" s="421">
        <v>4</v>
      </c>
      <c r="H251" s="421">
        <v>69</v>
      </c>
      <c r="I251" s="421">
        <v>23</v>
      </c>
      <c r="J251" s="422">
        <v>92</v>
      </c>
    </row>
    <row r="252" spans="1:10" ht="20.25" customHeight="1" x14ac:dyDescent="0.15">
      <c r="A252" s="8" t="s">
        <v>63</v>
      </c>
      <c r="B252" s="288" t="s">
        <v>1177</v>
      </c>
      <c r="C252" s="288" t="s">
        <v>146</v>
      </c>
      <c r="D252" s="423">
        <v>3</v>
      </c>
      <c r="E252" s="423">
        <v>1</v>
      </c>
      <c r="F252" s="423">
        <v>0</v>
      </c>
      <c r="G252" s="423">
        <v>0</v>
      </c>
      <c r="H252" s="423">
        <v>0</v>
      </c>
      <c r="I252" s="423">
        <v>4</v>
      </c>
      <c r="J252" s="424">
        <v>4</v>
      </c>
    </row>
    <row r="253" spans="1:10" ht="20.25" customHeight="1" x14ac:dyDescent="0.15">
      <c r="A253" s="486" t="s">
        <v>1263</v>
      </c>
      <c r="B253" s="588" t="s">
        <v>1517</v>
      </c>
      <c r="C253" s="588" t="s">
        <v>1517</v>
      </c>
      <c r="D253" s="488">
        <v>390</v>
      </c>
      <c r="E253" s="488">
        <v>586</v>
      </c>
      <c r="F253" s="488">
        <v>147</v>
      </c>
      <c r="G253" s="488">
        <v>61</v>
      </c>
      <c r="H253" s="488">
        <v>811</v>
      </c>
      <c r="I253" s="488">
        <v>165</v>
      </c>
      <c r="J253" s="489">
        <v>976</v>
      </c>
    </row>
    <row r="254" spans="1:10" ht="20.25" customHeight="1" x14ac:dyDescent="0.15">
      <c r="A254" s="490" t="s">
        <v>64</v>
      </c>
      <c r="B254" s="494" t="s">
        <v>1099</v>
      </c>
      <c r="C254" s="494" t="s">
        <v>595</v>
      </c>
      <c r="D254" s="495">
        <v>1</v>
      </c>
      <c r="E254" s="495">
        <v>0</v>
      </c>
      <c r="F254" s="495">
        <v>0</v>
      </c>
      <c r="G254" s="495">
        <v>0</v>
      </c>
      <c r="H254" s="495">
        <v>0</v>
      </c>
      <c r="I254" s="495">
        <v>1</v>
      </c>
      <c r="J254" s="496">
        <v>1</v>
      </c>
    </row>
    <row r="255" spans="1:10" ht="20.25" customHeight="1" x14ac:dyDescent="0.15">
      <c r="A255" s="8" t="s">
        <v>64</v>
      </c>
      <c r="B255" s="287" t="s">
        <v>1264</v>
      </c>
      <c r="C255" s="287" t="s">
        <v>597</v>
      </c>
      <c r="D255" s="421">
        <v>7</v>
      </c>
      <c r="E255" s="421">
        <v>2</v>
      </c>
      <c r="F255" s="421">
        <v>1</v>
      </c>
      <c r="G255" s="421">
        <v>0</v>
      </c>
      <c r="H255" s="421">
        <v>2</v>
      </c>
      <c r="I255" s="421">
        <v>7</v>
      </c>
      <c r="J255" s="422">
        <v>9</v>
      </c>
    </row>
    <row r="256" spans="1:10" ht="20.25" customHeight="1" x14ac:dyDescent="0.15">
      <c r="A256" s="8" t="s">
        <v>64</v>
      </c>
      <c r="B256" s="288" t="s">
        <v>1088</v>
      </c>
      <c r="C256" s="288" t="s">
        <v>267</v>
      </c>
      <c r="D256" s="423">
        <v>22</v>
      </c>
      <c r="E256" s="423">
        <v>38</v>
      </c>
      <c r="F256" s="423">
        <v>12</v>
      </c>
      <c r="G256" s="423">
        <v>11</v>
      </c>
      <c r="H256" s="423">
        <v>49</v>
      </c>
      <c r="I256" s="423">
        <v>11</v>
      </c>
      <c r="J256" s="424">
        <v>60</v>
      </c>
    </row>
    <row r="257" spans="1:10" ht="20.25" customHeight="1" x14ac:dyDescent="0.15">
      <c r="A257" s="8" t="s">
        <v>64</v>
      </c>
      <c r="B257" s="287" t="s">
        <v>1089</v>
      </c>
      <c r="C257" s="287" t="s">
        <v>267</v>
      </c>
      <c r="D257" s="421">
        <v>9</v>
      </c>
      <c r="E257" s="421">
        <v>34</v>
      </c>
      <c r="F257" s="421">
        <v>1</v>
      </c>
      <c r="G257" s="421">
        <v>1</v>
      </c>
      <c r="H257" s="421">
        <v>43</v>
      </c>
      <c r="I257" s="421">
        <v>0</v>
      </c>
      <c r="J257" s="422">
        <v>43</v>
      </c>
    </row>
    <row r="258" spans="1:10" ht="20.25" customHeight="1" x14ac:dyDescent="0.15">
      <c r="A258" s="8" t="s">
        <v>64</v>
      </c>
      <c r="B258" s="288" t="s">
        <v>1265</v>
      </c>
      <c r="C258" s="288" t="s">
        <v>1266</v>
      </c>
      <c r="D258" s="423">
        <v>82</v>
      </c>
      <c r="E258" s="423">
        <v>50</v>
      </c>
      <c r="F258" s="423">
        <v>3</v>
      </c>
      <c r="G258" s="423">
        <v>0</v>
      </c>
      <c r="H258" s="423">
        <v>123</v>
      </c>
      <c r="I258" s="423">
        <v>9</v>
      </c>
      <c r="J258" s="424">
        <v>132</v>
      </c>
    </row>
    <row r="259" spans="1:10" ht="20.25" customHeight="1" x14ac:dyDescent="0.15">
      <c r="A259" s="8" t="s">
        <v>64</v>
      </c>
      <c r="B259" s="287" t="s">
        <v>1267</v>
      </c>
      <c r="C259" s="287" t="s">
        <v>1266</v>
      </c>
      <c r="D259" s="421">
        <v>93</v>
      </c>
      <c r="E259" s="421">
        <v>60</v>
      </c>
      <c r="F259" s="421">
        <v>4</v>
      </c>
      <c r="G259" s="421">
        <v>0</v>
      </c>
      <c r="H259" s="421">
        <v>98</v>
      </c>
      <c r="I259" s="421">
        <v>55</v>
      </c>
      <c r="J259" s="422">
        <v>153</v>
      </c>
    </row>
    <row r="260" spans="1:10" ht="20.25" customHeight="1" x14ac:dyDescent="0.15">
      <c r="A260" s="486" t="s">
        <v>1268</v>
      </c>
      <c r="B260" s="588" t="s">
        <v>1517</v>
      </c>
      <c r="C260" s="588" t="s">
        <v>1517</v>
      </c>
      <c r="D260" s="488">
        <v>214</v>
      </c>
      <c r="E260" s="488">
        <v>184</v>
      </c>
      <c r="F260" s="488">
        <v>21</v>
      </c>
      <c r="G260" s="488">
        <v>12</v>
      </c>
      <c r="H260" s="488">
        <v>315</v>
      </c>
      <c r="I260" s="488">
        <v>83</v>
      </c>
      <c r="J260" s="489">
        <v>398</v>
      </c>
    </row>
    <row r="261" spans="1:10" ht="20.25" customHeight="1" x14ac:dyDescent="0.15">
      <c r="A261" s="490" t="s">
        <v>65</v>
      </c>
      <c r="B261" s="491" t="s">
        <v>1098</v>
      </c>
      <c r="C261" s="491" t="s">
        <v>643</v>
      </c>
      <c r="D261" s="492">
        <v>1</v>
      </c>
      <c r="E261" s="492">
        <v>1</v>
      </c>
      <c r="F261" s="492">
        <v>1</v>
      </c>
      <c r="G261" s="492">
        <v>0</v>
      </c>
      <c r="H261" s="492">
        <v>0</v>
      </c>
      <c r="I261" s="492">
        <v>2</v>
      </c>
      <c r="J261" s="493">
        <v>2</v>
      </c>
    </row>
    <row r="262" spans="1:10" ht="20.25" customHeight="1" x14ac:dyDescent="0.15">
      <c r="A262" s="8" t="s">
        <v>65</v>
      </c>
      <c r="B262" s="288" t="s">
        <v>1200</v>
      </c>
      <c r="C262" s="288" t="s">
        <v>1199</v>
      </c>
      <c r="D262" s="423">
        <v>4</v>
      </c>
      <c r="E262" s="423">
        <v>18</v>
      </c>
      <c r="F262" s="423">
        <v>3</v>
      </c>
      <c r="G262" s="423">
        <v>0</v>
      </c>
      <c r="H262" s="423">
        <v>22</v>
      </c>
      <c r="I262" s="423">
        <v>0</v>
      </c>
      <c r="J262" s="424">
        <v>22</v>
      </c>
    </row>
    <row r="263" spans="1:10" ht="20.25" customHeight="1" x14ac:dyDescent="0.15">
      <c r="A263" s="8" t="s">
        <v>65</v>
      </c>
      <c r="B263" s="287" t="s">
        <v>1269</v>
      </c>
      <c r="C263" s="287" t="s">
        <v>599</v>
      </c>
      <c r="D263" s="421">
        <v>1</v>
      </c>
      <c r="E263" s="421">
        <v>2</v>
      </c>
      <c r="F263" s="421">
        <v>0</v>
      </c>
      <c r="G263" s="421">
        <v>0</v>
      </c>
      <c r="H263" s="421">
        <v>0</v>
      </c>
      <c r="I263" s="421">
        <v>3</v>
      </c>
      <c r="J263" s="422">
        <v>3</v>
      </c>
    </row>
    <row r="264" spans="1:10" ht="20.25" customHeight="1" x14ac:dyDescent="0.15">
      <c r="A264" s="8" t="s">
        <v>65</v>
      </c>
      <c r="B264" s="288" t="s">
        <v>1149</v>
      </c>
      <c r="C264" s="288" t="s">
        <v>134</v>
      </c>
      <c r="D264" s="423">
        <v>5</v>
      </c>
      <c r="E264" s="423">
        <v>0</v>
      </c>
      <c r="F264" s="423">
        <v>3</v>
      </c>
      <c r="G264" s="423">
        <v>3</v>
      </c>
      <c r="H264" s="423">
        <v>5</v>
      </c>
      <c r="I264" s="423">
        <v>0</v>
      </c>
      <c r="J264" s="424">
        <v>5</v>
      </c>
    </row>
    <row r="265" spans="1:10" ht="20.25" customHeight="1" x14ac:dyDescent="0.15">
      <c r="A265" s="8" t="s">
        <v>65</v>
      </c>
      <c r="B265" s="287" t="s">
        <v>1053</v>
      </c>
      <c r="C265" s="287" t="s">
        <v>134</v>
      </c>
      <c r="D265" s="421">
        <v>2</v>
      </c>
      <c r="E265" s="421">
        <v>1</v>
      </c>
      <c r="F265" s="421">
        <v>0</v>
      </c>
      <c r="G265" s="421">
        <v>0</v>
      </c>
      <c r="H265" s="421">
        <v>2</v>
      </c>
      <c r="I265" s="421">
        <v>1</v>
      </c>
      <c r="J265" s="422">
        <v>3</v>
      </c>
    </row>
    <row r="266" spans="1:10" ht="20.25" customHeight="1" x14ac:dyDescent="0.15">
      <c r="A266" s="8" t="s">
        <v>65</v>
      </c>
      <c r="B266" s="288" t="s">
        <v>1042</v>
      </c>
      <c r="C266" s="288" t="s">
        <v>147</v>
      </c>
      <c r="D266" s="423">
        <v>14</v>
      </c>
      <c r="E266" s="423">
        <v>15</v>
      </c>
      <c r="F266" s="423">
        <v>0</v>
      </c>
      <c r="G266" s="423">
        <v>0</v>
      </c>
      <c r="H266" s="423">
        <v>10</v>
      </c>
      <c r="I266" s="423">
        <v>19</v>
      </c>
      <c r="J266" s="424">
        <v>29</v>
      </c>
    </row>
    <row r="267" spans="1:10" ht="20.25" customHeight="1" x14ac:dyDescent="0.15">
      <c r="A267" s="8" t="s">
        <v>65</v>
      </c>
      <c r="B267" s="287" t="s">
        <v>1056</v>
      </c>
      <c r="C267" s="287" t="s">
        <v>114</v>
      </c>
      <c r="D267" s="421">
        <v>39</v>
      </c>
      <c r="E267" s="421">
        <v>115</v>
      </c>
      <c r="F267" s="421">
        <v>15</v>
      </c>
      <c r="G267" s="421">
        <v>5</v>
      </c>
      <c r="H267" s="421">
        <v>131</v>
      </c>
      <c r="I267" s="421">
        <v>23</v>
      </c>
      <c r="J267" s="422">
        <v>154</v>
      </c>
    </row>
    <row r="268" spans="1:10" ht="20.25" customHeight="1" x14ac:dyDescent="0.15">
      <c r="A268" s="8" t="s">
        <v>65</v>
      </c>
      <c r="B268" s="288" t="s">
        <v>1044</v>
      </c>
      <c r="C268" s="288" t="s">
        <v>114</v>
      </c>
      <c r="D268" s="423">
        <v>19</v>
      </c>
      <c r="E268" s="423">
        <v>88</v>
      </c>
      <c r="F268" s="423">
        <v>6</v>
      </c>
      <c r="G268" s="423">
        <v>1</v>
      </c>
      <c r="H268" s="423">
        <v>77</v>
      </c>
      <c r="I268" s="423">
        <v>30</v>
      </c>
      <c r="J268" s="424">
        <v>107</v>
      </c>
    </row>
    <row r="269" spans="1:10" ht="20.25" customHeight="1" x14ac:dyDescent="0.15">
      <c r="A269" s="8" t="s">
        <v>65</v>
      </c>
      <c r="B269" s="287" t="s">
        <v>1270</v>
      </c>
      <c r="C269" s="287" t="s">
        <v>114</v>
      </c>
      <c r="D269" s="421">
        <v>3</v>
      </c>
      <c r="E269" s="421">
        <v>1</v>
      </c>
      <c r="F269" s="421">
        <v>0</v>
      </c>
      <c r="G269" s="421">
        <v>0</v>
      </c>
      <c r="H269" s="421">
        <v>0</v>
      </c>
      <c r="I269" s="421">
        <v>4</v>
      </c>
      <c r="J269" s="422">
        <v>4</v>
      </c>
    </row>
    <row r="270" spans="1:10" ht="20.25" customHeight="1" x14ac:dyDescent="0.15">
      <c r="A270" s="8" t="s">
        <v>65</v>
      </c>
      <c r="B270" s="288" t="s">
        <v>1256</v>
      </c>
      <c r="C270" s="288" t="s">
        <v>584</v>
      </c>
      <c r="D270" s="423">
        <v>3</v>
      </c>
      <c r="E270" s="423">
        <v>19</v>
      </c>
      <c r="F270" s="423">
        <v>4</v>
      </c>
      <c r="G270" s="423">
        <v>0</v>
      </c>
      <c r="H270" s="423">
        <v>22</v>
      </c>
      <c r="I270" s="423">
        <v>0</v>
      </c>
      <c r="J270" s="424">
        <v>22</v>
      </c>
    </row>
    <row r="271" spans="1:10" ht="20.25" customHeight="1" x14ac:dyDescent="0.15">
      <c r="A271" s="8" t="s">
        <v>65</v>
      </c>
      <c r="B271" s="287" t="s">
        <v>1173</v>
      </c>
      <c r="C271" s="287" t="s">
        <v>112</v>
      </c>
      <c r="D271" s="421">
        <v>1</v>
      </c>
      <c r="E271" s="421">
        <v>24</v>
      </c>
      <c r="F271" s="421">
        <v>1</v>
      </c>
      <c r="G271" s="421">
        <v>0</v>
      </c>
      <c r="H271" s="421">
        <v>10</v>
      </c>
      <c r="I271" s="421">
        <v>15</v>
      </c>
      <c r="J271" s="422">
        <v>25</v>
      </c>
    </row>
    <row r="272" spans="1:10" ht="20.25" customHeight="1" x14ac:dyDescent="0.15">
      <c r="A272" s="486" t="s">
        <v>1272</v>
      </c>
      <c r="B272" s="588" t="s">
        <v>1517</v>
      </c>
      <c r="C272" s="588" t="s">
        <v>1517</v>
      </c>
      <c r="D272" s="488">
        <v>92</v>
      </c>
      <c r="E272" s="488">
        <v>284</v>
      </c>
      <c r="F272" s="488">
        <v>33</v>
      </c>
      <c r="G272" s="488">
        <v>9</v>
      </c>
      <c r="H272" s="488">
        <v>279</v>
      </c>
      <c r="I272" s="488">
        <v>97</v>
      </c>
      <c r="J272" s="489">
        <v>376</v>
      </c>
    </row>
    <row r="273" spans="1:10" ht="21.25" customHeight="1" x14ac:dyDescent="0.15">
      <c r="A273" s="497" t="s">
        <v>236</v>
      </c>
      <c r="B273" s="498"/>
      <c r="C273" s="498"/>
      <c r="D273" s="499">
        <v>2855</v>
      </c>
      <c r="E273" s="499">
        <v>5419</v>
      </c>
      <c r="F273" s="499">
        <v>983</v>
      </c>
      <c r="G273" s="499">
        <v>336</v>
      </c>
      <c r="H273" s="499">
        <v>6785</v>
      </c>
      <c r="I273" s="499">
        <v>1489</v>
      </c>
      <c r="J273" s="500">
        <v>8274</v>
      </c>
    </row>
    <row r="274" spans="1:10" ht="21" customHeight="1" x14ac:dyDescent="0.15">
      <c r="A274" s="19"/>
      <c r="B274" s="19"/>
      <c r="C274" s="19"/>
      <c r="D274" s="19"/>
      <c r="E274" s="19"/>
      <c r="F274" s="19"/>
      <c r="G274" s="19"/>
      <c r="H274" s="19"/>
      <c r="I274" s="19"/>
      <c r="J274" s="19"/>
    </row>
    <row r="275" spans="1:10" ht="20" customHeight="1" x14ac:dyDescent="0.15">
      <c r="A275" s="873" t="s">
        <v>1283</v>
      </c>
      <c r="B275" s="977"/>
      <c r="C275" s="977"/>
      <c r="D275" s="977"/>
      <c r="E275" s="977"/>
      <c r="F275" s="977"/>
      <c r="G275" s="977"/>
      <c r="H275" s="977"/>
      <c r="I275" s="977"/>
      <c r="J275" s="977"/>
    </row>
    <row r="276" spans="1:10" ht="38" customHeight="1" x14ac:dyDescent="0.15">
      <c r="A276" s="873" t="s">
        <v>1519</v>
      </c>
      <c r="B276" s="878"/>
      <c r="C276" s="878"/>
      <c r="D276" s="878"/>
      <c r="E276" s="878"/>
      <c r="F276" s="878"/>
      <c r="G276" s="878"/>
      <c r="H276" s="878"/>
      <c r="I276" s="878"/>
      <c r="J276" s="878"/>
    </row>
    <row r="277" spans="1:10" ht="20" customHeight="1" x14ac:dyDescent="0.15">
      <c r="A277" s="873" t="s">
        <v>1274</v>
      </c>
      <c r="B277" s="977"/>
      <c r="C277" s="977"/>
      <c r="D277" s="977"/>
      <c r="E277" s="977"/>
      <c r="F277" s="977"/>
      <c r="G277" s="977"/>
      <c r="H277" s="977"/>
      <c r="I277" s="977"/>
      <c r="J277" s="977"/>
    </row>
    <row r="278" spans="1:10" ht="20" customHeight="1" x14ac:dyDescent="0.15">
      <c r="A278" s="873" t="s">
        <v>1275</v>
      </c>
      <c r="B278" s="878"/>
      <c r="C278" s="878"/>
      <c r="D278" s="878"/>
      <c r="E278" s="878"/>
      <c r="F278" s="878"/>
      <c r="G278" s="878"/>
      <c r="H278" s="878"/>
      <c r="I278" s="878"/>
      <c r="J278" s="878"/>
    </row>
    <row r="279" spans="1:10" ht="20" customHeight="1" x14ac:dyDescent="0.15">
      <c r="A279" s="873" t="s">
        <v>1276</v>
      </c>
      <c r="B279" s="977"/>
      <c r="C279" s="977"/>
      <c r="D279" s="977"/>
      <c r="E279" s="977"/>
      <c r="F279" s="977"/>
      <c r="G279" s="977"/>
      <c r="H279" s="977"/>
      <c r="I279" s="977"/>
      <c r="J279" s="977"/>
    </row>
  </sheetData>
  <mergeCells count="6">
    <mergeCell ref="A279:J279"/>
    <mergeCell ref="A278:J278"/>
    <mergeCell ref="A277:J277"/>
    <mergeCell ref="A1:J1"/>
    <mergeCell ref="A276:J276"/>
    <mergeCell ref="A275:J275"/>
  </mergeCells>
  <pageMargins left="0.60629900000000003" right="0.60629900000000003" top="0.60629900000000003" bottom="0.60629900000000003" header="0.3" footer="0.3"/>
  <pageSetup scale="63" orientation="portrait"/>
  <headerFooter>
    <oddFooter>&amp;C&amp;"Helvetica,Regular"&amp;12&amp;K000000&amp;P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
  <sheetViews>
    <sheetView showGridLines="0" workbookViewId="0"/>
  </sheetViews>
  <sheetFormatPr baseColWidth="10" defaultColWidth="17.33203125" defaultRowHeight="15" customHeight="1" x14ac:dyDescent="0.2"/>
  <cols>
    <col min="1" max="1" width="13.6640625" style="589" customWidth="1"/>
    <col min="2" max="2" width="49.6640625" style="589" customWidth="1"/>
    <col min="3" max="3" width="15.1640625" style="589" customWidth="1"/>
    <col min="4" max="12" width="8.83203125" style="589" customWidth="1"/>
    <col min="13" max="256" width="17.33203125" customWidth="1"/>
  </cols>
  <sheetData>
    <row r="1" spans="1:12" ht="26.5" customHeight="1" x14ac:dyDescent="0.3">
      <c r="A1" s="1131" t="s">
        <v>1520</v>
      </c>
      <c r="B1" s="1132"/>
      <c r="C1" s="1132"/>
      <c r="D1" s="1132"/>
      <c r="E1" s="1132"/>
      <c r="F1" s="1132"/>
      <c r="G1" s="1132"/>
      <c r="H1" s="1132"/>
      <c r="I1" s="1132"/>
      <c r="J1" s="1132"/>
      <c r="K1" s="1132"/>
      <c r="L1" s="1133"/>
    </row>
    <row r="2" spans="1:12" ht="20.5" customHeight="1" x14ac:dyDescent="0.2">
      <c r="A2" s="890" t="s">
        <v>69</v>
      </c>
      <c r="B2" s="880" t="s">
        <v>1286</v>
      </c>
      <c r="C2" s="880" t="s">
        <v>2</v>
      </c>
      <c r="D2" s="887" t="s">
        <v>4</v>
      </c>
      <c r="E2" s="924"/>
      <c r="F2" s="887" t="s">
        <v>5</v>
      </c>
      <c r="G2" s="924"/>
      <c r="H2" s="887" t="s">
        <v>6</v>
      </c>
      <c r="I2" s="924"/>
      <c r="J2" s="887" t="s">
        <v>7</v>
      </c>
      <c r="K2" s="924"/>
      <c r="L2" s="921" t="s">
        <v>8</v>
      </c>
    </row>
    <row r="3" spans="1:12" ht="36" customHeight="1" x14ac:dyDescent="0.2">
      <c r="A3" s="892"/>
      <c r="B3" s="920"/>
      <c r="C3" s="1134"/>
      <c r="D3" s="2" t="s">
        <v>9</v>
      </c>
      <c r="E3" s="2" t="s">
        <v>10</v>
      </c>
      <c r="F3" s="2" t="s">
        <v>9</v>
      </c>
      <c r="G3" s="2" t="s">
        <v>10</v>
      </c>
      <c r="H3" s="2" t="s">
        <v>9</v>
      </c>
      <c r="I3" s="2" t="s">
        <v>10</v>
      </c>
      <c r="J3" s="2" t="s">
        <v>9</v>
      </c>
      <c r="K3" s="2" t="s">
        <v>10</v>
      </c>
      <c r="L3" s="922"/>
    </row>
    <row r="4" spans="1:12" ht="20.5" customHeight="1" x14ac:dyDescent="0.2">
      <c r="A4" s="86" t="s">
        <v>50</v>
      </c>
      <c r="B4" s="408" t="s">
        <v>1521</v>
      </c>
      <c r="C4" s="590" t="s">
        <v>14</v>
      </c>
      <c r="D4" s="591">
        <v>0</v>
      </c>
      <c r="E4" s="591">
        <v>0</v>
      </c>
      <c r="F4" s="591">
        <v>0</v>
      </c>
      <c r="G4" s="591">
        <v>0</v>
      </c>
      <c r="H4" s="591">
        <v>0</v>
      </c>
      <c r="I4" s="591">
        <v>0</v>
      </c>
      <c r="J4" s="591">
        <v>0</v>
      </c>
      <c r="K4" s="591">
        <v>0</v>
      </c>
      <c r="L4" s="592">
        <v>0</v>
      </c>
    </row>
    <row r="5" spans="1:12" ht="20.25" customHeight="1" x14ac:dyDescent="0.2">
      <c r="A5" s="89" t="s">
        <v>50</v>
      </c>
      <c r="B5" s="249" t="s">
        <v>1522</v>
      </c>
      <c r="C5" s="250" t="s">
        <v>16</v>
      </c>
      <c r="D5" s="593">
        <v>0</v>
      </c>
      <c r="E5" s="593">
        <v>0</v>
      </c>
      <c r="F5" s="593">
        <v>0</v>
      </c>
      <c r="G5" s="593">
        <v>0</v>
      </c>
      <c r="H5" s="593">
        <v>0</v>
      </c>
      <c r="I5" s="593">
        <v>0</v>
      </c>
      <c r="J5" s="593">
        <v>0</v>
      </c>
      <c r="K5" s="593">
        <v>0</v>
      </c>
      <c r="L5" s="594">
        <v>0</v>
      </c>
    </row>
    <row r="6" spans="1:12" ht="20.25" customHeight="1" x14ac:dyDescent="0.2">
      <c r="A6" s="89" t="s">
        <v>50</v>
      </c>
      <c r="B6" s="253" t="s">
        <v>1523</v>
      </c>
      <c r="C6" s="254" t="s">
        <v>18</v>
      </c>
      <c r="D6" s="595">
        <v>0</v>
      </c>
      <c r="E6" s="595">
        <v>0</v>
      </c>
      <c r="F6" s="595">
        <v>0</v>
      </c>
      <c r="G6" s="595">
        <v>0</v>
      </c>
      <c r="H6" s="595">
        <v>0</v>
      </c>
      <c r="I6" s="595">
        <v>0</v>
      </c>
      <c r="J6" s="595">
        <v>0</v>
      </c>
      <c r="K6" s="595">
        <v>0</v>
      </c>
      <c r="L6" s="596">
        <v>0</v>
      </c>
    </row>
    <row r="7" spans="1:12" ht="20.25" customHeight="1" x14ac:dyDescent="0.2">
      <c r="A7" s="89" t="s">
        <v>50</v>
      </c>
      <c r="B7" s="249" t="s">
        <v>1524</v>
      </c>
      <c r="C7" s="250" t="s">
        <v>20</v>
      </c>
      <c r="D7" s="593">
        <v>0</v>
      </c>
      <c r="E7" s="593">
        <v>0</v>
      </c>
      <c r="F7" s="593">
        <v>0</v>
      </c>
      <c r="G7" s="593">
        <v>0</v>
      </c>
      <c r="H7" s="593">
        <v>0</v>
      </c>
      <c r="I7" s="593">
        <v>0</v>
      </c>
      <c r="J7" s="593">
        <v>0</v>
      </c>
      <c r="K7" s="593">
        <v>0</v>
      </c>
      <c r="L7" s="594">
        <v>0</v>
      </c>
    </row>
    <row r="8" spans="1:12" ht="20.25" customHeight="1" x14ac:dyDescent="0.2">
      <c r="A8" s="89" t="s">
        <v>50</v>
      </c>
      <c r="B8" s="253" t="s">
        <v>1525</v>
      </c>
      <c r="C8" s="254" t="s">
        <v>22</v>
      </c>
      <c r="D8" s="595">
        <v>21</v>
      </c>
      <c r="E8" s="595">
        <v>12</v>
      </c>
      <c r="F8" s="595">
        <v>11</v>
      </c>
      <c r="G8" s="595">
        <v>0</v>
      </c>
      <c r="H8" s="595">
        <v>12</v>
      </c>
      <c r="I8" s="595">
        <v>17</v>
      </c>
      <c r="J8" s="595">
        <v>4</v>
      </c>
      <c r="K8" s="595">
        <v>2</v>
      </c>
      <c r="L8" s="596">
        <v>79</v>
      </c>
    </row>
    <row r="9" spans="1:12" ht="20.25" customHeight="1" x14ac:dyDescent="0.2">
      <c r="A9" s="89" t="s">
        <v>50</v>
      </c>
      <c r="B9" s="249" t="s">
        <v>1526</v>
      </c>
      <c r="C9" s="250" t="s">
        <v>24</v>
      </c>
      <c r="D9" s="593">
        <v>0</v>
      </c>
      <c r="E9" s="593">
        <v>0</v>
      </c>
      <c r="F9" s="593">
        <v>0</v>
      </c>
      <c r="G9" s="593">
        <v>0</v>
      </c>
      <c r="H9" s="593">
        <v>0</v>
      </c>
      <c r="I9" s="593">
        <v>0</v>
      </c>
      <c r="J9" s="593">
        <v>0</v>
      </c>
      <c r="K9" s="593">
        <v>0</v>
      </c>
      <c r="L9" s="594">
        <v>0</v>
      </c>
    </row>
    <row r="10" spans="1:12" ht="20.25" customHeight="1" x14ac:dyDescent="0.2">
      <c r="A10" s="89" t="s">
        <v>50</v>
      </c>
      <c r="B10" s="253" t="s">
        <v>1527</v>
      </c>
      <c r="C10" s="270">
        <v>68</v>
      </c>
      <c r="D10" s="595">
        <v>0</v>
      </c>
      <c r="E10" s="595">
        <v>0</v>
      </c>
      <c r="F10" s="595">
        <v>0</v>
      </c>
      <c r="G10" s="595">
        <v>0</v>
      </c>
      <c r="H10" s="595">
        <v>0</v>
      </c>
      <c r="I10" s="595">
        <v>0</v>
      </c>
      <c r="J10" s="595">
        <v>0</v>
      </c>
      <c r="K10" s="595">
        <v>0</v>
      </c>
      <c r="L10" s="596">
        <v>0</v>
      </c>
    </row>
    <row r="11" spans="1:12" ht="20.25" customHeight="1" x14ac:dyDescent="0.2">
      <c r="A11" s="89" t="s">
        <v>50</v>
      </c>
      <c r="B11" s="249" t="s">
        <v>1528</v>
      </c>
      <c r="C11" s="250" t="s">
        <v>27</v>
      </c>
      <c r="D11" s="593">
        <v>0</v>
      </c>
      <c r="E11" s="593">
        <v>0</v>
      </c>
      <c r="F11" s="593">
        <v>0</v>
      </c>
      <c r="G11" s="593">
        <v>0</v>
      </c>
      <c r="H11" s="593">
        <v>0</v>
      </c>
      <c r="I11" s="593">
        <v>0</v>
      </c>
      <c r="J11" s="593">
        <v>0</v>
      </c>
      <c r="K11" s="593">
        <v>0</v>
      </c>
      <c r="L11" s="594">
        <v>0</v>
      </c>
    </row>
    <row r="12" spans="1:12" ht="20.25" customHeight="1" x14ac:dyDescent="0.2">
      <c r="A12" s="89" t="s">
        <v>50</v>
      </c>
      <c r="B12" s="253" t="s">
        <v>1529</v>
      </c>
      <c r="C12" s="270">
        <v>77</v>
      </c>
      <c r="D12" s="595">
        <v>0</v>
      </c>
      <c r="E12" s="595">
        <v>0</v>
      </c>
      <c r="F12" s="595">
        <v>0</v>
      </c>
      <c r="G12" s="595">
        <v>0</v>
      </c>
      <c r="H12" s="595">
        <v>0</v>
      </c>
      <c r="I12" s="595">
        <v>0</v>
      </c>
      <c r="J12" s="595">
        <v>0</v>
      </c>
      <c r="K12" s="595">
        <v>0</v>
      </c>
      <c r="L12" s="596">
        <v>0</v>
      </c>
    </row>
    <row r="13" spans="1:12" ht="20.25" customHeight="1" x14ac:dyDescent="0.2">
      <c r="A13" s="89" t="s">
        <v>50</v>
      </c>
      <c r="B13" s="249" t="s">
        <v>1530</v>
      </c>
      <c r="C13" s="250" t="s">
        <v>30</v>
      </c>
      <c r="D13" s="593">
        <v>22</v>
      </c>
      <c r="E13" s="593">
        <v>0</v>
      </c>
      <c r="F13" s="593">
        <v>0</v>
      </c>
      <c r="G13" s="593">
        <v>0</v>
      </c>
      <c r="H13" s="593">
        <v>8</v>
      </c>
      <c r="I13" s="593">
        <v>0</v>
      </c>
      <c r="J13" s="593">
        <v>0</v>
      </c>
      <c r="K13" s="593">
        <v>4</v>
      </c>
      <c r="L13" s="594">
        <v>34</v>
      </c>
    </row>
    <row r="14" spans="1:12" ht="20.25" customHeight="1" x14ac:dyDescent="0.2">
      <c r="A14" s="526" t="s">
        <v>50</v>
      </c>
      <c r="B14" s="597" t="s">
        <v>8</v>
      </c>
      <c r="C14" s="598" t="s">
        <v>32</v>
      </c>
      <c r="D14" s="599">
        <v>43</v>
      </c>
      <c r="E14" s="599">
        <v>12</v>
      </c>
      <c r="F14" s="599">
        <v>11</v>
      </c>
      <c r="G14" s="599">
        <v>0</v>
      </c>
      <c r="H14" s="599">
        <v>20</v>
      </c>
      <c r="I14" s="599">
        <v>17</v>
      </c>
      <c r="J14" s="599">
        <v>4</v>
      </c>
      <c r="K14" s="599">
        <v>6</v>
      </c>
      <c r="L14" s="600">
        <v>113</v>
      </c>
    </row>
    <row r="15" spans="1:12" ht="20.25" customHeight="1" x14ac:dyDescent="0.2">
      <c r="A15" s="601"/>
      <c r="B15" s="249" t="s">
        <v>1531</v>
      </c>
      <c r="C15" s="257"/>
      <c r="D15" s="593">
        <v>33</v>
      </c>
      <c r="E15" s="593">
        <v>3</v>
      </c>
      <c r="F15" s="593">
        <v>1</v>
      </c>
      <c r="G15" s="593">
        <v>0</v>
      </c>
      <c r="H15" s="593">
        <v>16</v>
      </c>
      <c r="I15" s="593">
        <v>8</v>
      </c>
      <c r="J15" s="593">
        <v>0</v>
      </c>
      <c r="K15" s="593">
        <v>3</v>
      </c>
      <c r="L15" s="594">
        <v>64</v>
      </c>
    </row>
    <row r="16" spans="1:12" ht="20.5" customHeight="1" x14ac:dyDescent="0.2">
      <c r="A16" s="602"/>
      <c r="B16" s="603" t="s">
        <v>1532</v>
      </c>
      <c r="C16" s="604"/>
      <c r="D16" s="605">
        <v>3</v>
      </c>
      <c r="E16" s="605">
        <v>0</v>
      </c>
      <c r="F16" s="605">
        <v>1</v>
      </c>
      <c r="G16" s="605">
        <v>0</v>
      </c>
      <c r="H16" s="605">
        <v>2</v>
      </c>
      <c r="I16" s="605">
        <v>1</v>
      </c>
      <c r="J16" s="605">
        <v>0</v>
      </c>
      <c r="K16" s="605">
        <v>0</v>
      </c>
      <c r="L16" s="606">
        <v>7</v>
      </c>
    </row>
    <row r="17" spans="1:12" ht="21" customHeight="1" x14ac:dyDescent="0.2">
      <c r="A17" s="607"/>
      <c r="B17" s="608"/>
      <c r="C17" s="609"/>
      <c r="D17" s="610"/>
      <c r="E17" s="610"/>
      <c r="F17" s="610"/>
      <c r="G17" s="610"/>
      <c r="H17" s="610"/>
      <c r="I17" s="610"/>
      <c r="J17" s="610"/>
      <c r="K17" s="610"/>
      <c r="L17" s="611"/>
    </row>
    <row r="18" spans="1:12" ht="20.5" customHeight="1" x14ac:dyDescent="0.2">
      <c r="A18" s="890" t="s">
        <v>69</v>
      </c>
      <c r="B18" s="880" t="s">
        <v>1286</v>
      </c>
      <c r="C18" s="880" t="s">
        <v>2</v>
      </c>
      <c r="D18" s="887" t="s">
        <v>4</v>
      </c>
      <c r="E18" s="924"/>
      <c r="F18" s="887" t="s">
        <v>5</v>
      </c>
      <c r="G18" s="924"/>
      <c r="H18" s="887" t="s">
        <v>6</v>
      </c>
      <c r="I18" s="924"/>
      <c r="J18" s="887" t="s">
        <v>7</v>
      </c>
      <c r="K18" s="924"/>
      <c r="L18" s="921" t="s">
        <v>8</v>
      </c>
    </row>
    <row r="19" spans="1:12" ht="35.5" customHeight="1" x14ac:dyDescent="0.2">
      <c r="A19" s="1100"/>
      <c r="B19" s="1099"/>
      <c r="C19" s="1130"/>
      <c r="D19" s="245" t="s">
        <v>9</v>
      </c>
      <c r="E19" s="245" t="s">
        <v>10</v>
      </c>
      <c r="F19" s="245" t="s">
        <v>9</v>
      </c>
      <c r="G19" s="245" t="s">
        <v>10</v>
      </c>
      <c r="H19" s="245" t="s">
        <v>9</v>
      </c>
      <c r="I19" s="245" t="s">
        <v>10</v>
      </c>
      <c r="J19" s="245" t="s">
        <v>9</v>
      </c>
      <c r="K19" s="245" t="s">
        <v>10</v>
      </c>
      <c r="L19" s="1098"/>
    </row>
    <row r="20" spans="1:12" ht="20.25" customHeight="1" x14ac:dyDescent="0.2">
      <c r="A20" s="89" t="s">
        <v>51</v>
      </c>
      <c r="B20" s="253" t="s">
        <v>1521</v>
      </c>
      <c r="C20" s="254" t="s">
        <v>14</v>
      </c>
      <c r="D20" s="595">
        <v>0</v>
      </c>
      <c r="E20" s="595">
        <v>0</v>
      </c>
      <c r="F20" s="595">
        <v>0</v>
      </c>
      <c r="G20" s="595">
        <v>0</v>
      </c>
      <c r="H20" s="595">
        <v>0</v>
      </c>
      <c r="I20" s="595">
        <v>0</v>
      </c>
      <c r="J20" s="595">
        <v>0</v>
      </c>
      <c r="K20" s="595">
        <v>0</v>
      </c>
      <c r="L20" s="596">
        <v>0</v>
      </c>
    </row>
    <row r="21" spans="1:12" ht="20.25" customHeight="1" x14ac:dyDescent="0.2">
      <c r="A21" s="89" t="s">
        <v>51</v>
      </c>
      <c r="B21" s="249" t="s">
        <v>1522</v>
      </c>
      <c r="C21" s="250" t="s">
        <v>16</v>
      </c>
      <c r="D21" s="593">
        <v>0</v>
      </c>
      <c r="E21" s="593">
        <v>0</v>
      </c>
      <c r="F21" s="593">
        <v>0</v>
      </c>
      <c r="G21" s="593">
        <v>0</v>
      </c>
      <c r="H21" s="593">
        <v>0</v>
      </c>
      <c r="I21" s="593">
        <v>0</v>
      </c>
      <c r="J21" s="593">
        <v>0</v>
      </c>
      <c r="K21" s="593">
        <v>0</v>
      </c>
      <c r="L21" s="594">
        <v>0</v>
      </c>
    </row>
    <row r="22" spans="1:12" ht="20.25" customHeight="1" x14ac:dyDescent="0.2">
      <c r="A22" s="89" t="s">
        <v>51</v>
      </c>
      <c r="B22" s="253" t="s">
        <v>1523</v>
      </c>
      <c r="C22" s="254" t="s">
        <v>18</v>
      </c>
      <c r="D22" s="595">
        <v>0</v>
      </c>
      <c r="E22" s="595">
        <v>0</v>
      </c>
      <c r="F22" s="595">
        <v>0</v>
      </c>
      <c r="G22" s="595">
        <v>0</v>
      </c>
      <c r="H22" s="595">
        <v>0</v>
      </c>
      <c r="I22" s="595">
        <v>0</v>
      </c>
      <c r="J22" s="595">
        <v>0</v>
      </c>
      <c r="K22" s="595">
        <v>0</v>
      </c>
      <c r="L22" s="596">
        <v>0</v>
      </c>
    </row>
    <row r="23" spans="1:12" ht="20.25" customHeight="1" x14ac:dyDescent="0.2">
      <c r="A23" s="89" t="s">
        <v>51</v>
      </c>
      <c r="B23" s="249" t="s">
        <v>1524</v>
      </c>
      <c r="C23" s="250" t="s">
        <v>20</v>
      </c>
      <c r="D23" s="593">
        <v>0</v>
      </c>
      <c r="E23" s="593">
        <v>0</v>
      </c>
      <c r="F23" s="593">
        <v>0</v>
      </c>
      <c r="G23" s="593">
        <v>0</v>
      </c>
      <c r="H23" s="593">
        <v>0</v>
      </c>
      <c r="I23" s="593">
        <v>0</v>
      </c>
      <c r="J23" s="593">
        <v>0</v>
      </c>
      <c r="K23" s="593">
        <v>0</v>
      </c>
      <c r="L23" s="594">
        <v>0</v>
      </c>
    </row>
    <row r="24" spans="1:12" ht="20.25" customHeight="1" x14ac:dyDescent="0.2">
      <c r="A24" s="89" t="s">
        <v>51</v>
      </c>
      <c r="B24" s="253" t="s">
        <v>1525</v>
      </c>
      <c r="C24" s="254" t="s">
        <v>22</v>
      </c>
      <c r="D24" s="595">
        <v>11</v>
      </c>
      <c r="E24" s="595">
        <v>2</v>
      </c>
      <c r="F24" s="595">
        <v>5</v>
      </c>
      <c r="G24" s="595">
        <v>0</v>
      </c>
      <c r="H24" s="595">
        <v>18</v>
      </c>
      <c r="I24" s="595">
        <v>6</v>
      </c>
      <c r="J24" s="595">
        <v>0</v>
      </c>
      <c r="K24" s="595">
        <v>7</v>
      </c>
      <c r="L24" s="596">
        <v>49</v>
      </c>
    </row>
    <row r="25" spans="1:12" ht="20.25" customHeight="1" x14ac:dyDescent="0.2">
      <c r="A25" s="89" t="s">
        <v>51</v>
      </c>
      <c r="B25" s="249" t="s">
        <v>1526</v>
      </c>
      <c r="C25" s="250" t="s">
        <v>24</v>
      </c>
      <c r="D25" s="593">
        <v>0</v>
      </c>
      <c r="E25" s="593">
        <v>0</v>
      </c>
      <c r="F25" s="593">
        <v>0</v>
      </c>
      <c r="G25" s="593">
        <v>0</v>
      </c>
      <c r="H25" s="593">
        <v>0</v>
      </c>
      <c r="I25" s="593">
        <v>0</v>
      </c>
      <c r="J25" s="593">
        <v>0</v>
      </c>
      <c r="K25" s="593">
        <v>0</v>
      </c>
      <c r="L25" s="594">
        <v>0</v>
      </c>
    </row>
    <row r="26" spans="1:12" ht="20.25" customHeight="1" x14ac:dyDescent="0.2">
      <c r="A26" s="89" t="s">
        <v>51</v>
      </c>
      <c r="B26" s="253" t="s">
        <v>1527</v>
      </c>
      <c r="C26" s="270">
        <v>68</v>
      </c>
      <c r="D26" s="595">
        <v>0</v>
      </c>
      <c r="E26" s="595">
        <v>0</v>
      </c>
      <c r="F26" s="595">
        <v>0</v>
      </c>
      <c r="G26" s="595">
        <v>0</v>
      </c>
      <c r="H26" s="595">
        <v>0</v>
      </c>
      <c r="I26" s="595">
        <v>0</v>
      </c>
      <c r="J26" s="595">
        <v>0</v>
      </c>
      <c r="K26" s="595">
        <v>0</v>
      </c>
      <c r="L26" s="596">
        <v>0</v>
      </c>
    </row>
    <row r="27" spans="1:12" ht="20.25" customHeight="1" x14ac:dyDescent="0.2">
      <c r="A27" s="89" t="s">
        <v>51</v>
      </c>
      <c r="B27" s="249" t="s">
        <v>1528</v>
      </c>
      <c r="C27" s="250" t="s">
        <v>27</v>
      </c>
      <c r="D27" s="593">
        <v>45</v>
      </c>
      <c r="E27" s="593">
        <v>24</v>
      </c>
      <c r="F27" s="593">
        <v>0</v>
      </c>
      <c r="G27" s="593">
        <v>0</v>
      </c>
      <c r="H27" s="593">
        <v>0</v>
      </c>
      <c r="I27" s="593">
        <v>0</v>
      </c>
      <c r="J27" s="593">
        <v>0</v>
      </c>
      <c r="K27" s="593">
        <v>0</v>
      </c>
      <c r="L27" s="594">
        <v>69</v>
      </c>
    </row>
    <row r="28" spans="1:12" ht="20.25" customHeight="1" x14ac:dyDescent="0.2">
      <c r="A28" s="89" t="s">
        <v>51</v>
      </c>
      <c r="B28" s="253" t="s">
        <v>1529</v>
      </c>
      <c r="C28" s="270">
        <v>77</v>
      </c>
      <c r="D28" s="595">
        <v>0</v>
      </c>
      <c r="E28" s="595">
        <v>0</v>
      </c>
      <c r="F28" s="595">
        <v>0</v>
      </c>
      <c r="G28" s="595">
        <v>0</v>
      </c>
      <c r="H28" s="595">
        <v>0</v>
      </c>
      <c r="I28" s="595">
        <v>0</v>
      </c>
      <c r="J28" s="595">
        <v>0</v>
      </c>
      <c r="K28" s="595">
        <v>0</v>
      </c>
      <c r="L28" s="596">
        <v>0</v>
      </c>
    </row>
    <row r="29" spans="1:12" ht="20.25" customHeight="1" x14ac:dyDescent="0.2">
      <c r="A29" s="89" t="s">
        <v>51</v>
      </c>
      <c r="B29" s="249" t="s">
        <v>1530</v>
      </c>
      <c r="C29" s="250" t="s">
        <v>1533</v>
      </c>
      <c r="D29" s="593">
        <v>0</v>
      </c>
      <c r="E29" s="593">
        <v>0</v>
      </c>
      <c r="F29" s="593">
        <v>0</v>
      </c>
      <c r="G29" s="593">
        <v>0</v>
      </c>
      <c r="H29" s="593">
        <v>0</v>
      </c>
      <c r="I29" s="593">
        <v>0</v>
      </c>
      <c r="J29" s="593">
        <v>0</v>
      </c>
      <c r="K29" s="593">
        <v>0</v>
      </c>
      <c r="L29" s="594">
        <v>0</v>
      </c>
    </row>
    <row r="30" spans="1:12" ht="20.25" customHeight="1" x14ac:dyDescent="0.2">
      <c r="A30" s="526" t="s">
        <v>51</v>
      </c>
      <c r="B30" s="597" t="s">
        <v>8</v>
      </c>
      <c r="C30" s="598" t="s">
        <v>32</v>
      </c>
      <c r="D30" s="599">
        <v>56</v>
      </c>
      <c r="E30" s="599">
        <v>26</v>
      </c>
      <c r="F30" s="599">
        <v>5</v>
      </c>
      <c r="G30" s="599">
        <v>0</v>
      </c>
      <c r="H30" s="599">
        <v>18</v>
      </c>
      <c r="I30" s="599">
        <v>6</v>
      </c>
      <c r="J30" s="599">
        <v>0</v>
      </c>
      <c r="K30" s="599">
        <v>7</v>
      </c>
      <c r="L30" s="600">
        <v>118</v>
      </c>
    </row>
    <row r="31" spans="1:12" ht="20.25" customHeight="1" x14ac:dyDescent="0.2">
      <c r="A31" s="601"/>
      <c r="B31" s="249" t="s">
        <v>1531</v>
      </c>
      <c r="C31" s="257"/>
      <c r="D31" s="593">
        <v>45</v>
      </c>
      <c r="E31" s="593">
        <v>21</v>
      </c>
      <c r="F31" s="593">
        <v>3</v>
      </c>
      <c r="G31" s="593">
        <v>0</v>
      </c>
      <c r="H31" s="593">
        <v>13</v>
      </c>
      <c r="I31" s="593">
        <v>2</v>
      </c>
      <c r="J31" s="593">
        <v>0</v>
      </c>
      <c r="K31" s="593">
        <v>1</v>
      </c>
      <c r="L31" s="594">
        <v>85</v>
      </c>
    </row>
    <row r="32" spans="1:12" ht="20.5" customHeight="1" x14ac:dyDescent="0.2">
      <c r="A32" s="602"/>
      <c r="B32" s="603" t="s">
        <v>1532</v>
      </c>
      <c r="C32" s="604"/>
      <c r="D32" s="605">
        <v>4</v>
      </c>
      <c r="E32" s="605">
        <v>2</v>
      </c>
      <c r="F32" s="605">
        <v>1</v>
      </c>
      <c r="G32" s="605">
        <v>0</v>
      </c>
      <c r="H32" s="605">
        <v>0</v>
      </c>
      <c r="I32" s="605">
        <v>0</v>
      </c>
      <c r="J32" s="605">
        <v>0</v>
      </c>
      <c r="K32" s="605">
        <v>1</v>
      </c>
      <c r="L32" s="606">
        <v>8</v>
      </c>
    </row>
    <row r="33" spans="1:12" ht="20.5" customHeight="1" x14ac:dyDescent="0.2">
      <c r="A33" s="612"/>
      <c r="B33" s="613"/>
      <c r="C33" s="614"/>
      <c r="D33" s="615"/>
      <c r="E33" s="615"/>
      <c r="F33" s="615"/>
      <c r="G33" s="615"/>
      <c r="H33" s="615"/>
      <c r="I33" s="615"/>
      <c r="J33" s="615"/>
      <c r="K33" s="615"/>
      <c r="L33" s="616"/>
    </row>
    <row r="34" spans="1:12" ht="20.25" customHeight="1" x14ac:dyDescent="0.2">
      <c r="A34" s="1107" t="s">
        <v>69</v>
      </c>
      <c r="B34" s="1106" t="s">
        <v>1286</v>
      </c>
      <c r="C34" s="1106" t="s">
        <v>2</v>
      </c>
      <c r="D34" s="883" t="s">
        <v>4</v>
      </c>
      <c r="E34" s="886"/>
      <c r="F34" s="883" t="s">
        <v>5</v>
      </c>
      <c r="G34" s="886"/>
      <c r="H34" s="883" t="s">
        <v>6</v>
      </c>
      <c r="I34" s="886"/>
      <c r="J34" s="883" t="s">
        <v>7</v>
      </c>
      <c r="K34" s="886"/>
      <c r="L34" s="1108" t="s">
        <v>8</v>
      </c>
    </row>
    <row r="35" spans="1:12" ht="36" customHeight="1" x14ac:dyDescent="0.2">
      <c r="A35" s="1100"/>
      <c r="B35" s="1099"/>
      <c r="C35" s="1130"/>
      <c r="D35" s="245" t="s">
        <v>9</v>
      </c>
      <c r="E35" s="245" t="s">
        <v>10</v>
      </c>
      <c r="F35" s="245" t="s">
        <v>9</v>
      </c>
      <c r="G35" s="245" t="s">
        <v>10</v>
      </c>
      <c r="H35" s="245" t="s">
        <v>9</v>
      </c>
      <c r="I35" s="245" t="s">
        <v>10</v>
      </c>
      <c r="J35" s="245" t="s">
        <v>9</v>
      </c>
      <c r="K35" s="245" t="s">
        <v>10</v>
      </c>
      <c r="L35" s="1098"/>
    </row>
    <row r="36" spans="1:12" ht="20.25" customHeight="1" x14ac:dyDescent="0.2">
      <c r="A36" s="89" t="s">
        <v>52</v>
      </c>
      <c r="B36" s="253" t="s">
        <v>1521</v>
      </c>
      <c r="C36" s="254" t="s">
        <v>14</v>
      </c>
      <c r="D36" s="595">
        <v>0</v>
      </c>
      <c r="E36" s="595">
        <v>0</v>
      </c>
      <c r="F36" s="595">
        <v>0</v>
      </c>
      <c r="G36" s="595">
        <v>0</v>
      </c>
      <c r="H36" s="595">
        <v>0</v>
      </c>
      <c r="I36" s="595">
        <v>0</v>
      </c>
      <c r="J36" s="595">
        <v>0</v>
      </c>
      <c r="K36" s="595">
        <v>0</v>
      </c>
      <c r="L36" s="596">
        <v>0</v>
      </c>
    </row>
    <row r="37" spans="1:12" ht="20.25" customHeight="1" x14ac:dyDescent="0.2">
      <c r="A37" s="89" t="s">
        <v>52</v>
      </c>
      <c r="B37" s="249" t="s">
        <v>1522</v>
      </c>
      <c r="C37" s="250" t="s">
        <v>16</v>
      </c>
      <c r="D37" s="593">
        <v>0</v>
      </c>
      <c r="E37" s="593">
        <v>0</v>
      </c>
      <c r="F37" s="593">
        <v>0</v>
      </c>
      <c r="G37" s="593">
        <v>0</v>
      </c>
      <c r="H37" s="593">
        <v>0</v>
      </c>
      <c r="I37" s="593">
        <v>0</v>
      </c>
      <c r="J37" s="593">
        <v>0</v>
      </c>
      <c r="K37" s="593">
        <v>0</v>
      </c>
      <c r="L37" s="594">
        <v>0</v>
      </c>
    </row>
    <row r="38" spans="1:12" ht="20.25" customHeight="1" x14ac:dyDescent="0.2">
      <c r="A38" s="89" t="s">
        <v>52</v>
      </c>
      <c r="B38" s="253" t="s">
        <v>1523</v>
      </c>
      <c r="C38" s="254" t="s">
        <v>18</v>
      </c>
      <c r="D38" s="595">
        <v>0</v>
      </c>
      <c r="E38" s="595">
        <v>0</v>
      </c>
      <c r="F38" s="595">
        <v>0</v>
      </c>
      <c r="G38" s="595">
        <v>0</v>
      </c>
      <c r="H38" s="595">
        <v>0</v>
      </c>
      <c r="I38" s="595">
        <v>0</v>
      </c>
      <c r="J38" s="595">
        <v>0</v>
      </c>
      <c r="K38" s="595">
        <v>0</v>
      </c>
      <c r="L38" s="596">
        <v>0</v>
      </c>
    </row>
    <row r="39" spans="1:12" ht="20.25" customHeight="1" x14ac:dyDescent="0.2">
      <c r="A39" s="89" t="s">
        <v>52</v>
      </c>
      <c r="B39" s="249" t="s">
        <v>1524</v>
      </c>
      <c r="C39" s="250" t="s">
        <v>20</v>
      </c>
      <c r="D39" s="593">
        <v>0</v>
      </c>
      <c r="E39" s="593">
        <v>0</v>
      </c>
      <c r="F39" s="593">
        <v>0</v>
      </c>
      <c r="G39" s="593">
        <v>0</v>
      </c>
      <c r="H39" s="593">
        <v>0</v>
      </c>
      <c r="I39" s="593">
        <v>0</v>
      </c>
      <c r="J39" s="593">
        <v>0</v>
      </c>
      <c r="K39" s="593">
        <v>0</v>
      </c>
      <c r="L39" s="594">
        <v>0</v>
      </c>
    </row>
    <row r="40" spans="1:12" ht="20.25" customHeight="1" x14ac:dyDescent="0.2">
      <c r="A40" s="89" t="s">
        <v>52</v>
      </c>
      <c r="B40" s="253" t="s">
        <v>1525</v>
      </c>
      <c r="C40" s="254" t="s">
        <v>22</v>
      </c>
      <c r="D40" s="595">
        <v>19</v>
      </c>
      <c r="E40" s="595">
        <v>3</v>
      </c>
      <c r="F40" s="595">
        <v>0</v>
      </c>
      <c r="G40" s="595">
        <v>0</v>
      </c>
      <c r="H40" s="595">
        <v>27</v>
      </c>
      <c r="I40" s="595">
        <v>3</v>
      </c>
      <c r="J40" s="595">
        <v>1</v>
      </c>
      <c r="K40" s="595">
        <v>5</v>
      </c>
      <c r="L40" s="596">
        <v>58</v>
      </c>
    </row>
    <row r="41" spans="1:12" ht="20.25" customHeight="1" x14ac:dyDescent="0.2">
      <c r="A41" s="89" t="s">
        <v>52</v>
      </c>
      <c r="B41" s="249" t="s">
        <v>1526</v>
      </c>
      <c r="C41" s="250" t="s">
        <v>24</v>
      </c>
      <c r="D41" s="593">
        <v>0</v>
      </c>
      <c r="E41" s="593">
        <v>0</v>
      </c>
      <c r="F41" s="593">
        <v>0</v>
      </c>
      <c r="G41" s="593">
        <v>0</v>
      </c>
      <c r="H41" s="593">
        <v>0</v>
      </c>
      <c r="I41" s="593">
        <v>0</v>
      </c>
      <c r="J41" s="593">
        <v>0</v>
      </c>
      <c r="K41" s="593">
        <v>0</v>
      </c>
      <c r="L41" s="594">
        <v>0</v>
      </c>
    </row>
    <row r="42" spans="1:12" ht="20.25" customHeight="1" x14ac:dyDescent="0.2">
      <c r="A42" s="89" t="s">
        <v>52</v>
      </c>
      <c r="B42" s="253" t="s">
        <v>1527</v>
      </c>
      <c r="C42" s="270">
        <v>68</v>
      </c>
      <c r="D42" s="595">
        <v>0</v>
      </c>
      <c r="E42" s="595">
        <v>0</v>
      </c>
      <c r="F42" s="595">
        <v>0</v>
      </c>
      <c r="G42" s="595">
        <v>0</v>
      </c>
      <c r="H42" s="595">
        <v>0</v>
      </c>
      <c r="I42" s="595">
        <v>0</v>
      </c>
      <c r="J42" s="595">
        <v>0</v>
      </c>
      <c r="K42" s="595">
        <v>0</v>
      </c>
      <c r="L42" s="596">
        <v>0</v>
      </c>
    </row>
    <row r="43" spans="1:12" ht="20.25" customHeight="1" x14ac:dyDescent="0.2">
      <c r="A43" s="89" t="s">
        <v>52</v>
      </c>
      <c r="B43" s="249" t="s">
        <v>1528</v>
      </c>
      <c r="C43" s="250" t="s">
        <v>27</v>
      </c>
      <c r="D43" s="593">
        <v>67</v>
      </c>
      <c r="E43" s="593">
        <v>0</v>
      </c>
      <c r="F43" s="593">
        <v>0</v>
      </c>
      <c r="G43" s="593">
        <v>0</v>
      </c>
      <c r="H43" s="593">
        <v>56</v>
      </c>
      <c r="I43" s="593">
        <v>0</v>
      </c>
      <c r="J43" s="593">
        <v>0</v>
      </c>
      <c r="K43" s="593">
        <v>0</v>
      </c>
      <c r="L43" s="594">
        <v>123</v>
      </c>
    </row>
    <row r="44" spans="1:12" ht="20.25" customHeight="1" x14ac:dyDescent="0.2">
      <c r="A44" s="89" t="s">
        <v>52</v>
      </c>
      <c r="B44" s="253" t="s">
        <v>1529</v>
      </c>
      <c r="C44" s="270">
        <v>77</v>
      </c>
      <c r="D44" s="595">
        <v>0</v>
      </c>
      <c r="E44" s="595">
        <v>0</v>
      </c>
      <c r="F44" s="595">
        <v>0</v>
      </c>
      <c r="G44" s="595">
        <v>0</v>
      </c>
      <c r="H44" s="595">
        <v>0</v>
      </c>
      <c r="I44" s="595">
        <v>0</v>
      </c>
      <c r="J44" s="595">
        <v>0</v>
      </c>
      <c r="K44" s="595">
        <v>0</v>
      </c>
      <c r="L44" s="596">
        <v>0</v>
      </c>
    </row>
    <row r="45" spans="1:12" ht="20.25" customHeight="1" x14ac:dyDescent="0.2">
      <c r="A45" s="89" t="s">
        <v>52</v>
      </c>
      <c r="B45" s="249" t="s">
        <v>1530</v>
      </c>
      <c r="C45" s="250" t="s">
        <v>1533</v>
      </c>
      <c r="D45" s="593">
        <v>0</v>
      </c>
      <c r="E45" s="593">
        <v>0</v>
      </c>
      <c r="F45" s="593">
        <v>0</v>
      </c>
      <c r="G45" s="593">
        <v>0</v>
      </c>
      <c r="H45" s="593">
        <v>0</v>
      </c>
      <c r="I45" s="593">
        <v>0</v>
      </c>
      <c r="J45" s="593">
        <v>0</v>
      </c>
      <c r="K45" s="593">
        <v>0</v>
      </c>
      <c r="L45" s="594">
        <v>0</v>
      </c>
    </row>
    <row r="46" spans="1:12" ht="20.25" customHeight="1" x14ac:dyDescent="0.2">
      <c r="A46" s="526" t="s">
        <v>52</v>
      </c>
      <c r="B46" s="597" t="s">
        <v>8</v>
      </c>
      <c r="C46" s="598" t="s">
        <v>32</v>
      </c>
      <c r="D46" s="599">
        <v>86</v>
      </c>
      <c r="E46" s="599">
        <v>3</v>
      </c>
      <c r="F46" s="599">
        <v>0</v>
      </c>
      <c r="G46" s="599">
        <v>0</v>
      </c>
      <c r="H46" s="599">
        <v>83</v>
      </c>
      <c r="I46" s="599">
        <v>3</v>
      </c>
      <c r="J46" s="599">
        <v>1</v>
      </c>
      <c r="K46" s="599">
        <v>5</v>
      </c>
      <c r="L46" s="600">
        <v>181</v>
      </c>
    </row>
    <row r="47" spans="1:12" ht="20.25" customHeight="1" x14ac:dyDescent="0.2">
      <c r="A47" s="601"/>
      <c r="B47" s="249" t="s">
        <v>1531</v>
      </c>
      <c r="C47" s="257"/>
      <c r="D47" s="593">
        <v>74</v>
      </c>
      <c r="E47" s="593">
        <v>1</v>
      </c>
      <c r="F47" s="593">
        <v>0</v>
      </c>
      <c r="G47" s="593">
        <v>0</v>
      </c>
      <c r="H47" s="593">
        <v>61</v>
      </c>
      <c r="I47" s="593">
        <v>2</v>
      </c>
      <c r="J47" s="593">
        <v>1</v>
      </c>
      <c r="K47" s="593">
        <v>1</v>
      </c>
      <c r="L47" s="594">
        <v>140</v>
      </c>
    </row>
    <row r="48" spans="1:12" ht="20.5" customHeight="1" x14ac:dyDescent="0.2">
      <c r="A48" s="602"/>
      <c r="B48" s="603" t="s">
        <v>1532</v>
      </c>
      <c r="C48" s="604"/>
      <c r="D48" s="605">
        <v>3</v>
      </c>
      <c r="E48" s="605">
        <v>0</v>
      </c>
      <c r="F48" s="605">
        <v>0</v>
      </c>
      <c r="G48" s="605">
        <v>0</v>
      </c>
      <c r="H48" s="605">
        <v>3</v>
      </c>
      <c r="I48" s="605">
        <v>0</v>
      </c>
      <c r="J48" s="605">
        <v>0</v>
      </c>
      <c r="K48" s="605">
        <v>0</v>
      </c>
      <c r="L48" s="606">
        <v>6</v>
      </c>
    </row>
    <row r="49" spans="1:12" ht="20.5" customHeight="1" x14ac:dyDescent="0.2">
      <c r="A49" s="612"/>
      <c r="B49" s="613"/>
      <c r="C49" s="614"/>
      <c r="D49" s="615"/>
      <c r="E49" s="615"/>
      <c r="F49" s="615"/>
      <c r="G49" s="615"/>
      <c r="H49" s="615"/>
      <c r="I49" s="615"/>
      <c r="J49" s="615"/>
      <c r="K49" s="615"/>
      <c r="L49" s="616"/>
    </row>
    <row r="50" spans="1:12" ht="20.25" customHeight="1" x14ac:dyDescent="0.2">
      <c r="A50" s="1107" t="s">
        <v>69</v>
      </c>
      <c r="B50" s="1106" t="s">
        <v>1286</v>
      </c>
      <c r="C50" s="1106" t="s">
        <v>2</v>
      </c>
      <c r="D50" s="883" t="s">
        <v>4</v>
      </c>
      <c r="E50" s="886"/>
      <c r="F50" s="883" t="s">
        <v>5</v>
      </c>
      <c r="G50" s="886"/>
      <c r="H50" s="883" t="s">
        <v>6</v>
      </c>
      <c r="I50" s="886"/>
      <c r="J50" s="883" t="s">
        <v>7</v>
      </c>
      <c r="K50" s="886"/>
      <c r="L50" s="1108" t="s">
        <v>8</v>
      </c>
    </row>
    <row r="51" spans="1:12" ht="36" customHeight="1" x14ac:dyDescent="0.2">
      <c r="A51" s="1100"/>
      <c r="B51" s="1099"/>
      <c r="C51" s="1130"/>
      <c r="D51" s="245" t="s">
        <v>9</v>
      </c>
      <c r="E51" s="245" t="s">
        <v>10</v>
      </c>
      <c r="F51" s="245" t="s">
        <v>9</v>
      </c>
      <c r="G51" s="245" t="s">
        <v>10</v>
      </c>
      <c r="H51" s="245" t="s">
        <v>9</v>
      </c>
      <c r="I51" s="245" t="s">
        <v>10</v>
      </c>
      <c r="J51" s="245" t="s">
        <v>9</v>
      </c>
      <c r="K51" s="245" t="s">
        <v>10</v>
      </c>
      <c r="L51" s="1098"/>
    </row>
    <row r="52" spans="1:12" ht="20.25" customHeight="1" x14ac:dyDescent="0.2">
      <c r="A52" s="89" t="s">
        <v>9</v>
      </c>
      <c r="B52" s="253" t="s">
        <v>1521</v>
      </c>
      <c r="C52" s="254" t="s">
        <v>14</v>
      </c>
      <c r="D52" s="595">
        <v>0</v>
      </c>
      <c r="E52" s="595">
        <v>0</v>
      </c>
      <c r="F52" s="595">
        <v>0</v>
      </c>
      <c r="G52" s="595">
        <v>0</v>
      </c>
      <c r="H52" s="595">
        <v>0</v>
      </c>
      <c r="I52" s="595">
        <v>0</v>
      </c>
      <c r="J52" s="595">
        <v>0</v>
      </c>
      <c r="K52" s="595">
        <v>0</v>
      </c>
      <c r="L52" s="596">
        <v>0</v>
      </c>
    </row>
    <row r="53" spans="1:12" ht="20.25" customHeight="1" x14ac:dyDescent="0.2">
      <c r="A53" s="89" t="s">
        <v>9</v>
      </c>
      <c r="B53" s="249" t="s">
        <v>1522</v>
      </c>
      <c r="C53" s="250" t="s">
        <v>16</v>
      </c>
      <c r="D53" s="593">
        <v>0</v>
      </c>
      <c r="E53" s="593">
        <v>0</v>
      </c>
      <c r="F53" s="593">
        <v>0</v>
      </c>
      <c r="G53" s="593">
        <v>0</v>
      </c>
      <c r="H53" s="593">
        <v>0</v>
      </c>
      <c r="I53" s="593">
        <v>0</v>
      </c>
      <c r="J53" s="593">
        <v>0</v>
      </c>
      <c r="K53" s="593">
        <v>0</v>
      </c>
      <c r="L53" s="594">
        <v>0</v>
      </c>
    </row>
    <row r="54" spans="1:12" ht="20.25" customHeight="1" x14ac:dyDescent="0.2">
      <c r="A54" s="89" t="s">
        <v>9</v>
      </c>
      <c r="B54" s="253" t="s">
        <v>1523</v>
      </c>
      <c r="C54" s="254" t="s">
        <v>18</v>
      </c>
      <c r="D54" s="595">
        <v>0</v>
      </c>
      <c r="E54" s="595">
        <v>0</v>
      </c>
      <c r="F54" s="595">
        <v>0</v>
      </c>
      <c r="G54" s="595">
        <v>0</v>
      </c>
      <c r="H54" s="595">
        <v>0</v>
      </c>
      <c r="I54" s="595">
        <v>0</v>
      </c>
      <c r="J54" s="595">
        <v>0</v>
      </c>
      <c r="K54" s="595">
        <v>0</v>
      </c>
      <c r="L54" s="596">
        <v>0</v>
      </c>
    </row>
    <row r="55" spans="1:12" ht="20.25" customHeight="1" x14ac:dyDescent="0.2">
      <c r="A55" s="89" t="s">
        <v>9</v>
      </c>
      <c r="B55" s="249" t="s">
        <v>1524</v>
      </c>
      <c r="C55" s="250" t="s">
        <v>20</v>
      </c>
      <c r="D55" s="593">
        <v>0</v>
      </c>
      <c r="E55" s="593">
        <v>0</v>
      </c>
      <c r="F55" s="593">
        <v>0</v>
      </c>
      <c r="G55" s="593">
        <v>0</v>
      </c>
      <c r="H55" s="593">
        <v>0</v>
      </c>
      <c r="I55" s="593">
        <v>0</v>
      </c>
      <c r="J55" s="593">
        <v>0</v>
      </c>
      <c r="K55" s="593">
        <v>0</v>
      </c>
      <c r="L55" s="594">
        <v>0</v>
      </c>
    </row>
    <row r="56" spans="1:12" ht="20.25" customHeight="1" x14ac:dyDescent="0.2">
      <c r="A56" s="89" t="s">
        <v>9</v>
      </c>
      <c r="B56" s="253" t="s">
        <v>1525</v>
      </c>
      <c r="C56" s="254" t="s">
        <v>22</v>
      </c>
      <c r="D56" s="595">
        <v>0</v>
      </c>
      <c r="E56" s="595">
        <v>0</v>
      </c>
      <c r="F56" s="595">
        <v>0</v>
      </c>
      <c r="G56" s="595">
        <v>0</v>
      </c>
      <c r="H56" s="595">
        <v>0</v>
      </c>
      <c r="I56" s="595">
        <v>0</v>
      </c>
      <c r="J56" s="595">
        <v>0</v>
      </c>
      <c r="K56" s="595">
        <v>0</v>
      </c>
      <c r="L56" s="596">
        <v>0</v>
      </c>
    </row>
    <row r="57" spans="1:12" ht="20.25" customHeight="1" x14ac:dyDescent="0.2">
      <c r="A57" s="89" t="s">
        <v>9</v>
      </c>
      <c r="B57" s="249" t="s">
        <v>1526</v>
      </c>
      <c r="C57" s="250" t="s">
        <v>24</v>
      </c>
      <c r="D57" s="593">
        <v>0</v>
      </c>
      <c r="E57" s="593">
        <v>0</v>
      </c>
      <c r="F57" s="593">
        <v>0</v>
      </c>
      <c r="G57" s="593">
        <v>0</v>
      </c>
      <c r="H57" s="593">
        <v>0</v>
      </c>
      <c r="I57" s="593">
        <v>0</v>
      </c>
      <c r="J57" s="593">
        <v>0</v>
      </c>
      <c r="K57" s="593">
        <v>0</v>
      </c>
      <c r="L57" s="594">
        <v>0</v>
      </c>
    </row>
    <row r="58" spans="1:12" ht="20.25" customHeight="1" x14ac:dyDescent="0.2">
      <c r="A58" s="89" t="s">
        <v>9</v>
      </c>
      <c r="B58" s="253" t="s">
        <v>1527</v>
      </c>
      <c r="C58" s="270">
        <v>68</v>
      </c>
      <c r="D58" s="595">
        <v>0</v>
      </c>
      <c r="E58" s="595">
        <v>0</v>
      </c>
      <c r="F58" s="595">
        <v>563</v>
      </c>
      <c r="G58" s="595">
        <v>0</v>
      </c>
      <c r="H58" s="595">
        <v>0</v>
      </c>
      <c r="I58" s="595">
        <v>0</v>
      </c>
      <c r="J58" s="595">
        <v>2</v>
      </c>
      <c r="K58" s="595">
        <v>33</v>
      </c>
      <c r="L58" s="596">
        <v>598</v>
      </c>
    </row>
    <row r="59" spans="1:12" ht="20.25" customHeight="1" x14ac:dyDescent="0.2">
      <c r="A59" s="89" t="s">
        <v>9</v>
      </c>
      <c r="B59" s="249" t="s">
        <v>1528</v>
      </c>
      <c r="C59" s="250" t="s">
        <v>27</v>
      </c>
      <c r="D59" s="593">
        <v>0</v>
      </c>
      <c r="E59" s="593">
        <v>0</v>
      </c>
      <c r="F59" s="593">
        <v>0</v>
      </c>
      <c r="G59" s="593">
        <v>0</v>
      </c>
      <c r="H59" s="593">
        <v>0</v>
      </c>
      <c r="I59" s="593">
        <v>0</v>
      </c>
      <c r="J59" s="593">
        <v>0</v>
      </c>
      <c r="K59" s="593">
        <v>0</v>
      </c>
      <c r="L59" s="594">
        <v>0</v>
      </c>
    </row>
    <row r="60" spans="1:12" ht="20.25" customHeight="1" x14ac:dyDescent="0.2">
      <c r="A60" s="89" t="s">
        <v>9</v>
      </c>
      <c r="B60" s="253" t="s">
        <v>1529</v>
      </c>
      <c r="C60" s="270">
        <v>77</v>
      </c>
      <c r="D60" s="595">
        <v>0</v>
      </c>
      <c r="E60" s="595">
        <v>0</v>
      </c>
      <c r="F60" s="595">
        <v>0</v>
      </c>
      <c r="G60" s="595">
        <v>0</v>
      </c>
      <c r="H60" s="595">
        <v>0</v>
      </c>
      <c r="I60" s="595">
        <v>0</v>
      </c>
      <c r="J60" s="595">
        <v>0</v>
      </c>
      <c r="K60" s="595">
        <v>0</v>
      </c>
      <c r="L60" s="596">
        <v>0</v>
      </c>
    </row>
    <row r="61" spans="1:12" ht="20.25" customHeight="1" x14ac:dyDescent="0.2">
      <c r="A61" s="89" t="s">
        <v>9</v>
      </c>
      <c r="B61" s="249" t="s">
        <v>1530</v>
      </c>
      <c r="C61" s="250" t="s">
        <v>1533</v>
      </c>
      <c r="D61" s="593">
        <v>0</v>
      </c>
      <c r="E61" s="593">
        <v>0</v>
      </c>
      <c r="F61" s="593">
        <v>0</v>
      </c>
      <c r="G61" s="593">
        <v>0</v>
      </c>
      <c r="H61" s="593">
        <v>0</v>
      </c>
      <c r="I61" s="593">
        <v>0</v>
      </c>
      <c r="J61" s="593">
        <v>0</v>
      </c>
      <c r="K61" s="593">
        <v>0</v>
      </c>
      <c r="L61" s="594">
        <v>0</v>
      </c>
    </row>
    <row r="62" spans="1:12" ht="20.25" customHeight="1" x14ac:dyDescent="0.2">
      <c r="A62" s="526" t="s">
        <v>9</v>
      </c>
      <c r="B62" s="597" t="s">
        <v>8</v>
      </c>
      <c r="C62" s="598" t="s">
        <v>32</v>
      </c>
      <c r="D62" s="599">
        <v>0</v>
      </c>
      <c r="E62" s="599">
        <v>0</v>
      </c>
      <c r="F62" s="599">
        <v>563</v>
      </c>
      <c r="G62" s="599">
        <v>0</v>
      </c>
      <c r="H62" s="599">
        <v>0</v>
      </c>
      <c r="I62" s="599">
        <v>0</v>
      </c>
      <c r="J62" s="599">
        <v>2</v>
      </c>
      <c r="K62" s="599">
        <v>33</v>
      </c>
      <c r="L62" s="600">
        <v>598</v>
      </c>
    </row>
    <row r="63" spans="1:12" ht="20.25" customHeight="1" x14ac:dyDescent="0.2">
      <c r="A63" s="601"/>
      <c r="B63" s="249" t="s">
        <v>1531</v>
      </c>
      <c r="C63" s="257"/>
      <c r="D63" s="593">
        <v>0</v>
      </c>
      <c r="E63" s="593">
        <v>0</v>
      </c>
      <c r="F63" s="593">
        <v>314</v>
      </c>
      <c r="G63" s="593">
        <v>0</v>
      </c>
      <c r="H63" s="593">
        <v>0</v>
      </c>
      <c r="I63" s="593">
        <v>0</v>
      </c>
      <c r="J63" s="593">
        <v>1</v>
      </c>
      <c r="K63" s="593">
        <v>17</v>
      </c>
      <c r="L63" s="594">
        <v>332</v>
      </c>
    </row>
    <row r="64" spans="1:12" ht="20.5" customHeight="1" x14ac:dyDescent="0.2">
      <c r="A64" s="602"/>
      <c r="B64" s="603" t="s">
        <v>1532</v>
      </c>
      <c r="C64" s="604"/>
      <c r="D64" s="605">
        <v>0</v>
      </c>
      <c r="E64" s="605">
        <v>0</v>
      </c>
      <c r="F64" s="605">
        <v>25</v>
      </c>
      <c r="G64" s="605">
        <v>0</v>
      </c>
      <c r="H64" s="605">
        <v>0</v>
      </c>
      <c r="I64" s="605">
        <v>0</v>
      </c>
      <c r="J64" s="605">
        <v>0</v>
      </c>
      <c r="K64" s="605">
        <v>3</v>
      </c>
      <c r="L64" s="606">
        <v>28</v>
      </c>
    </row>
    <row r="65" spans="1:12" ht="20.5" customHeight="1" x14ac:dyDescent="0.2">
      <c r="A65" s="612"/>
      <c r="B65" s="613"/>
      <c r="C65" s="614"/>
      <c r="D65" s="615"/>
      <c r="E65" s="615"/>
      <c r="F65" s="615"/>
      <c r="G65" s="615"/>
      <c r="H65" s="615"/>
      <c r="I65" s="615"/>
      <c r="J65" s="615"/>
      <c r="K65" s="615"/>
      <c r="L65" s="616"/>
    </row>
    <row r="66" spans="1:12" ht="20.25" customHeight="1" x14ac:dyDescent="0.2">
      <c r="A66" s="1107" t="s">
        <v>69</v>
      </c>
      <c r="B66" s="1106" t="s">
        <v>1286</v>
      </c>
      <c r="C66" s="1106" t="s">
        <v>2</v>
      </c>
      <c r="D66" s="883" t="s">
        <v>4</v>
      </c>
      <c r="E66" s="886"/>
      <c r="F66" s="883" t="s">
        <v>5</v>
      </c>
      <c r="G66" s="886"/>
      <c r="H66" s="883" t="s">
        <v>6</v>
      </c>
      <c r="I66" s="886"/>
      <c r="J66" s="883" t="s">
        <v>7</v>
      </c>
      <c r="K66" s="886"/>
      <c r="L66" s="1108" t="s">
        <v>8</v>
      </c>
    </row>
    <row r="67" spans="1:12" ht="36" customHeight="1" x14ac:dyDescent="0.2">
      <c r="A67" s="1100"/>
      <c r="B67" s="1099"/>
      <c r="C67" s="1130"/>
      <c r="D67" s="245" t="s">
        <v>9</v>
      </c>
      <c r="E67" s="245" t="s">
        <v>10</v>
      </c>
      <c r="F67" s="245" t="s">
        <v>9</v>
      </c>
      <c r="G67" s="245" t="s">
        <v>10</v>
      </c>
      <c r="H67" s="245" t="s">
        <v>9</v>
      </c>
      <c r="I67" s="245" t="s">
        <v>10</v>
      </c>
      <c r="J67" s="245" t="s">
        <v>9</v>
      </c>
      <c r="K67" s="245" t="s">
        <v>10</v>
      </c>
      <c r="L67" s="1098"/>
    </row>
    <row r="68" spans="1:12" ht="20.25" customHeight="1" x14ac:dyDescent="0.2">
      <c r="A68" s="89" t="s">
        <v>53</v>
      </c>
      <c r="B68" s="253" t="s">
        <v>1521</v>
      </c>
      <c r="C68" s="254" t="s">
        <v>14</v>
      </c>
      <c r="D68" s="595">
        <v>0</v>
      </c>
      <c r="E68" s="595">
        <v>0</v>
      </c>
      <c r="F68" s="595">
        <v>0</v>
      </c>
      <c r="G68" s="595">
        <v>0</v>
      </c>
      <c r="H68" s="595">
        <v>0</v>
      </c>
      <c r="I68" s="595">
        <v>0</v>
      </c>
      <c r="J68" s="595">
        <v>1</v>
      </c>
      <c r="K68" s="595">
        <v>20</v>
      </c>
      <c r="L68" s="596">
        <v>21</v>
      </c>
    </row>
    <row r="69" spans="1:12" ht="20.25" customHeight="1" x14ac:dyDescent="0.2">
      <c r="A69" s="89" t="s">
        <v>53</v>
      </c>
      <c r="B69" s="249" t="s">
        <v>1522</v>
      </c>
      <c r="C69" s="250" t="s">
        <v>16</v>
      </c>
      <c r="D69" s="593">
        <v>0</v>
      </c>
      <c r="E69" s="593">
        <v>0</v>
      </c>
      <c r="F69" s="593">
        <v>0</v>
      </c>
      <c r="G69" s="593">
        <v>0</v>
      </c>
      <c r="H69" s="593">
        <v>0</v>
      </c>
      <c r="I69" s="593">
        <v>0</v>
      </c>
      <c r="J69" s="593">
        <v>0</v>
      </c>
      <c r="K69" s="593">
        <v>0</v>
      </c>
      <c r="L69" s="594">
        <v>0</v>
      </c>
    </row>
    <row r="70" spans="1:12" ht="20.25" customHeight="1" x14ac:dyDescent="0.2">
      <c r="A70" s="89" t="s">
        <v>53</v>
      </c>
      <c r="B70" s="253" t="s">
        <v>1523</v>
      </c>
      <c r="C70" s="254" t="s">
        <v>18</v>
      </c>
      <c r="D70" s="595">
        <v>0</v>
      </c>
      <c r="E70" s="595">
        <v>0</v>
      </c>
      <c r="F70" s="595">
        <v>0</v>
      </c>
      <c r="G70" s="595">
        <v>0</v>
      </c>
      <c r="H70" s="595">
        <v>0</v>
      </c>
      <c r="I70" s="595">
        <v>0</v>
      </c>
      <c r="J70" s="595">
        <v>0</v>
      </c>
      <c r="K70" s="595">
        <v>0</v>
      </c>
      <c r="L70" s="596">
        <v>0</v>
      </c>
    </row>
    <row r="71" spans="1:12" ht="20.25" customHeight="1" x14ac:dyDescent="0.2">
      <c r="A71" s="89" t="s">
        <v>53</v>
      </c>
      <c r="B71" s="249" t="s">
        <v>1524</v>
      </c>
      <c r="C71" s="250" t="s">
        <v>20</v>
      </c>
      <c r="D71" s="593">
        <v>94</v>
      </c>
      <c r="E71" s="593">
        <v>55</v>
      </c>
      <c r="F71" s="593">
        <v>431</v>
      </c>
      <c r="G71" s="593">
        <v>0</v>
      </c>
      <c r="H71" s="593">
        <v>29</v>
      </c>
      <c r="I71" s="593">
        <v>26</v>
      </c>
      <c r="J71" s="593">
        <v>0</v>
      </c>
      <c r="K71" s="593">
        <v>28</v>
      </c>
      <c r="L71" s="594">
        <v>663</v>
      </c>
    </row>
    <row r="72" spans="1:12" ht="20.25" customHeight="1" x14ac:dyDescent="0.2">
      <c r="A72" s="89" t="s">
        <v>53</v>
      </c>
      <c r="B72" s="253" t="s">
        <v>1525</v>
      </c>
      <c r="C72" s="254" t="s">
        <v>22</v>
      </c>
      <c r="D72" s="595">
        <v>0</v>
      </c>
      <c r="E72" s="595">
        <v>0</v>
      </c>
      <c r="F72" s="595">
        <v>0</v>
      </c>
      <c r="G72" s="595">
        <v>0</v>
      </c>
      <c r="H72" s="595">
        <v>0</v>
      </c>
      <c r="I72" s="595">
        <v>0</v>
      </c>
      <c r="J72" s="595">
        <v>0</v>
      </c>
      <c r="K72" s="595">
        <v>0</v>
      </c>
      <c r="L72" s="596">
        <v>0</v>
      </c>
    </row>
    <row r="73" spans="1:12" ht="20.25" customHeight="1" x14ac:dyDescent="0.2">
      <c r="A73" s="89" t="s">
        <v>53</v>
      </c>
      <c r="B73" s="249" t="s">
        <v>1526</v>
      </c>
      <c r="C73" s="250" t="s">
        <v>24</v>
      </c>
      <c r="D73" s="593">
        <v>0</v>
      </c>
      <c r="E73" s="593">
        <v>0</v>
      </c>
      <c r="F73" s="593">
        <v>0</v>
      </c>
      <c r="G73" s="593">
        <v>0</v>
      </c>
      <c r="H73" s="593">
        <v>0</v>
      </c>
      <c r="I73" s="593">
        <v>0</v>
      </c>
      <c r="J73" s="593">
        <v>0</v>
      </c>
      <c r="K73" s="593">
        <v>0</v>
      </c>
      <c r="L73" s="594">
        <v>0</v>
      </c>
    </row>
    <row r="74" spans="1:12" ht="20.25" customHeight="1" x14ac:dyDescent="0.2">
      <c r="A74" s="89" t="s">
        <v>53</v>
      </c>
      <c r="B74" s="253" t="s">
        <v>1527</v>
      </c>
      <c r="C74" s="270">
        <v>68</v>
      </c>
      <c r="D74" s="595">
        <v>0</v>
      </c>
      <c r="E74" s="595">
        <v>0</v>
      </c>
      <c r="F74" s="595">
        <v>0</v>
      </c>
      <c r="G74" s="595">
        <v>0</v>
      </c>
      <c r="H74" s="595">
        <v>0</v>
      </c>
      <c r="I74" s="595">
        <v>0</v>
      </c>
      <c r="J74" s="595">
        <v>0</v>
      </c>
      <c r="K74" s="595">
        <v>0</v>
      </c>
      <c r="L74" s="596">
        <v>0</v>
      </c>
    </row>
    <row r="75" spans="1:12" ht="20.25" customHeight="1" x14ac:dyDescent="0.2">
      <c r="A75" s="89" t="s">
        <v>53</v>
      </c>
      <c r="B75" s="249" t="s">
        <v>1528</v>
      </c>
      <c r="C75" s="250" t="s">
        <v>27</v>
      </c>
      <c r="D75" s="593">
        <v>0</v>
      </c>
      <c r="E75" s="593">
        <v>0</v>
      </c>
      <c r="F75" s="593">
        <v>0</v>
      </c>
      <c r="G75" s="593">
        <v>0</v>
      </c>
      <c r="H75" s="593">
        <v>0</v>
      </c>
      <c r="I75" s="593">
        <v>0</v>
      </c>
      <c r="J75" s="593">
        <v>0</v>
      </c>
      <c r="K75" s="593">
        <v>0</v>
      </c>
      <c r="L75" s="594">
        <v>0</v>
      </c>
    </row>
    <row r="76" spans="1:12" ht="20.25" customHeight="1" x14ac:dyDescent="0.2">
      <c r="A76" s="89" t="s">
        <v>53</v>
      </c>
      <c r="B76" s="253" t="s">
        <v>1529</v>
      </c>
      <c r="C76" s="270">
        <v>77</v>
      </c>
      <c r="D76" s="595">
        <v>0</v>
      </c>
      <c r="E76" s="595">
        <v>0</v>
      </c>
      <c r="F76" s="595">
        <v>0</v>
      </c>
      <c r="G76" s="595">
        <v>0</v>
      </c>
      <c r="H76" s="595">
        <v>0</v>
      </c>
      <c r="I76" s="595">
        <v>0</v>
      </c>
      <c r="J76" s="595">
        <v>0</v>
      </c>
      <c r="K76" s="595">
        <v>3</v>
      </c>
      <c r="L76" s="596">
        <v>3</v>
      </c>
    </row>
    <row r="77" spans="1:12" ht="20.25" customHeight="1" x14ac:dyDescent="0.2">
      <c r="A77" s="89" t="s">
        <v>53</v>
      </c>
      <c r="B77" s="249" t="s">
        <v>1530</v>
      </c>
      <c r="C77" s="250" t="s">
        <v>1533</v>
      </c>
      <c r="D77" s="593">
        <v>0</v>
      </c>
      <c r="E77" s="593">
        <v>0</v>
      </c>
      <c r="F77" s="593">
        <v>0</v>
      </c>
      <c r="G77" s="593">
        <v>0</v>
      </c>
      <c r="H77" s="593">
        <v>0</v>
      </c>
      <c r="I77" s="593">
        <v>0</v>
      </c>
      <c r="J77" s="593">
        <v>0</v>
      </c>
      <c r="K77" s="593">
        <v>0</v>
      </c>
      <c r="L77" s="594">
        <v>0</v>
      </c>
    </row>
    <row r="78" spans="1:12" ht="20.25" customHeight="1" x14ac:dyDescent="0.2">
      <c r="A78" s="526" t="s">
        <v>53</v>
      </c>
      <c r="B78" s="597" t="s">
        <v>8</v>
      </c>
      <c r="C78" s="598" t="s">
        <v>32</v>
      </c>
      <c r="D78" s="599">
        <v>94</v>
      </c>
      <c r="E78" s="599">
        <v>55</v>
      </c>
      <c r="F78" s="599">
        <v>431</v>
      </c>
      <c r="G78" s="599">
        <v>0</v>
      </c>
      <c r="H78" s="599">
        <v>29</v>
      </c>
      <c r="I78" s="599">
        <v>26</v>
      </c>
      <c r="J78" s="599">
        <v>1</v>
      </c>
      <c r="K78" s="599">
        <v>51</v>
      </c>
      <c r="L78" s="600">
        <v>687</v>
      </c>
    </row>
    <row r="79" spans="1:12" ht="20.25" customHeight="1" x14ac:dyDescent="0.2">
      <c r="A79" s="601"/>
      <c r="B79" s="249" t="s">
        <v>1531</v>
      </c>
      <c r="C79" s="257"/>
      <c r="D79" s="593">
        <v>85</v>
      </c>
      <c r="E79" s="593">
        <v>49</v>
      </c>
      <c r="F79" s="593">
        <v>285</v>
      </c>
      <c r="G79" s="593">
        <v>0</v>
      </c>
      <c r="H79" s="593">
        <v>26</v>
      </c>
      <c r="I79" s="593">
        <v>24</v>
      </c>
      <c r="J79" s="593">
        <v>1</v>
      </c>
      <c r="K79" s="593">
        <v>31</v>
      </c>
      <c r="L79" s="594">
        <v>501</v>
      </c>
    </row>
    <row r="80" spans="1:12" ht="20.5" customHeight="1" x14ac:dyDescent="0.2">
      <c r="A80" s="602"/>
      <c r="B80" s="603" t="s">
        <v>1532</v>
      </c>
      <c r="C80" s="604"/>
      <c r="D80" s="605">
        <v>3</v>
      </c>
      <c r="E80" s="605">
        <v>0</v>
      </c>
      <c r="F80" s="605">
        <v>135</v>
      </c>
      <c r="G80" s="605">
        <v>0</v>
      </c>
      <c r="H80" s="605">
        <v>2</v>
      </c>
      <c r="I80" s="605">
        <v>1</v>
      </c>
      <c r="J80" s="605">
        <v>0</v>
      </c>
      <c r="K80" s="605">
        <v>8</v>
      </c>
      <c r="L80" s="606">
        <v>149</v>
      </c>
    </row>
    <row r="81" spans="1:12" ht="20.5" customHeight="1" x14ac:dyDescent="0.2">
      <c r="A81" s="612"/>
      <c r="B81" s="613"/>
      <c r="C81" s="614"/>
      <c r="D81" s="615"/>
      <c r="E81" s="615"/>
      <c r="F81" s="615"/>
      <c r="G81" s="615"/>
      <c r="H81" s="615"/>
      <c r="I81" s="615"/>
      <c r="J81" s="615"/>
      <c r="K81" s="615"/>
      <c r="L81" s="616"/>
    </row>
    <row r="82" spans="1:12" ht="20.25" customHeight="1" x14ac:dyDescent="0.2">
      <c r="A82" s="1107" t="s">
        <v>69</v>
      </c>
      <c r="B82" s="1106" t="s">
        <v>1286</v>
      </c>
      <c r="C82" s="1106" t="s">
        <v>2</v>
      </c>
      <c r="D82" s="883" t="s">
        <v>4</v>
      </c>
      <c r="E82" s="886"/>
      <c r="F82" s="883" t="s">
        <v>5</v>
      </c>
      <c r="G82" s="886"/>
      <c r="H82" s="883" t="s">
        <v>6</v>
      </c>
      <c r="I82" s="886"/>
      <c r="J82" s="883" t="s">
        <v>7</v>
      </c>
      <c r="K82" s="886"/>
      <c r="L82" s="1108" t="s">
        <v>8</v>
      </c>
    </row>
    <row r="83" spans="1:12" ht="36" customHeight="1" x14ac:dyDescent="0.2">
      <c r="A83" s="1100"/>
      <c r="B83" s="1099"/>
      <c r="C83" s="1130"/>
      <c r="D83" s="245" t="s">
        <v>9</v>
      </c>
      <c r="E83" s="245" t="s">
        <v>10</v>
      </c>
      <c r="F83" s="245" t="s">
        <v>9</v>
      </c>
      <c r="G83" s="245" t="s">
        <v>10</v>
      </c>
      <c r="H83" s="245" t="s">
        <v>9</v>
      </c>
      <c r="I83" s="245" t="s">
        <v>10</v>
      </c>
      <c r="J83" s="245" t="s">
        <v>9</v>
      </c>
      <c r="K83" s="245" t="s">
        <v>10</v>
      </c>
      <c r="L83" s="1098"/>
    </row>
    <row r="84" spans="1:12" ht="20.25" customHeight="1" x14ac:dyDescent="0.2">
      <c r="A84" s="89" t="s">
        <v>54</v>
      </c>
      <c r="B84" s="253" t="s">
        <v>1521</v>
      </c>
      <c r="C84" s="254" t="s">
        <v>14</v>
      </c>
      <c r="D84" s="595">
        <v>0</v>
      </c>
      <c r="E84" s="595">
        <v>0</v>
      </c>
      <c r="F84" s="595">
        <v>0</v>
      </c>
      <c r="G84" s="595">
        <v>0</v>
      </c>
      <c r="H84" s="595">
        <v>0</v>
      </c>
      <c r="I84" s="595">
        <v>0</v>
      </c>
      <c r="J84" s="595">
        <v>2</v>
      </c>
      <c r="K84" s="595">
        <v>8</v>
      </c>
      <c r="L84" s="596">
        <v>10</v>
      </c>
    </row>
    <row r="85" spans="1:12" ht="20.25" customHeight="1" x14ac:dyDescent="0.2">
      <c r="A85" s="89" t="s">
        <v>54</v>
      </c>
      <c r="B85" s="249" t="s">
        <v>1522</v>
      </c>
      <c r="C85" s="250" t="s">
        <v>16</v>
      </c>
      <c r="D85" s="593">
        <v>0</v>
      </c>
      <c r="E85" s="593">
        <v>0</v>
      </c>
      <c r="F85" s="593">
        <v>0</v>
      </c>
      <c r="G85" s="593">
        <v>0</v>
      </c>
      <c r="H85" s="593">
        <v>0</v>
      </c>
      <c r="I85" s="593">
        <v>0</v>
      </c>
      <c r="J85" s="593">
        <v>0</v>
      </c>
      <c r="K85" s="593">
        <v>0</v>
      </c>
      <c r="L85" s="594">
        <v>0</v>
      </c>
    </row>
    <row r="86" spans="1:12" ht="20.25" customHeight="1" x14ac:dyDescent="0.2">
      <c r="A86" s="89" t="s">
        <v>54</v>
      </c>
      <c r="B86" s="253" t="s">
        <v>1523</v>
      </c>
      <c r="C86" s="254" t="s">
        <v>18</v>
      </c>
      <c r="D86" s="595">
        <v>0</v>
      </c>
      <c r="E86" s="595">
        <v>0</v>
      </c>
      <c r="F86" s="595">
        <v>0</v>
      </c>
      <c r="G86" s="595">
        <v>0</v>
      </c>
      <c r="H86" s="595">
        <v>0</v>
      </c>
      <c r="I86" s="595">
        <v>0</v>
      </c>
      <c r="J86" s="595">
        <v>0</v>
      </c>
      <c r="K86" s="595">
        <v>0</v>
      </c>
      <c r="L86" s="596">
        <v>0</v>
      </c>
    </row>
    <row r="87" spans="1:12" ht="20.25" customHeight="1" x14ac:dyDescent="0.2">
      <c r="A87" s="89" t="s">
        <v>54</v>
      </c>
      <c r="B87" s="249" t="s">
        <v>1524</v>
      </c>
      <c r="C87" s="250" t="s">
        <v>20</v>
      </c>
      <c r="D87" s="593">
        <v>20</v>
      </c>
      <c r="E87" s="593">
        <v>18</v>
      </c>
      <c r="F87" s="593">
        <v>146</v>
      </c>
      <c r="G87" s="593">
        <v>0</v>
      </c>
      <c r="H87" s="593">
        <v>23</v>
      </c>
      <c r="I87" s="593">
        <v>0</v>
      </c>
      <c r="J87" s="593">
        <v>2</v>
      </c>
      <c r="K87" s="593">
        <v>23</v>
      </c>
      <c r="L87" s="594">
        <v>232</v>
      </c>
    </row>
    <row r="88" spans="1:12" ht="20.25" customHeight="1" x14ac:dyDescent="0.2">
      <c r="A88" s="89" t="s">
        <v>54</v>
      </c>
      <c r="B88" s="253" t="s">
        <v>1525</v>
      </c>
      <c r="C88" s="254" t="s">
        <v>22</v>
      </c>
      <c r="D88" s="595">
        <v>0</v>
      </c>
      <c r="E88" s="595">
        <v>0</v>
      </c>
      <c r="F88" s="595">
        <v>0</v>
      </c>
      <c r="G88" s="595">
        <v>0</v>
      </c>
      <c r="H88" s="595">
        <v>0</v>
      </c>
      <c r="I88" s="595">
        <v>0</v>
      </c>
      <c r="J88" s="595">
        <v>0</v>
      </c>
      <c r="K88" s="595">
        <v>0</v>
      </c>
      <c r="L88" s="596">
        <v>0</v>
      </c>
    </row>
    <row r="89" spans="1:12" ht="20.25" customHeight="1" x14ac:dyDescent="0.2">
      <c r="A89" s="89" t="s">
        <v>54</v>
      </c>
      <c r="B89" s="249" t="s">
        <v>1526</v>
      </c>
      <c r="C89" s="250" t="s">
        <v>24</v>
      </c>
      <c r="D89" s="593">
        <v>0</v>
      </c>
      <c r="E89" s="593">
        <v>0</v>
      </c>
      <c r="F89" s="593">
        <v>0</v>
      </c>
      <c r="G89" s="593">
        <v>0</v>
      </c>
      <c r="H89" s="593">
        <v>0</v>
      </c>
      <c r="I89" s="593">
        <v>0</v>
      </c>
      <c r="J89" s="593">
        <v>0</v>
      </c>
      <c r="K89" s="593">
        <v>0</v>
      </c>
      <c r="L89" s="594">
        <v>0</v>
      </c>
    </row>
    <row r="90" spans="1:12" ht="20.25" customHeight="1" x14ac:dyDescent="0.2">
      <c r="A90" s="89" t="s">
        <v>54</v>
      </c>
      <c r="B90" s="253" t="s">
        <v>1527</v>
      </c>
      <c r="C90" s="270">
        <v>68</v>
      </c>
      <c r="D90" s="595">
        <v>0</v>
      </c>
      <c r="E90" s="595">
        <v>0</v>
      </c>
      <c r="F90" s="595">
        <v>0</v>
      </c>
      <c r="G90" s="595">
        <v>0</v>
      </c>
      <c r="H90" s="595">
        <v>0</v>
      </c>
      <c r="I90" s="595">
        <v>0</v>
      </c>
      <c r="J90" s="595">
        <v>0</v>
      </c>
      <c r="K90" s="595">
        <v>0</v>
      </c>
      <c r="L90" s="596">
        <v>0</v>
      </c>
    </row>
    <row r="91" spans="1:12" ht="20.25" customHeight="1" x14ac:dyDescent="0.2">
      <c r="A91" s="89" t="s">
        <v>54</v>
      </c>
      <c r="B91" s="249" t="s">
        <v>1528</v>
      </c>
      <c r="C91" s="250" t="s">
        <v>27</v>
      </c>
      <c r="D91" s="593">
        <v>0</v>
      </c>
      <c r="E91" s="593">
        <v>0</v>
      </c>
      <c r="F91" s="593">
        <v>0</v>
      </c>
      <c r="G91" s="593">
        <v>0</v>
      </c>
      <c r="H91" s="593">
        <v>0</v>
      </c>
      <c r="I91" s="593">
        <v>0</v>
      </c>
      <c r="J91" s="593">
        <v>0</v>
      </c>
      <c r="K91" s="593">
        <v>0</v>
      </c>
      <c r="L91" s="594">
        <v>0</v>
      </c>
    </row>
    <row r="92" spans="1:12" ht="20.25" customHeight="1" x14ac:dyDescent="0.2">
      <c r="A92" s="89" t="s">
        <v>54</v>
      </c>
      <c r="B92" s="253" t="s">
        <v>1529</v>
      </c>
      <c r="C92" s="270">
        <v>77</v>
      </c>
      <c r="D92" s="595">
        <v>0</v>
      </c>
      <c r="E92" s="595">
        <v>0</v>
      </c>
      <c r="F92" s="595">
        <v>0</v>
      </c>
      <c r="G92" s="595">
        <v>0</v>
      </c>
      <c r="H92" s="595">
        <v>0</v>
      </c>
      <c r="I92" s="595">
        <v>0</v>
      </c>
      <c r="J92" s="595">
        <v>0</v>
      </c>
      <c r="K92" s="595">
        <v>0</v>
      </c>
      <c r="L92" s="596">
        <v>0</v>
      </c>
    </row>
    <row r="93" spans="1:12" ht="20.25" customHeight="1" x14ac:dyDescent="0.2">
      <c r="A93" s="89" t="s">
        <v>54</v>
      </c>
      <c r="B93" s="249" t="s">
        <v>1530</v>
      </c>
      <c r="C93" s="250" t="s">
        <v>1533</v>
      </c>
      <c r="D93" s="593">
        <v>0</v>
      </c>
      <c r="E93" s="593">
        <v>0</v>
      </c>
      <c r="F93" s="593">
        <v>0</v>
      </c>
      <c r="G93" s="593">
        <v>0</v>
      </c>
      <c r="H93" s="593">
        <v>0</v>
      </c>
      <c r="I93" s="593">
        <v>0</v>
      </c>
      <c r="J93" s="593">
        <v>0</v>
      </c>
      <c r="K93" s="593">
        <v>0</v>
      </c>
      <c r="L93" s="594">
        <v>0</v>
      </c>
    </row>
    <row r="94" spans="1:12" ht="20.25" customHeight="1" x14ac:dyDescent="0.2">
      <c r="A94" s="526" t="s">
        <v>54</v>
      </c>
      <c r="B94" s="597" t="s">
        <v>8</v>
      </c>
      <c r="C94" s="598" t="s">
        <v>32</v>
      </c>
      <c r="D94" s="599">
        <v>20</v>
      </c>
      <c r="E94" s="599">
        <v>18</v>
      </c>
      <c r="F94" s="599">
        <v>146</v>
      </c>
      <c r="G94" s="599">
        <v>0</v>
      </c>
      <c r="H94" s="599">
        <v>23</v>
      </c>
      <c r="I94" s="599">
        <v>0</v>
      </c>
      <c r="J94" s="599">
        <v>4</v>
      </c>
      <c r="K94" s="599">
        <v>31</v>
      </c>
      <c r="L94" s="600">
        <v>242</v>
      </c>
    </row>
    <row r="95" spans="1:12" ht="20.25" customHeight="1" x14ac:dyDescent="0.2">
      <c r="A95" s="601"/>
      <c r="B95" s="249" t="s">
        <v>1531</v>
      </c>
      <c r="C95" s="257"/>
      <c r="D95" s="593">
        <v>13</v>
      </c>
      <c r="E95" s="593">
        <v>14</v>
      </c>
      <c r="F95" s="593">
        <v>80</v>
      </c>
      <c r="G95" s="593">
        <v>0</v>
      </c>
      <c r="H95" s="593">
        <v>22</v>
      </c>
      <c r="I95" s="593">
        <v>0</v>
      </c>
      <c r="J95" s="593">
        <v>3</v>
      </c>
      <c r="K95" s="593">
        <v>9</v>
      </c>
      <c r="L95" s="594">
        <v>141</v>
      </c>
    </row>
    <row r="96" spans="1:12" ht="20.5" customHeight="1" x14ac:dyDescent="0.2">
      <c r="A96" s="602"/>
      <c r="B96" s="603" t="s">
        <v>1532</v>
      </c>
      <c r="C96" s="604"/>
      <c r="D96" s="605">
        <v>0</v>
      </c>
      <c r="E96" s="605">
        <v>1</v>
      </c>
      <c r="F96" s="605">
        <v>42</v>
      </c>
      <c r="G96" s="605">
        <v>0</v>
      </c>
      <c r="H96" s="605">
        <v>0</v>
      </c>
      <c r="I96" s="605">
        <v>0</v>
      </c>
      <c r="J96" s="605">
        <v>1</v>
      </c>
      <c r="K96" s="605">
        <v>3</v>
      </c>
      <c r="L96" s="606">
        <v>47</v>
      </c>
    </row>
    <row r="97" spans="1:12" ht="20.5" customHeight="1" x14ac:dyDescent="0.2">
      <c r="A97" s="612"/>
      <c r="B97" s="613"/>
      <c r="C97" s="614"/>
      <c r="D97" s="615"/>
      <c r="E97" s="615"/>
      <c r="F97" s="615"/>
      <c r="G97" s="615"/>
      <c r="H97" s="615"/>
      <c r="I97" s="615"/>
      <c r="J97" s="615"/>
      <c r="K97" s="615"/>
      <c r="L97" s="616"/>
    </row>
    <row r="98" spans="1:12" ht="20.25" customHeight="1" x14ac:dyDescent="0.2">
      <c r="A98" s="1107" t="s">
        <v>69</v>
      </c>
      <c r="B98" s="1106" t="s">
        <v>1286</v>
      </c>
      <c r="C98" s="1106" t="s">
        <v>2</v>
      </c>
      <c r="D98" s="883" t="s">
        <v>4</v>
      </c>
      <c r="E98" s="886"/>
      <c r="F98" s="883" t="s">
        <v>5</v>
      </c>
      <c r="G98" s="886"/>
      <c r="H98" s="883" t="s">
        <v>6</v>
      </c>
      <c r="I98" s="886"/>
      <c r="J98" s="883" t="s">
        <v>7</v>
      </c>
      <c r="K98" s="886"/>
      <c r="L98" s="1108" t="s">
        <v>8</v>
      </c>
    </row>
    <row r="99" spans="1:12" ht="36" customHeight="1" x14ac:dyDescent="0.2">
      <c r="A99" s="1100"/>
      <c r="B99" s="1099"/>
      <c r="C99" s="1130"/>
      <c r="D99" s="245" t="s">
        <v>9</v>
      </c>
      <c r="E99" s="245" t="s">
        <v>10</v>
      </c>
      <c r="F99" s="245" t="s">
        <v>9</v>
      </c>
      <c r="G99" s="245" t="s">
        <v>10</v>
      </c>
      <c r="H99" s="245" t="s">
        <v>9</v>
      </c>
      <c r="I99" s="245" t="s">
        <v>10</v>
      </c>
      <c r="J99" s="245" t="s">
        <v>9</v>
      </c>
      <c r="K99" s="245" t="s">
        <v>10</v>
      </c>
      <c r="L99" s="1098"/>
    </row>
    <row r="100" spans="1:12" ht="20.25" customHeight="1" x14ac:dyDescent="0.2">
      <c r="A100" s="89" t="s">
        <v>55</v>
      </c>
      <c r="B100" s="253" t="s">
        <v>1521</v>
      </c>
      <c r="C100" s="254" t="s">
        <v>14</v>
      </c>
      <c r="D100" s="595">
        <v>0</v>
      </c>
      <c r="E100" s="595">
        <v>0</v>
      </c>
      <c r="F100" s="595">
        <v>0</v>
      </c>
      <c r="G100" s="595">
        <v>0</v>
      </c>
      <c r="H100" s="595">
        <v>0</v>
      </c>
      <c r="I100" s="595">
        <v>0</v>
      </c>
      <c r="J100" s="595">
        <v>0</v>
      </c>
      <c r="K100" s="595">
        <v>1</v>
      </c>
      <c r="L100" s="596">
        <v>1</v>
      </c>
    </row>
    <row r="101" spans="1:12" ht="20.25" customHeight="1" x14ac:dyDescent="0.2">
      <c r="A101" s="89" t="s">
        <v>55</v>
      </c>
      <c r="B101" s="249" t="s">
        <v>1522</v>
      </c>
      <c r="C101" s="250" t="s">
        <v>16</v>
      </c>
      <c r="D101" s="593">
        <v>0</v>
      </c>
      <c r="E101" s="593">
        <v>0</v>
      </c>
      <c r="F101" s="593">
        <v>0</v>
      </c>
      <c r="G101" s="593">
        <v>0</v>
      </c>
      <c r="H101" s="593">
        <v>0</v>
      </c>
      <c r="I101" s="593">
        <v>0</v>
      </c>
      <c r="J101" s="593">
        <v>0</v>
      </c>
      <c r="K101" s="593">
        <v>0</v>
      </c>
      <c r="L101" s="594">
        <v>0</v>
      </c>
    </row>
    <row r="102" spans="1:12" ht="20.25" customHeight="1" x14ac:dyDescent="0.2">
      <c r="A102" s="89" t="s">
        <v>55</v>
      </c>
      <c r="B102" s="253" t="s">
        <v>1523</v>
      </c>
      <c r="C102" s="254" t="s">
        <v>18</v>
      </c>
      <c r="D102" s="595">
        <v>0</v>
      </c>
      <c r="E102" s="595">
        <v>0</v>
      </c>
      <c r="F102" s="595">
        <v>0</v>
      </c>
      <c r="G102" s="595">
        <v>0</v>
      </c>
      <c r="H102" s="595">
        <v>0</v>
      </c>
      <c r="I102" s="595">
        <v>0</v>
      </c>
      <c r="J102" s="595">
        <v>0</v>
      </c>
      <c r="K102" s="595">
        <v>0</v>
      </c>
      <c r="L102" s="596">
        <v>0</v>
      </c>
    </row>
    <row r="103" spans="1:12" ht="20.25" customHeight="1" x14ac:dyDescent="0.2">
      <c r="A103" s="89" t="s">
        <v>55</v>
      </c>
      <c r="B103" s="249" t="s">
        <v>1524</v>
      </c>
      <c r="C103" s="250" t="s">
        <v>20</v>
      </c>
      <c r="D103" s="593">
        <v>49</v>
      </c>
      <c r="E103" s="593">
        <v>49</v>
      </c>
      <c r="F103" s="593">
        <v>198</v>
      </c>
      <c r="G103" s="593">
        <v>0</v>
      </c>
      <c r="H103" s="593">
        <v>0</v>
      </c>
      <c r="I103" s="593">
        <v>0</v>
      </c>
      <c r="J103" s="593">
        <v>0</v>
      </c>
      <c r="K103" s="593">
        <v>11</v>
      </c>
      <c r="L103" s="594">
        <v>307</v>
      </c>
    </row>
    <row r="104" spans="1:12" ht="20.25" customHeight="1" x14ac:dyDescent="0.2">
      <c r="A104" s="89" t="s">
        <v>55</v>
      </c>
      <c r="B104" s="253" t="s">
        <v>1525</v>
      </c>
      <c r="C104" s="254" t="s">
        <v>22</v>
      </c>
      <c r="D104" s="595">
        <v>0</v>
      </c>
      <c r="E104" s="595">
        <v>0</v>
      </c>
      <c r="F104" s="595">
        <v>0</v>
      </c>
      <c r="G104" s="595">
        <v>0</v>
      </c>
      <c r="H104" s="595">
        <v>0</v>
      </c>
      <c r="I104" s="595">
        <v>0</v>
      </c>
      <c r="J104" s="595">
        <v>0</v>
      </c>
      <c r="K104" s="595">
        <v>0</v>
      </c>
      <c r="L104" s="596">
        <v>0</v>
      </c>
    </row>
    <row r="105" spans="1:12" ht="20.25" customHeight="1" x14ac:dyDescent="0.2">
      <c r="A105" s="89" t="s">
        <v>55</v>
      </c>
      <c r="B105" s="249" t="s">
        <v>1526</v>
      </c>
      <c r="C105" s="250" t="s">
        <v>24</v>
      </c>
      <c r="D105" s="593">
        <v>0</v>
      </c>
      <c r="E105" s="593">
        <v>0</v>
      </c>
      <c r="F105" s="593">
        <v>0</v>
      </c>
      <c r="G105" s="593">
        <v>0</v>
      </c>
      <c r="H105" s="593">
        <v>0</v>
      </c>
      <c r="I105" s="593">
        <v>0</v>
      </c>
      <c r="J105" s="593">
        <v>0</v>
      </c>
      <c r="K105" s="593">
        <v>0</v>
      </c>
      <c r="L105" s="594">
        <v>0</v>
      </c>
    </row>
    <row r="106" spans="1:12" ht="20.25" customHeight="1" x14ac:dyDescent="0.2">
      <c r="A106" s="89" t="s">
        <v>55</v>
      </c>
      <c r="B106" s="253" t="s">
        <v>1527</v>
      </c>
      <c r="C106" s="270">
        <v>68</v>
      </c>
      <c r="D106" s="595">
        <v>0</v>
      </c>
      <c r="E106" s="595">
        <v>0</v>
      </c>
      <c r="F106" s="595">
        <v>0</v>
      </c>
      <c r="G106" s="595">
        <v>0</v>
      </c>
      <c r="H106" s="595">
        <v>0</v>
      </c>
      <c r="I106" s="595">
        <v>0</v>
      </c>
      <c r="J106" s="595">
        <v>0</v>
      </c>
      <c r="K106" s="595">
        <v>0</v>
      </c>
      <c r="L106" s="596">
        <v>0</v>
      </c>
    </row>
    <row r="107" spans="1:12" ht="20.25" customHeight="1" x14ac:dyDescent="0.2">
      <c r="A107" s="89" t="s">
        <v>55</v>
      </c>
      <c r="B107" s="249" t="s">
        <v>1528</v>
      </c>
      <c r="C107" s="250" t="s">
        <v>27</v>
      </c>
      <c r="D107" s="593">
        <v>0</v>
      </c>
      <c r="E107" s="593">
        <v>0</v>
      </c>
      <c r="F107" s="593">
        <v>0</v>
      </c>
      <c r="G107" s="593">
        <v>0</v>
      </c>
      <c r="H107" s="593">
        <v>0</v>
      </c>
      <c r="I107" s="593">
        <v>0</v>
      </c>
      <c r="J107" s="593">
        <v>0</v>
      </c>
      <c r="K107" s="593">
        <v>0</v>
      </c>
      <c r="L107" s="594">
        <v>0</v>
      </c>
    </row>
    <row r="108" spans="1:12" ht="20.25" customHeight="1" x14ac:dyDescent="0.2">
      <c r="A108" s="89" t="s">
        <v>55</v>
      </c>
      <c r="B108" s="253" t="s">
        <v>1529</v>
      </c>
      <c r="C108" s="270">
        <v>77</v>
      </c>
      <c r="D108" s="595">
        <v>0</v>
      </c>
      <c r="E108" s="595">
        <v>0</v>
      </c>
      <c r="F108" s="595">
        <v>0</v>
      </c>
      <c r="G108" s="595">
        <v>0</v>
      </c>
      <c r="H108" s="595">
        <v>0</v>
      </c>
      <c r="I108" s="595">
        <v>0</v>
      </c>
      <c r="J108" s="595">
        <v>0</v>
      </c>
      <c r="K108" s="595">
        <v>0</v>
      </c>
      <c r="L108" s="596">
        <v>0</v>
      </c>
    </row>
    <row r="109" spans="1:12" ht="20.25" customHeight="1" x14ac:dyDescent="0.2">
      <c r="A109" s="89" t="s">
        <v>55</v>
      </c>
      <c r="B109" s="249" t="s">
        <v>1530</v>
      </c>
      <c r="C109" s="250" t="s">
        <v>1533</v>
      </c>
      <c r="D109" s="593">
        <v>0</v>
      </c>
      <c r="E109" s="593">
        <v>0</v>
      </c>
      <c r="F109" s="593">
        <v>0</v>
      </c>
      <c r="G109" s="593">
        <v>0</v>
      </c>
      <c r="H109" s="593">
        <v>0</v>
      </c>
      <c r="I109" s="593">
        <v>0</v>
      </c>
      <c r="J109" s="593">
        <v>0</v>
      </c>
      <c r="K109" s="593">
        <v>0</v>
      </c>
      <c r="L109" s="594">
        <v>0</v>
      </c>
    </row>
    <row r="110" spans="1:12" ht="20.25" customHeight="1" x14ac:dyDescent="0.2">
      <c r="A110" s="526" t="s">
        <v>55</v>
      </c>
      <c r="B110" s="597" t="s">
        <v>8</v>
      </c>
      <c r="C110" s="598" t="s">
        <v>32</v>
      </c>
      <c r="D110" s="599">
        <v>49</v>
      </c>
      <c r="E110" s="599">
        <v>49</v>
      </c>
      <c r="F110" s="599">
        <v>198</v>
      </c>
      <c r="G110" s="599">
        <v>0</v>
      </c>
      <c r="H110" s="599">
        <v>0</v>
      </c>
      <c r="I110" s="599">
        <v>0</v>
      </c>
      <c r="J110" s="599">
        <v>0</v>
      </c>
      <c r="K110" s="599">
        <v>12</v>
      </c>
      <c r="L110" s="600">
        <v>308</v>
      </c>
    </row>
    <row r="111" spans="1:12" ht="20.25" customHeight="1" x14ac:dyDescent="0.2">
      <c r="A111" s="601"/>
      <c r="B111" s="249" t="s">
        <v>1531</v>
      </c>
      <c r="C111" s="257"/>
      <c r="D111" s="593">
        <v>45</v>
      </c>
      <c r="E111" s="593">
        <v>48</v>
      </c>
      <c r="F111" s="593">
        <v>111</v>
      </c>
      <c r="G111" s="593">
        <v>0</v>
      </c>
      <c r="H111" s="593">
        <v>0</v>
      </c>
      <c r="I111" s="593">
        <v>0</v>
      </c>
      <c r="J111" s="593">
        <v>0</v>
      </c>
      <c r="K111" s="593">
        <v>8</v>
      </c>
      <c r="L111" s="594">
        <v>212</v>
      </c>
    </row>
    <row r="112" spans="1:12" ht="20.5" customHeight="1" x14ac:dyDescent="0.2">
      <c r="A112" s="602"/>
      <c r="B112" s="603" t="s">
        <v>1532</v>
      </c>
      <c r="C112" s="604"/>
      <c r="D112" s="605">
        <v>2</v>
      </c>
      <c r="E112" s="605">
        <v>1</v>
      </c>
      <c r="F112" s="605">
        <v>60</v>
      </c>
      <c r="G112" s="605">
        <v>0</v>
      </c>
      <c r="H112" s="605">
        <v>0</v>
      </c>
      <c r="I112" s="605">
        <v>0</v>
      </c>
      <c r="J112" s="605">
        <v>0</v>
      </c>
      <c r="K112" s="605">
        <v>3</v>
      </c>
      <c r="L112" s="606">
        <v>66</v>
      </c>
    </row>
    <row r="113" spans="1:12" ht="20.5" customHeight="1" x14ac:dyDescent="0.2">
      <c r="A113" s="612"/>
      <c r="B113" s="613"/>
      <c r="C113" s="614"/>
      <c r="D113" s="615"/>
      <c r="E113" s="615"/>
      <c r="F113" s="615"/>
      <c r="G113" s="615"/>
      <c r="H113" s="615"/>
      <c r="I113" s="615"/>
      <c r="J113" s="615"/>
      <c r="K113" s="615"/>
      <c r="L113" s="616"/>
    </row>
    <row r="114" spans="1:12" ht="20.25" customHeight="1" x14ac:dyDescent="0.2">
      <c r="A114" s="1107" t="s">
        <v>69</v>
      </c>
      <c r="B114" s="1106" t="s">
        <v>1286</v>
      </c>
      <c r="C114" s="1106" t="s">
        <v>2</v>
      </c>
      <c r="D114" s="883" t="s">
        <v>4</v>
      </c>
      <c r="E114" s="886"/>
      <c r="F114" s="883" t="s">
        <v>5</v>
      </c>
      <c r="G114" s="886"/>
      <c r="H114" s="883" t="s">
        <v>6</v>
      </c>
      <c r="I114" s="886"/>
      <c r="J114" s="883" t="s">
        <v>7</v>
      </c>
      <c r="K114" s="886"/>
      <c r="L114" s="1108" t="s">
        <v>8</v>
      </c>
    </row>
    <row r="115" spans="1:12" ht="36" customHeight="1" x14ac:dyDescent="0.2">
      <c r="A115" s="1100"/>
      <c r="B115" s="1099"/>
      <c r="C115" s="1130"/>
      <c r="D115" s="245" t="s">
        <v>9</v>
      </c>
      <c r="E115" s="245" t="s">
        <v>10</v>
      </c>
      <c r="F115" s="245" t="s">
        <v>9</v>
      </c>
      <c r="G115" s="245" t="s">
        <v>10</v>
      </c>
      <c r="H115" s="245" t="s">
        <v>9</v>
      </c>
      <c r="I115" s="245" t="s">
        <v>10</v>
      </c>
      <c r="J115" s="245" t="s">
        <v>9</v>
      </c>
      <c r="K115" s="245" t="s">
        <v>10</v>
      </c>
      <c r="L115" s="1098"/>
    </row>
    <row r="116" spans="1:12" ht="20.25" customHeight="1" x14ac:dyDescent="0.2">
      <c r="A116" s="89" t="s">
        <v>56</v>
      </c>
      <c r="B116" s="253" t="s">
        <v>1521</v>
      </c>
      <c r="C116" s="254" t="s">
        <v>14</v>
      </c>
      <c r="D116" s="595">
        <v>0</v>
      </c>
      <c r="E116" s="595">
        <v>0</v>
      </c>
      <c r="F116" s="595">
        <v>0</v>
      </c>
      <c r="G116" s="595">
        <v>0</v>
      </c>
      <c r="H116" s="595">
        <v>0</v>
      </c>
      <c r="I116" s="595">
        <v>0</v>
      </c>
      <c r="J116" s="595">
        <v>0</v>
      </c>
      <c r="K116" s="595">
        <v>0</v>
      </c>
      <c r="L116" s="596">
        <v>0</v>
      </c>
    </row>
    <row r="117" spans="1:12" ht="20.25" customHeight="1" x14ac:dyDescent="0.2">
      <c r="A117" s="89" t="s">
        <v>56</v>
      </c>
      <c r="B117" s="249" t="s">
        <v>1522</v>
      </c>
      <c r="C117" s="250" t="s">
        <v>16</v>
      </c>
      <c r="D117" s="593">
        <v>0</v>
      </c>
      <c r="E117" s="593">
        <v>0</v>
      </c>
      <c r="F117" s="593">
        <v>0</v>
      </c>
      <c r="G117" s="593">
        <v>0</v>
      </c>
      <c r="H117" s="593">
        <v>0</v>
      </c>
      <c r="I117" s="593">
        <v>0</v>
      </c>
      <c r="J117" s="593">
        <v>0</v>
      </c>
      <c r="K117" s="593">
        <v>0</v>
      </c>
      <c r="L117" s="594">
        <v>0</v>
      </c>
    </row>
    <row r="118" spans="1:12" ht="20.25" customHeight="1" x14ac:dyDescent="0.2">
      <c r="A118" s="89" t="s">
        <v>56</v>
      </c>
      <c r="B118" s="253" t="s">
        <v>1523</v>
      </c>
      <c r="C118" s="254" t="s">
        <v>18</v>
      </c>
      <c r="D118" s="595">
        <v>0</v>
      </c>
      <c r="E118" s="595">
        <v>0</v>
      </c>
      <c r="F118" s="595">
        <v>0</v>
      </c>
      <c r="G118" s="595">
        <v>0</v>
      </c>
      <c r="H118" s="595">
        <v>0</v>
      </c>
      <c r="I118" s="595">
        <v>0</v>
      </c>
      <c r="J118" s="595">
        <v>0</v>
      </c>
      <c r="K118" s="595">
        <v>0</v>
      </c>
      <c r="L118" s="596">
        <v>0</v>
      </c>
    </row>
    <row r="119" spans="1:12" ht="20.25" customHeight="1" x14ac:dyDescent="0.2">
      <c r="A119" s="89" t="s">
        <v>56</v>
      </c>
      <c r="B119" s="249" t="s">
        <v>1524</v>
      </c>
      <c r="C119" s="250" t="s">
        <v>20</v>
      </c>
      <c r="D119" s="593">
        <v>0</v>
      </c>
      <c r="E119" s="593">
        <v>0</v>
      </c>
      <c r="F119" s="593">
        <v>263</v>
      </c>
      <c r="G119" s="593">
        <v>0</v>
      </c>
      <c r="H119" s="593">
        <v>0</v>
      </c>
      <c r="I119" s="593">
        <v>0</v>
      </c>
      <c r="J119" s="593">
        <v>3</v>
      </c>
      <c r="K119" s="593">
        <v>11</v>
      </c>
      <c r="L119" s="594">
        <v>277</v>
      </c>
    </row>
    <row r="120" spans="1:12" ht="20.25" customHeight="1" x14ac:dyDescent="0.2">
      <c r="A120" s="89" t="s">
        <v>56</v>
      </c>
      <c r="B120" s="253" t="s">
        <v>1525</v>
      </c>
      <c r="C120" s="254" t="s">
        <v>22</v>
      </c>
      <c r="D120" s="595">
        <v>0</v>
      </c>
      <c r="E120" s="595">
        <v>0</v>
      </c>
      <c r="F120" s="595">
        <v>0</v>
      </c>
      <c r="G120" s="595">
        <v>0</v>
      </c>
      <c r="H120" s="595">
        <v>0</v>
      </c>
      <c r="I120" s="595">
        <v>0</v>
      </c>
      <c r="J120" s="595">
        <v>0</v>
      </c>
      <c r="K120" s="595">
        <v>0</v>
      </c>
      <c r="L120" s="596">
        <v>0</v>
      </c>
    </row>
    <row r="121" spans="1:12" ht="20.25" customHeight="1" x14ac:dyDescent="0.2">
      <c r="A121" s="89" t="s">
        <v>56</v>
      </c>
      <c r="B121" s="249" t="s">
        <v>1526</v>
      </c>
      <c r="C121" s="250" t="s">
        <v>24</v>
      </c>
      <c r="D121" s="593">
        <v>0</v>
      </c>
      <c r="E121" s="593">
        <v>0</v>
      </c>
      <c r="F121" s="593">
        <v>0</v>
      </c>
      <c r="G121" s="593">
        <v>0</v>
      </c>
      <c r="H121" s="593">
        <v>0</v>
      </c>
      <c r="I121" s="593">
        <v>0</v>
      </c>
      <c r="J121" s="593">
        <v>0</v>
      </c>
      <c r="K121" s="593">
        <v>0</v>
      </c>
      <c r="L121" s="594">
        <v>0</v>
      </c>
    </row>
    <row r="122" spans="1:12" ht="20.25" customHeight="1" x14ac:dyDescent="0.2">
      <c r="A122" s="89" t="s">
        <v>56</v>
      </c>
      <c r="B122" s="253" t="s">
        <v>1527</v>
      </c>
      <c r="C122" s="270">
        <v>68</v>
      </c>
      <c r="D122" s="595">
        <v>0</v>
      </c>
      <c r="E122" s="595">
        <v>0</v>
      </c>
      <c r="F122" s="595">
        <v>0</v>
      </c>
      <c r="G122" s="595">
        <v>0</v>
      </c>
      <c r="H122" s="595">
        <v>0</v>
      </c>
      <c r="I122" s="595">
        <v>0</v>
      </c>
      <c r="J122" s="595">
        <v>0</v>
      </c>
      <c r="K122" s="595">
        <v>0</v>
      </c>
      <c r="L122" s="596">
        <v>0</v>
      </c>
    </row>
    <row r="123" spans="1:12" ht="20.25" customHeight="1" x14ac:dyDescent="0.2">
      <c r="A123" s="89" t="s">
        <v>56</v>
      </c>
      <c r="B123" s="249" t="s">
        <v>1528</v>
      </c>
      <c r="C123" s="250" t="s">
        <v>27</v>
      </c>
      <c r="D123" s="593">
        <v>0</v>
      </c>
      <c r="E123" s="593">
        <v>0</v>
      </c>
      <c r="F123" s="593">
        <v>0</v>
      </c>
      <c r="G123" s="593">
        <v>0</v>
      </c>
      <c r="H123" s="593">
        <v>0</v>
      </c>
      <c r="I123" s="593">
        <v>0</v>
      </c>
      <c r="J123" s="593">
        <v>0</v>
      </c>
      <c r="K123" s="593">
        <v>0</v>
      </c>
      <c r="L123" s="594">
        <v>0</v>
      </c>
    </row>
    <row r="124" spans="1:12" ht="20.25" customHeight="1" x14ac:dyDescent="0.2">
      <c r="A124" s="89" t="s">
        <v>56</v>
      </c>
      <c r="B124" s="253" t="s">
        <v>1529</v>
      </c>
      <c r="C124" s="270">
        <v>77</v>
      </c>
      <c r="D124" s="595">
        <v>0</v>
      </c>
      <c r="E124" s="595">
        <v>0</v>
      </c>
      <c r="F124" s="595">
        <v>0</v>
      </c>
      <c r="G124" s="595">
        <v>0</v>
      </c>
      <c r="H124" s="595">
        <v>0</v>
      </c>
      <c r="I124" s="595">
        <v>0</v>
      </c>
      <c r="J124" s="595">
        <v>0</v>
      </c>
      <c r="K124" s="595">
        <v>0</v>
      </c>
      <c r="L124" s="596">
        <v>0</v>
      </c>
    </row>
    <row r="125" spans="1:12" ht="20.25" customHeight="1" x14ac:dyDescent="0.2">
      <c r="A125" s="89" t="s">
        <v>56</v>
      </c>
      <c r="B125" s="249" t="s">
        <v>1530</v>
      </c>
      <c r="C125" s="250" t="s">
        <v>1533</v>
      </c>
      <c r="D125" s="593">
        <v>0</v>
      </c>
      <c r="E125" s="593">
        <v>0</v>
      </c>
      <c r="F125" s="593">
        <v>0</v>
      </c>
      <c r="G125" s="593">
        <v>0</v>
      </c>
      <c r="H125" s="593">
        <v>0</v>
      </c>
      <c r="I125" s="593">
        <v>0</v>
      </c>
      <c r="J125" s="593">
        <v>0</v>
      </c>
      <c r="K125" s="593">
        <v>0</v>
      </c>
      <c r="L125" s="594">
        <v>0</v>
      </c>
    </row>
    <row r="126" spans="1:12" ht="20.25" customHeight="1" x14ac:dyDescent="0.2">
      <c r="A126" s="526" t="s">
        <v>56</v>
      </c>
      <c r="B126" s="597" t="s">
        <v>8</v>
      </c>
      <c r="C126" s="598" t="s">
        <v>32</v>
      </c>
      <c r="D126" s="599">
        <v>0</v>
      </c>
      <c r="E126" s="599">
        <v>0</v>
      </c>
      <c r="F126" s="599">
        <v>263</v>
      </c>
      <c r="G126" s="599">
        <v>0</v>
      </c>
      <c r="H126" s="599">
        <v>0</v>
      </c>
      <c r="I126" s="599">
        <v>0</v>
      </c>
      <c r="J126" s="599">
        <v>3</v>
      </c>
      <c r="K126" s="599">
        <v>11</v>
      </c>
      <c r="L126" s="600">
        <v>277</v>
      </c>
    </row>
    <row r="127" spans="1:12" ht="20.25" customHeight="1" x14ac:dyDescent="0.2">
      <c r="A127" s="601"/>
      <c r="B127" s="249" t="s">
        <v>1531</v>
      </c>
      <c r="C127" s="257"/>
      <c r="D127" s="593">
        <v>0</v>
      </c>
      <c r="E127" s="593">
        <v>0</v>
      </c>
      <c r="F127" s="593">
        <v>176</v>
      </c>
      <c r="G127" s="593">
        <v>0</v>
      </c>
      <c r="H127" s="593">
        <v>0</v>
      </c>
      <c r="I127" s="593">
        <v>0</v>
      </c>
      <c r="J127" s="593">
        <v>1</v>
      </c>
      <c r="K127" s="593">
        <v>4</v>
      </c>
      <c r="L127" s="594">
        <v>181</v>
      </c>
    </row>
    <row r="128" spans="1:12" ht="20.5" customHeight="1" x14ac:dyDescent="0.2">
      <c r="A128" s="602"/>
      <c r="B128" s="603" t="s">
        <v>1532</v>
      </c>
      <c r="C128" s="604"/>
      <c r="D128" s="605">
        <v>0</v>
      </c>
      <c r="E128" s="605">
        <v>0</v>
      </c>
      <c r="F128" s="605">
        <v>75</v>
      </c>
      <c r="G128" s="605">
        <v>0</v>
      </c>
      <c r="H128" s="605">
        <v>0</v>
      </c>
      <c r="I128" s="605">
        <v>0</v>
      </c>
      <c r="J128" s="605">
        <v>0</v>
      </c>
      <c r="K128" s="605">
        <v>0</v>
      </c>
      <c r="L128" s="606">
        <v>75</v>
      </c>
    </row>
    <row r="129" spans="1:12" ht="20.5" customHeight="1" x14ac:dyDescent="0.2">
      <c r="A129" s="612"/>
      <c r="B129" s="613"/>
      <c r="C129" s="614"/>
      <c r="D129" s="615"/>
      <c r="E129" s="615"/>
      <c r="F129" s="615"/>
      <c r="G129" s="615"/>
      <c r="H129" s="615"/>
      <c r="I129" s="615"/>
      <c r="J129" s="615"/>
      <c r="K129" s="615"/>
      <c r="L129" s="616"/>
    </row>
    <row r="130" spans="1:12" ht="20.25" customHeight="1" x14ac:dyDescent="0.2">
      <c r="A130" s="1107" t="s">
        <v>69</v>
      </c>
      <c r="B130" s="1106" t="s">
        <v>1286</v>
      </c>
      <c r="C130" s="1106" t="s">
        <v>2</v>
      </c>
      <c r="D130" s="883" t="s">
        <v>4</v>
      </c>
      <c r="E130" s="886"/>
      <c r="F130" s="883" t="s">
        <v>5</v>
      </c>
      <c r="G130" s="886"/>
      <c r="H130" s="883" t="s">
        <v>6</v>
      </c>
      <c r="I130" s="886"/>
      <c r="J130" s="883" t="s">
        <v>7</v>
      </c>
      <c r="K130" s="886"/>
      <c r="L130" s="1108" t="s">
        <v>8</v>
      </c>
    </row>
    <row r="131" spans="1:12" ht="36" customHeight="1" x14ac:dyDescent="0.2">
      <c r="A131" s="1100"/>
      <c r="B131" s="1099"/>
      <c r="C131" s="1130"/>
      <c r="D131" s="245" t="s">
        <v>9</v>
      </c>
      <c r="E131" s="245" t="s">
        <v>10</v>
      </c>
      <c r="F131" s="245" t="s">
        <v>9</v>
      </c>
      <c r="G131" s="245" t="s">
        <v>10</v>
      </c>
      <c r="H131" s="245" t="s">
        <v>9</v>
      </c>
      <c r="I131" s="245" t="s">
        <v>10</v>
      </c>
      <c r="J131" s="245" t="s">
        <v>9</v>
      </c>
      <c r="K131" s="245" t="s">
        <v>10</v>
      </c>
      <c r="L131" s="1098"/>
    </row>
    <row r="132" spans="1:12" ht="20.25" customHeight="1" x14ac:dyDescent="0.2">
      <c r="A132" s="89" t="s">
        <v>57</v>
      </c>
      <c r="B132" s="253" t="s">
        <v>1521</v>
      </c>
      <c r="C132" s="254" t="s">
        <v>14</v>
      </c>
      <c r="D132" s="595">
        <v>0</v>
      </c>
      <c r="E132" s="595">
        <v>0</v>
      </c>
      <c r="F132" s="595">
        <v>0</v>
      </c>
      <c r="G132" s="595">
        <v>0</v>
      </c>
      <c r="H132" s="595">
        <v>0</v>
      </c>
      <c r="I132" s="595">
        <v>0</v>
      </c>
      <c r="J132" s="595">
        <v>0</v>
      </c>
      <c r="K132" s="595">
        <v>0</v>
      </c>
      <c r="L132" s="596">
        <v>0</v>
      </c>
    </row>
    <row r="133" spans="1:12" ht="20.25" customHeight="1" x14ac:dyDescent="0.2">
      <c r="A133" s="89" t="s">
        <v>57</v>
      </c>
      <c r="B133" s="249" t="s">
        <v>1522</v>
      </c>
      <c r="C133" s="250" t="s">
        <v>16</v>
      </c>
      <c r="D133" s="593">
        <v>0</v>
      </c>
      <c r="E133" s="593">
        <v>0</v>
      </c>
      <c r="F133" s="593">
        <v>0</v>
      </c>
      <c r="G133" s="593">
        <v>0</v>
      </c>
      <c r="H133" s="593">
        <v>0</v>
      </c>
      <c r="I133" s="593">
        <v>0</v>
      </c>
      <c r="J133" s="593">
        <v>0</v>
      </c>
      <c r="K133" s="593">
        <v>0</v>
      </c>
      <c r="L133" s="594">
        <v>0</v>
      </c>
    </row>
    <row r="134" spans="1:12" ht="20.25" customHeight="1" x14ac:dyDescent="0.2">
      <c r="A134" s="89" t="s">
        <v>57</v>
      </c>
      <c r="B134" s="253" t="s">
        <v>1523</v>
      </c>
      <c r="C134" s="254" t="s">
        <v>18</v>
      </c>
      <c r="D134" s="595">
        <v>0</v>
      </c>
      <c r="E134" s="595">
        <v>0</v>
      </c>
      <c r="F134" s="595">
        <v>0</v>
      </c>
      <c r="G134" s="595">
        <v>0</v>
      </c>
      <c r="H134" s="595">
        <v>0</v>
      </c>
      <c r="I134" s="595">
        <v>0</v>
      </c>
      <c r="J134" s="595">
        <v>0</v>
      </c>
      <c r="K134" s="595">
        <v>0</v>
      </c>
      <c r="L134" s="596">
        <v>0</v>
      </c>
    </row>
    <row r="135" spans="1:12" ht="20.25" customHeight="1" x14ac:dyDescent="0.2">
      <c r="A135" s="89" t="s">
        <v>57</v>
      </c>
      <c r="B135" s="249" t="s">
        <v>1524</v>
      </c>
      <c r="C135" s="250" t="s">
        <v>20</v>
      </c>
      <c r="D135" s="593">
        <v>0</v>
      </c>
      <c r="E135" s="593">
        <v>23</v>
      </c>
      <c r="F135" s="593">
        <v>205</v>
      </c>
      <c r="G135" s="593">
        <v>0</v>
      </c>
      <c r="H135" s="593">
        <v>0</v>
      </c>
      <c r="I135" s="593">
        <v>0</v>
      </c>
      <c r="J135" s="593">
        <v>1</v>
      </c>
      <c r="K135" s="593">
        <v>17</v>
      </c>
      <c r="L135" s="594">
        <v>246</v>
      </c>
    </row>
    <row r="136" spans="1:12" ht="20.25" customHeight="1" x14ac:dyDescent="0.2">
      <c r="A136" s="89" t="s">
        <v>57</v>
      </c>
      <c r="B136" s="253" t="s">
        <v>1525</v>
      </c>
      <c r="C136" s="254" t="s">
        <v>22</v>
      </c>
      <c r="D136" s="595">
        <v>0</v>
      </c>
      <c r="E136" s="595">
        <v>0</v>
      </c>
      <c r="F136" s="595">
        <v>0</v>
      </c>
      <c r="G136" s="595">
        <v>0</v>
      </c>
      <c r="H136" s="595">
        <v>0</v>
      </c>
      <c r="I136" s="595">
        <v>0</v>
      </c>
      <c r="J136" s="595">
        <v>0</v>
      </c>
      <c r="K136" s="595">
        <v>0</v>
      </c>
      <c r="L136" s="596">
        <v>0</v>
      </c>
    </row>
    <row r="137" spans="1:12" ht="20.25" customHeight="1" x14ac:dyDescent="0.2">
      <c r="A137" s="89" t="s">
        <v>57</v>
      </c>
      <c r="B137" s="249" t="s">
        <v>1526</v>
      </c>
      <c r="C137" s="250" t="s">
        <v>24</v>
      </c>
      <c r="D137" s="593">
        <v>0</v>
      </c>
      <c r="E137" s="593">
        <v>0</v>
      </c>
      <c r="F137" s="593">
        <v>0</v>
      </c>
      <c r="G137" s="593">
        <v>0</v>
      </c>
      <c r="H137" s="593">
        <v>0</v>
      </c>
      <c r="I137" s="593">
        <v>0</v>
      </c>
      <c r="J137" s="593">
        <v>0</v>
      </c>
      <c r="K137" s="593">
        <v>0</v>
      </c>
      <c r="L137" s="594">
        <v>0</v>
      </c>
    </row>
    <row r="138" spans="1:12" ht="20.25" customHeight="1" x14ac:dyDescent="0.2">
      <c r="A138" s="89" t="s">
        <v>57</v>
      </c>
      <c r="B138" s="253" t="s">
        <v>1527</v>
      </c>
      <c r="C138" s="270">
        <v>68</v>
      </c>
      <c r="D138" s="595">
        <v>0</v>
      </c>
      <c r="E138" s="595">
        <v>0</v>
      </c>
      <c r="F138" s="595">
        <v>0</v>
      </c>
      <c r="G138" s="595">
        <v>0</v>
      </c>
      <c r="H138" s="595">
        <v>0</v>
      </c>
      <c r="I138" s="595">
        <v>0</v>
      </c>
      <c r="J138" s="595">
        <v>0</v>
      </c>
      <c r="K138" s="595">
        <v>0</v>
      </c>
      <c r="L138" s="596">
        <v>0</v>
      </c>
    </row>
    <row r="139" spans="1:12" ht="20.25" customHeight="1" x14ac:dyDescent="0.2">
      <c r="A139" s="89" t="s">
        <v>57</v>
      </c>
      <c r="B139" s="249" t="s">
        <v>1528</v>
      </c>
      <c r="C139" s="250" t="s">
        <v>27</v>
      </c>
      <c r="D139" s="593">
        <v>0</v>
      </c>
      <c r="E139" s="593">
        <v>0</v>
      </c>
      <c r="F139" s="593">
        <v>0</v>
      </c>
      <c r="G139" s="593">
        <v>0</v>
      </c>
      <c r="H139" s="593">
        <v>0</v>
      </c>
      <c r="I139" s="593">
        <v>0</v>
      </c>
      <c r="J139" s="593">
        <v>0</v>
      </c>
      <c r="K139" s="593">
        <v>0</v>
      </c>
      <c r="L139" s="594">
        <v>0</v>
      </c>
    </row>
    <row r="140" spans="1:12" ht="20.25" customHeight="1" x14ac:dyDescent="0.2">
      <c r="A140" s="89" t="s">
        <v>57</v>
      </c>
      <c r="B140" s="253" t="s">
        <v>1529</v>
      </c>
      <c r="C140" s="270">
        <v>77</v>
      </c>
      <c r="D140" s="595">
        <v>0</v>
      </c>
      <c r="E140" s="595">
        <v>0</v>
      </c>
      <c r="F140" s="595">
        <v>0</v>
      </c>
      <c r="G140" s="595">
        <v>0</v>
      </c>
      <c r="H140" s="595">
        <v>0</v>
      </c>
      <c r="I140" s="595">
        <v>0</v>
      </c>
      <c r="J140" s="595">
        <v>0</v>
      </c>
      <c r="K140" s="595">
        <v>0</v>
      </c>
      <c r="L140" s="596">
        <v>0</v>
      </c>
    </row>
    <row r="141" spans="1:12" ht="20.25" customHeight="1" x14ac:dyDescent="0.2">
      <c r="A141" s="89" t="s">
        <v>57</v>
      </c>
      <c r="B141" s="249" t="s">
        <v>1530</v>
      </c>
      <c r="C141" s="250" t="s">
        <v>1533</v>
      </c>
      <c r="D141" s="593">
        <v>0</v>
      </c>
      <c r="E141" s="593">
        <v>0</v>
      </c>
      <c r="F141" s="593">
        <v>0</v>
      </c>
      <c r="G141" s="593">
        <v>0</v>
      </c>
      <c r="H141" s="593">
        <v>0</v>
      </c>
      <c r="I141" s="593">
        <v>0</v>
      </c>
      <c r="J141" s="593">
        <v>0</v>
      </c>
      <c r="K141" s="593">
        <v>0</v>
      </c>
      <c r="L141" s="594">
        <v>0</v>
      </c>
    </row>
    <row r="142" spans="1:12" ht="20.25" customHeight="1" x14ac:dyDescent="0.2">
      <c r="A142" s="526" t="s">
        <v>57</v>
      </c>
      <c r="B142" s="597" t="s">
        <v>8</v>
      </c>
      <c r="C142" s="598" t="s">
        <v>32</v>
      </c>
      <c r="D142" s="599">
        <v>0</v>
      </c>
      <c r="E142" s="599">
        <v>23</v>
      </c>
      <c r="F142" s="599">
        <v>205</v>
      </c>
      <c r="G142" s="599">
        <v>0</v>
      </c>
      <c r="H142" s="599">
        <v>0</v>
      </c>
      <c r="I142" s="599">
        <v>0</v>
      </c>
      <c r="J142" s="599">
        <v>1</v>
      </c>
      <c r="K142" s="599">
        <v>17</v>
      </c>
      <c r="L142" s="600">
        <v>246</v>
      </c>
    </row>
    <row r="143" spans="1:12" ht="20.25" customHeight="1" x14ac:dyDescent="0.2">
      <c r="A143" s="601"/>
      <c r="B143" s="249" t="s">
        <v>1531</v>
      </c>
      <c r="C143" s="257"/>
      <c r="D143" s="593">
        <v>0</v>
      </c>
      <c r="E143" s="593">
        <v>23</v>
      </c>
      <c r="F143" s="593">
        <v>108</v>
      </c>
      <c r="G143" s="593">
        <v>0</v>
      </c>
      <c r="H143" s="593">
        <v>0</v>
      </c>
      <c r="I143" s="593">
        <v>0</v>
      </c>
      <c r="J143" s="593">
        <v>0</v>
      </c>
      <c r="K143" s="593">
        <v>8</v>
      </c>
      <c r="L143" s="594">
        <v>139</v>
      </c>
    </row>
    <row r="144" spans="1:12" ht="20.5" customHeight="1" x14ac:dyDescent="0.2">
      <c r="A144" s="602"/>
      <c r="B144" s="603" t="s">
        <v>1532</v>
      </c>
      <c r="C144" s="604"/>
      <c r="D144" s="605">
        <v>0</v>
      </c>
      <c r="E144" s="605">
        <v>0</v>
      </c>
      <c r="F144" s="605">
        <v>47</v>
      </c>
      <c r="G144" s="605">
        <v>0</v>
      </c>
      <c r="H144" s="605">
        <v>0</v>
      </c>
      <c r="I144" s="605">
        <v>0</v>
      </c>
      <c r="J144" s="605">
        <v>1</v>
      </c>
      <c r="K144" s="605">
        <v>3</v>
      </c>
      <c r="L144" s="606">
        <v>51</v>
      </c>
    </row>
    <row r="145" spans="1:12" ht="20.5" customHeight="1" x14ac:dyDescent="0.2">
      <c r="A145" s="612"/>
      <c r="B145" s="613"/>
      <c r="C145" s="614"/>
      <c r="D145" s="615"/>
      <c r="E145" s="615"/>
      <c r="F145" s="615"/>
      <c r="G145" s="615"/>
      <c r="H145" s="615"/>
      <c r="I145" s="615"/>
      <c r="J145" s="615"/>
      <c r="K145" s="615"/>
      <c r="L145" s="616"/>
    </row>
    <row r="146" spans="1:12" ht="20.25" customHeight="1" x14ac:dyDescent="0.2">
      <c r="A146" s="1107" t="s">
        <v>69</v>
      </c>
      <c r="B146" s="1106" t="s">
        <v>1286</v>
      </c>
      <c r="C146" s="1106" t="s">
        <v>2</v>
      </c>
      <c r="D146" s="883" t="s">
        <v>4</v>
      </c>
      <c r="E146" s="886"/>
      <c r="F146" s="883" t="s">
        <v>5</v>
      </c>
      <c r="G146" s="886"/>
      <c r="H146" s="883" t="s">
        <v>6</v>
      </c>
      <c r="I146" s="886"/>
      <c r="J146" s="883" t="s">
        <v>7</v>
      </c>
      <c r="K146" s="886"/>
      <c r="L146" s="1108" t="s">
        <v>8</v>
      </c>
    </row>
    <row r="147" spans="1:12" ht="36" customHeight="1" x14ac:dyDescent="0.2">
      <c r="A147" s="1100"/>
      <c r="B147" s="1099"/>
      <c r="C147" s="1130"/>
      <c r="D147" s="245" t="s">
        <v>9</v>
      </c>
      <c r="E147" s="245" t="s">
        <v>10</v>
      </c>
      <c r="F147" s="245" t="s">
        <v>9</v>
      </c>
      <c r="G147" s="245" t="s">
        <v>10</v>
      </c>
      <c r="H147" s="245" t="s">
        <v>9</v>
      </c>
      <c r="I147" s="245" t="s">
        <v>10</v>
      </c>
      <c r="J147" s="245" t="s">
        <v>9</v>
      </c>
      <c r="K147" s="245" t="s">
        <v>10</v>
      </c>
      <c r="L147" s="1098"/>
    </row>
    <row r="148" spans="1:12" ht="20.25" customHeight="1" x14ac:dyDescent="0.2">
      <c r="A148" s="89" t="s">
        <v>58</v>
      </c>
      <c r="B148" s="253" t="s">
        <v>1521</v>
      </c>
      <c r="C148" s="254" t="s">
        <v>14</v>
      </c>
      <c r="D148" s="595">
        <v>0</v>
      </c>
      <c r="E148" s="595">
        <v>0</v>
      </c>
      <c r="F148" s="595">
        <v>0</v>
      </c>
      <c r="G148" s="595">
        <v>0</v>
      </c>
      <c r="H148" s="595">
        <v>0</v>
      </c>
      <c r="I148" s="595">
        <v>0</v>
      </c>
      <c r="J148" s="595">
        <v>0</v>
      </c>
      <c r="K148" s="595">
        <v>5</v>
      </c>
      <c r="L148" s="596">
        <v>5</v>
      </c>
    </row>
    <row r="149" spans="1:12" ht="20.25" customHeight="1" x14ac:dyDescent="0.2">
      <c r="A149" s="89" t="s">
        <v>58</v>
      </c>
      <c r="B149" s="249" t="s">
        <v>1522</v>
      </c>
      <c r="C149" s="250" t="s">
        <v>16</v>
      </c>
      <c r="D149" s="593">
        <v>0</v>
      </c>
      <c r="E149" s="593">
        <v>0</v>
      </c>
      <c r="F149" s="593">
        <v>0</v>
      </c>
      <c r="G149" s="593">
        <v>0</v>
      </c>
      <c r="H149" s="593">
        <v>0</v>
      </c>
      <c r="I149" s="593">
        <v>0</v>
      </c>
      <c r="J149" s="593">
        <v>0</v>
      </c>
      <c r="K149" s="593">
        <v>0</v>
      </c>
      <c r="L149" s="594">
        <v>0</v>
      </c>
    </row>
    <row r="150" spans="1:12" ht="20.25" customHeight="1" x14ac:dyDescent="0.2">
      <c r="A150" s="89" t="s">
        <v>58</v>
      </c>
      <c r="B150" s="253" t="s">
        <v>1523</v>
      </c>
      <c r="C150" s="254" t="s">
        <v>18</v>
      </c>
      <c r="D150" s="595">
        <v>0</v>
      </c>
      <c r="E150" s="595">
        <v>0</v>
      </c>
      <c r="F150" s="595">
        <v>0</v>
      </c>
      <c r="G150" s="595">
        <v>0</v>
      </c>
      <c r="H150" s="595">
        <v>0</v>
      </c>
      <c r="I150" s="595">
        <v>0</v>
      </c>
      <c r="J150" s="595">
        <v>0</v>
      </c>
      <c r="K150" s="595">
        <v>0</v>
      </c>
      <c r="L150" s="596">
        <v>0</v>
      </c>
    </row>
    <row r="151" spans="1:12" ht="20.25" customHeight="1" x14ac:dyDescent="0.2">
      <c r="A151" s="89" t="s">
        <v>58</v>
      </c>
      <c r="B151" s="249" t="s">
        <v>1524</v>
      </c>
      <c r="C151" s="250" t="s">
        <v>20</v>
      </c>
      <c r="D151" s="593">
        <v>32</v>
      </c>
      <c r="E151" s="593">
        <v>26</v>
      </c>
      <c r="F151" s="593">
        <v>209</v>
      </c>
      <c r="G151" s="593">
        <v>0</v>
      </c>
      <c r="H151" s="593">
        <v>26</v>
      </c>
      <c r="I151" s="593">
        <v>0</v>
      </c>
      <c r="J151" s="593">
        <v>0</v>
      </c>
      <c r="K151" s="593">
        <v>12</v>
      </c>
      <c r="L151" s="594">
        <v>305</v>
      </c>
    </row>
    <row r="152" spans="1:12" ht="20.25" customHeight="1" x14ac:dyDescent="0.2">
      <c r="A152" s="89" t="s">
        <v>58</v>
      </c>
      <c r="B152" s="253" t="s">
        <v>1525</v>
      </c>
      <c r="C152" s="254" t="s">
        <v>22</v>
      </c>
      <c r="D152" s="595">
        <v>0</v>
      </c>
      <c r="E152" s="595">
        <v>0</v>
      </c>
      <c r="F152" s="595">
        <v>0</v>
      </c>
      <c r="G152" s="595">
        <v>0</v>
      </c>
      <c r="H152" s="595">
        <v>0</v>
      </c>
      <c r="I152" s="595">
        <v>0</v>
      </c>
      <c r="J152" s="595">
        <v>0</v>
      </c>
      <c r="K152" s="595">
        <v>0</v>
      </c>
      <c r="L152" s="596">
        <v>0</v>
      </c>
    </row>
    <row r="153" spans="1:12" ht="20.25" customHeight="1" x14ac:dyDescent="0.2">
      <c r="A153" s="89" t="s">
        <v>58</v>
      </c>
      <c r="B153" s="249" t="s">
        <v>1526</v>
      </c>
      <c r="C153" s="250" t="s">
        <v>24</v>
      </c>
      <c r="D153" s="593">
        <v>0</v>
      </c>
      <c r="E153" s="593">
        <v>0</v>
      </c>
      <c r="F153" s="593">
        <v>0</v>
      </c>
      <c r="G153" s="593">
        <v>0</v>
      </c>
      <c r="H153" s="593">
        <v>0</v>
      </c>
      <c r="I153" s="593">
        <v>0</v>
      </c>
      <c r="J153" s="593">
        <v>0</v>
      </c>
      <c r="K153" s="593">
        <v>0</v>
      </c>
      <c r="L153" s="594">
        <v>0</v>
      </c>
    </row>
    <row r="154" spans="1:12" ht="20.25" customHeight="1" x14ac:dyDescent="0.2">
      <c r="A154" s="89" t="s">
        <v>58</v>
      </c>
      <c r="B154" s="253" t="s">
        <v>1527</v>
      </c>
      <c r="C154" s="270">
        <v>68</v>
      </c>
      <c r="D154" s="595">
        <v>0</v>
      </c>
      <c r="E154" s="595">
        <v>0</v>
      </c>
      <c r="F154" s="595">
        <v>0</v>
      </c>
      <c r="G154" s="595">
        <v>0</v>
      </c>
      <c r="H154" s="595">
        <v>0</v>
      </c>
      <c r="I154" s="595">
        <v>0</v>
      </c>
      <c r="J154" s="595">
        <v>0</v>
      </c>
      <c r="K154" s="595">
        <v>0</v>
      </c>
      <c r="L154" s="596">
        <v>0</v>
      </c>
    </row>
    <row r="155" spans="1:12" ht="20.25" customHeight="1" x14ac:dyDescent="0.2">
      <c r="A155" s="89" t="s">
        <v>58</v>
      </c>
      <c r="B155" s="249" t="s">
        <v>1528</v>
      </c>
      <c r="C155" s="250" t="s">
        <v>27</v>
      </c>
      <c r="D155" s="593">
        <v>0</v>
      </c>
      <c r="E155" s="593">
        <v>0</v>
      </c>
      <c r="F155" s="593">
        <v>0</v>
      </c>
      <c r="G155" s="593">
        <v>0</v>
      </c>
      <c r="H155" s="593">
        <v>0</v>
      </c>
      <c r="I155" s="593">
        <v>0</v>
      </c>
      <c r="J155" s="593">
        <v>0</v>
      </c>
      <c r="K155" s="593">
        <v>0</v>
      </c>
      <c r="L155" s="594">
        <v>0</v>
      </c>
    </row>
    <row r="156" spans="1:12" ht="20.25" customHeight="1" x14ac:dyDescent="0.2">
      <c r="A156" s="89" t="s">
        <v>58</v>
      </c>
      <c r="B156" s="253" t="s">
        <v>1529</v>
      </c>
      <c r="C156" s="270">
        <v>77</v>
      </c>
      <c r="D156" s="595">
        <v>0</v>
      </c>
      <c r="E156" s="595">
        <v>0</v>
      </c>
      <c r="F156" s="595">
        <v>0</v>
      </c>
      <c r="G156" s="595">
        <v>0</v>
      </c>
      <c r="H156" s="595">
        <v>0</v>
      </c>
      <c r="I156" s="595">
        <v>0</v>
      </c>
      <c r="J156" s="595">
        <v>0</v>
      </c>
      <c r="K156" s="595">
        <v>0</v>
      </c>
      <c r="L156" s="596">
        <v>0</v>
      </c>
    </row>
    <row r="157" spans="1:12" ht="20.25" customHeight="1" x14ac:dyDescent="0.2">
      <c r="A157" s="89" t="s">
        <v>58</v>
      </c>
      <c r="B157" s="249" t="s">
        <v>1530</v>
      </c>
      <c r="C157" s="250" t="s">
        <v>1533</v>
      </c>
      <c r="D157" s="593">
        <v>0</v>
      </c>
      <c r="E157" s="593">
        <v>0</v>
      </c>
      <c r="F157" s="593">
        <v>0</v>
      </c>
      <c r="G157" s="593">
        <v>0</v>
      </c>
      <c r="H157" s="593">
        <v>0</v>
      </c>
      <c r="I157" s="593">
        <v>0</v>
      </c>
      <c r="J157" s="593">
        <v>0</v>
      </c>
      <c r="K157" s="593">
        <v>0</v>
      </c>
      <c r="L157" s="594">
        <v>0</v>
      </c>
    </row>
    <row r="158" spans="1:12" ht="20.25" customHeight="1" x14ac:dyDescent="0.2">
      <c r="A158" s="526" t="s">
        <v>58</v>
      </c>
      <c r="B158" s="597" t="s">
        <v>8</v>
      </c>
      <c r="C158" s="598" t="s">
        <v>32</v>
      </c>
      <c r="D158" s="599">
        <v>32</v>
      </c>
      <c r="E158" s="599">
        <v>26</v>
      </c>
      <c r="F158" s="599">
        <v>209</v>
      </c>
      <c r="G158" s="599">
        <v>0</v>
      </c>
      <c r="H158" s="599">
        <v>26</v>
      </c>
      <c r="I158" s="599">
        <v>0</v>
      </c>
      <c r="J158" s="599">
        <v>0</v>
      </c>
      <c r="K158" s="599">
        <v>17</v>
      </c>
      <c r="L158" s="600">
        <v>310</v>
      </c>
    </row>
    <row r="159" spans="1:12" ht="20.25" customHeight="1" x14ac:dyDescent="0.2">
      <c r="A159" s="601"/>
      <c r="B159" s="249" t="s">
        <v>1531</v>
      </c>
      <c r="C159" s="257"/>
      <c r="D159" s="593">
        <v>27</v>
      </c>
      <c r="E159" s="593">
        <v>25</v>
      </c>
      <c r="F159" s="593">
        <v>167</v>
      </c>
      <c r="G159" s="593">
        <v>0</v>
      </c>
      <c r="H159" s="593">
        <v>25</v>
      </c>
      <c r="I159" s="593">
        <v>0</v>
      </c>
      <c r="J159" s="593">
        <v>0</v>
      </c>
      <c r="K159" s="593">
        <v>9</v>
      </c>
      <c r="L159" s="594">
        <v>253</v>
      </c>
    </row>
    <row r="160" spans="1:12" ht="20.5" customHeight="1" x14ac:dyDescent="0.2">
      <c r="A160" s="602"/>
      <c r="B160" s="603" t="s">
        <v>1532</v>
      </c>
      <c r="C160" s="604"/>
      <c r="D160" s="605">
        <v>0</v>
      </c>
      <c r="E160" s="605">
        <v>2</v>
      </c>
      <c r="F160" s="605">
        <v>15</v>
      </c>
      <c r="G160" s="605">
        <v>0</v>
      </c>
      <c r="H160" s="605">
        <v>0</v>
      </c>
      <c r="I160" s="605">
        <v>0</v>
      </c>
      <c r="J160" s="605">
        <v>0</v>
      </c>
      <c r="K160" s="605">
        <v>0</v>
      </c>
      <c r="L160" s="606">
        <v>17</v>
      </c>
    </row>
    <row r="161" spans="1:12" ht="20.5" customHeight="1" x14ac:dyDescent="0.2">
      <c r="A161" s="612"/>
      <c r="B161" s="613"/>
      <c r="C161" s="614"/>
      <c r="D161" s="615"/>
      <c r="E161" s="615"/>
      <c r="F161" s="615"/>
      <c r="G161" s="615"/>
      <c r="H161" s="615"/>
      <c r="I161" s="615"/>
      <c r="J161" s="615"/>
      <c r="K161" s="615"/>
      <c r="L161" s="616"/>
    </row>
    <row r="162" spans="1:12" ht="20.25" customHeight="1" x14ac:dyDescent="0.2">
      <c r="A162" s="1107" t="s">
        <v>69</v>
      </c>
      <c r="B162" s="1106" t="s">
        <v>1286</v>
      </c>
      <c r="C162" s="1106" t="s">
        <v>2</v>
      </c>
      <c r="D162" s="883" t="s">
        <v>4</v>
      </c>
      <c r="E162" s="886"/>
      <c r="F162" s="883" t="s">
        <v>5</v>
      </c>
      <c r="G162" s="886"/>
      <c r="H162" s="883" t="s">
        <v>6</v>
      </c>
      <c r="I162" s="886"/>
      <c r="J162" s="883" t="s">
        <v>7</v>
      </c>
      <c r="K162" s="886"/>
      <c r="L162" s="1108" t="s">
        <v>8</v>
      </c>
    </row>
    <row r="163" spans="1:12" ht="36" customHeight="1" x14ac:dyDescent="0.2">
      <c r="A163" s="1100"/>
      <c r="B163" s="1099"/>
      <c r="C163" s="1130"/>
      <c r="D163" s="245" t="s">
        <v>9</v>
      </c>
      <c r="E163" s="245" t="s">
        <v>10</v>
      </c>
      <c r="F163" s="245" t="s">
        <v>9</v>
      </c>
      <c r="G163" s="245" t="s">
        <v>10</v>
      </c>
      <c r="H163" s="245" t="s">
        <v>9</v>
      </c>
      <c r="I163" s="245" t="s">
        <v>10</v>
      </c>
      <c r="J163" s="245" t="s">
        <v>9</v>
      </c>
      <c r="K163" s="245" t="s">
        <v>10</v>
      </c>
      <c r="L163" s="1098"/>
    </row>
    <row r="164" spans="1:12" ht="20.25" customHeight="1" x14ac:dyDescent="0.2">
      <c r="A164" s="89" t="s">
        <v>59</v>
      </c>
      <c r="B164" s="253" t="s">
        <v>1521</v>
      </c>
      <c r="C164" s="254" t="s">
        <v>14</v>
      </c>
      <c r="D164" s="595">
        <v>0</v>
      </c>
      <c r="E164" s="595">
        <v>0</v>
      </c>
      <c r="F164" s="595">
        <v>0</v>
      </c>
      <c r="G164" s="595">
        <v>0</v>
      </c>
      <c r="H164" s="595">
        <v>0</v>
      </c>
      <c r="I164" s="595">
        <v>0</v>
      </c>
      <c r="J164" s="595">
        <v>0</v>
      </c>
      <c r="K164" s="595">
        <v>0</v>
      </c>
      <c r="L164" s="596">
        <v>0</v>
      </c>
    </row>
    <row r="165" spans="1:12" ht="20.25" customHeight="1" x14ac:dyDescent="0.2">
      <c r="A165" s="89" t="s">
        <v>59</v>
      </c>
      <c r="B165" s="249" t="s">
        <v>1522</v>
      </c>
      <c r="C165" s="250" t="s">
        <v>16</v>
      </c>
      <c r="D165" s="593">
        <v>0</v>
      </c>
      <c r="E165" s="593">
        <v>0</v>
      </c>
      <c r="F165" s="593">
        <v>0</v>
      </c>
      <c r="G165" s="593">
        <v>0</v>
      </c>
      <c r="H165" s="593">
        <v>0</v>
      </c>
      <c r="I165" s="593">
        <v>0</v>
      </c>
      <c r="J165" s="593">
        <v>0</v>
      </c>
      <c r="K165" s="593">
        <v>0</v>
      </c>
      <c r="L165" s="594">
        <v>0</v>
      </c>
    </row>
    <row r="166" spans="1:12" ht="20.25" customHeight="1" x14ac:dyDescent="0.2">
      <c r="A166" s="89" t="s">
        <v>59</v>
      </c>
      <c r="B166" s="253" t="s">
        <v>1523</v>
      </c>
      <c r="C166" s="254" t="s">
        <v>18</v>
      </c>
      <c r="D166" s="595">
        <v>0</v>
      </c>
      <c r="E166" s="595">
        <v>0</v>
      </c>
      <c r="F166" s="595">
        <v>0</v>
      </c>
      <c r="G166" s="595">
        <v>0</v>
      </c>
      <c r="H166" s="595">
        <v>0</v>
      </c>
      <c r="I166" s="595">
        <v>0</v>
      </c>
      <c r="J166" s="595">
        <v>0</v>
      </c>
      <c r="K166" s="595">
        <v>0</v>
      </c>
      <c r="L166" s="596">
        <v>0</v>
      </c>
    </row>
    <row r="167" spans="1:12" ht="20.25" customHeight="1" x14ac:dyDescent="0.2">
      <c r="A167" s="89" t="s">
        <v>59</v>
      </c>
      <c r="B167" s="249" t="s">
        <v>1524</v>
      </c>
      <c r="C167" s="250" t="s">
        <v>20</v>
      </c>
      <c r="D167" s="593">
        <v>0</v>
      </c>
      <c r="E167" s="593">
        <v>0</v>
      </c>
      <c r="F167" s="593">
        <v>0</v>
      </c>
      <c r="G167" s="593">
        <v>0</v>
      </c>
      <c r="H167" s="593">
        <v>0</v>
      </c>
      <c r="I167" s="593">
        <v>0</v>
      </c>
      <c r="J167" s="593">
        <v>0</v>
      </c>
      <c r="K167" s="593">
        <v>0</v>
      </c>
      <c r="L167" s="594">
        <v>0</v>
      </c>
    </row>
    <row r="168" spans="1:12" ht="20.25" customHeight="1" x14ac:dyDescent="0.2">
      <c r="A168" s="89" t="s">
        <v>59</v>
      </c>
      <c r="B168" s="253" t="s">
        <v>1525</v>
      </c>
      <c r="C168" s="254" t="s">
        <v>22</v>
      </c>
      <c r="D168" s="595">
        <v>395</v>
      </c>
      <c r="E168" s="595">
        <v>24</v>
      </c>
      <c r="F168" s="595">
        <v>20</v>
      </c>
      <c r="G168" s="595">
        <v>0</v>
      </c>
      <c r="H168" s="595">
        <v>381</v>
      </c>
      <c r="I168" s="595">
        <v>7</v>
      </c>
      <c r="J168" s="595">
        <v>1</v>
      </c>
      <c r="K168" s="595">
        <v>104</v>
      </c>
      <c r="L168" s="596">
        <v>932</v>
      </c>
    </row>
    <row r="169" spans="1:12" ht="20.25" customHeight="1" x14ac:dyDescent="0.2">
      <c r="A169" s="89" t="s">
        <v>59</v>
      </c>
      <c r="B169" s="249" t="s">
        <v>1526</v>
      </c>
      <c r="C169" s="250" t="s">
        <v>24</v>
      </c>
      <c r="D169" s="593">
        <v>0</v>
      </c>
      <c r="E169" s="593">
        <v>0</v>
      </c>
      <c r="F169" s="593">
        <v>0</v>
      </c>
      <c r="G169" s="593">
        <v>0</v>
      </c>
      <c r="H169" s="593">
        <v>0</v>
      </c>
      <c r="I169" s="593">
        <v>0</v>
      </c>
      <c r="J169" s="593">
        <v>0</v>
      </c>
      <c r="K169" s="593">
        <v>0</v>
      </c>
      <c r="L169" s="594">
        <v>0</v>
      </c>
    </row>
    <row r="170" spans="1:12" ht="20.25" customHeight="1" x14ac:dyDescent="0.2">
      <c r="A170" s="89" t="s">
        <v>59</v>
      </c>
      <c r="B170" s="253" t="s">
        <v>1527</v>
      </c>
      <c r="C170" s="270">
        <v>68</v>
      </c>
      <c r="D170" s="595">
        <v>0</v>
      </c>
      <c r="E170" s="595">
        <v>0</v>
      </c>
      <c r="F170" s="595">
        <v>0</v>
      </c>
      <c r="G170" s="595">
        <v>0</v>
      </c>
      <c r="H170" s="595">
        <v>0</v>
      </c>
      <c r="I170" s="595">
        <v>0</v>
      </c>
      <c r="J170" s="595">
        <v>0</v>
      </c>
      <c r="K170" s="595">
        <v>0</v>
      </c>
      <c r="L170" s="596">
        <v>0</v>
      </c>
    </row>
    <row r="171" spans="1:12" ht="20.25" customHeight="1" x14ac:dyDescent="0.2">
      <c r="A171" s="89" t="s">
        <v>59</v>
      </c>
      <c r="B171" s="249" t="s">
        <v>1528</v>
      </c>
      <c r="C171" s="250" t="s">
        <v>27</v>
      </c>
      <c r="D171" s="593">
        <v>22</v>
      </c>
      <c r="E171" s="593">
        <v>12</v>
      </c>
      <c r="F171" s="593">
        <v>0</v>
      </c>
      <c r="G171" s="593">
        <v>0</v>
      </c>
      <c r="H171" s="593">
        <v>56</v>
      </c>
      <c r="I171" s="593">
        <v>20</v>
      </c>
      <c r="J171" s="593">
        <v>0</v>
      </c>
      <c r="K171" s="593">
        <v>7</v>
      </c>
      <c r="L171" s="594">
        <v>117</v>
      </c>
    </row>
    <row r="172" spans="1:12" ht="20.25" customHeight="1" x14ac:dyDescent="0.2">
      <c r="A172" s="89" t="s">
        <v>59</v>
      </c>
      <c r="B172" s="253" t="s">
        <v>1529</v>
      </c>
      <c r="C172" s="270">
        <v>77</v>
      </c>
      <c r="D172" s="595">
        <v>47</v>
      </c>
      <c r="E172" s="595">
        <v>0</v>
      </c>
      <c r="F172" s="595">
        <v>21</v>
      </c>
      <c r="G172" s="595">
        <v>2</v>
      </c>
      <c r="H172" s="595">
        <v>30</v>
      </c>
      <c r="I172" s="595">
        <v>0</v>
      </c>
      <c r="J172" s="595">
        <v>1</v>
      </c>
      <c r="K172" s="595">
        <v>9</v>
      </c>
      <c r="L172" s="596">
        <v>110</v>
      </c>
    </row>
    <row r="173" spans="1:12" ht="20.25" customHeight="1" x14ac:dyDescent="0.2">
      <c r="A173" s="89" t="s">
        <v>59</v>
      </c>
      <c r="B173" s="249" t="s">
        <v>1530</v>
      </c>
      <c r="C173" s="250" t="s">
        <v>1533</v>
      </c>
      <c r="D173" s="593">
        <v>51</v>
      </c>
      <c r="E173" s="593">
        <v>0</v>
      </c>
      <c r="F173" s="593">
        <v>2</v>
      </c>
      <c r="G173" s="593">
        <v>0</v>
      </c>
      <c r="H173" s="593">
        <v>27</v>
      </c>
      <c r="I173" s="593">
        <v>0</v>
      </c>
      <c r="J173" s="593">
        <v>0</v>
      </c>
      <c r="K173" s="593">
        <v>30</v>
      </c>
      <c r="L173" s="594">
        <v>110</v>
      </c>
    </row>
    <row r="174" spans="1:12" ht="20.25" customHeight="1" x14ac:dyDescent="0.2">
      <c r="A174" s="526" t="s">
        <v>59</v>
      </c>
      <c r="B174" s="597" t="s">
        <v>8</v>
      </c>
      <c r="C174" s="598" t="s">
        <v>32</v>
      </c>
      <c r="D174" s="599">
        <v>515</v>
      </c>
      <c r="E174" s="599">
        <v>36</v>
      </c>
      <c r="F174" s="599">
        <v>43</v>
      </c>
      <c r="G174" s="599">
        <v>2</v>
      </c>
      <c r="H174" s="599">
        <v>494</v>
      </c>
      <c r="I174" s="599">
        <v>27</v>
      </c>
      <c r="J174" s="599">
        <v>2</v>
      </c>
      <c r="K174" s="599">
        <v>150</v>
      </c>
      <c r="L174" s="600">
        <v>1269</v>
      </c>
    </row>
    <row r="175" spans="1:12" ht="20.25" customHeight="1" x14ac:dyDescent="0.2">
      <c r="A175" s="601"/>
      <c r="B175" s="249" t="s">
        <v>1531</v>
      </c>
      <c r="C175" s="257"/>
      <c r="D175" s="593">
        <v>379</v>
      </c>
      <c r="E175" s="593">
        <v>30</v>
      </c>
      <c r="F175" s="593">
        <v>34</v>
      </c>
      <c r="G175" s="593">
        <v>2</v>
      </c>
      <c r="H175" s="593">
        <v>373</v>
      </c>
      <c r="I175" s="593">
        <v>22</v>
      </c>
      <c r="J175" s="593">
        <v>1</v>
      </c>
      <c r="K175" s="593">
        <v>84</v>
      </c>
      <c r="L175" s="594">
        <v>925</v>
      </c>
    </row>
    <row r="176" spans="1:12" ht="20.5" customHeight="1" x14ac:dyDescent="0.2">
      <c r="A176" s="602"/>
      <c r="B176" s="603" t="s">
        <v>1532</v>
      </c>
      <c r="C176" s="604"/>
      <c r="D176" s="605">
        <v>56</v>
      </c>
      <c r="E176" s="605">
        <v>1</v>
      </c>
      <c r="F176" s="605">
        <v>3</v>
      </c>
      <c r="G176" s="605">
        <v>1</v>
      </c>
      <c r="H176" s="605">
        <v>59</v>
      </c>
      <c r="I176" s="605">
        <v>0</v>
      </c>
      <c r="J176" s="605">
        <v>0</v>
      </c>
      <c r="K176" s="605">
        <v>17</v>
      </c>
      <c r="L176" s="606">
        <v>137</v>
      </c>
    </row>
    <row r="177" spans="1:12" ht="20.5" customHeight="1" x14ac:dyDescent="0.2">
      <c r="A177" s="612"/>
      <c r="B177" s="613"/>
      <c r="C177" s="614"/>
      <c r="D177" s="615"/>
      <c r="E177" s="615"/>
      <c r="F177" s="615"/>
      <c r="G177" s="615"/>
      <c r="H177" s="615"/>
      <c r="I177" s="615"/>
      <c r="J177" s="615"/>
      <c r="K177" s="615"/>
      <c r="L177" s="616"/>
    </row>
    <row r="178" spans="1:12" ht="20.25" customHeight="1" x14ac:dyDescent="0.2">
      <c r="A178" s="1107" t="s">
        <v>69</v>
      </c>
      <c r="B178" s="1106" t="s">
        <v>1286</v>
      </c>
      <c r="C178" s="1106" t="s">
        <v>2</v>
      </c>
      <c r="D178" s="883" t="s">
        <v>4</v>
      </c>
      <c r="E178" s="886"/>
      <c r="F178" s="883" t="s">
        <v>5</v>
      </c>
      <c r="G178" s="886"/>
      <c r="H178" s="883" t="s">
        <v>6</v>
      </c>
      <c r="I178" s="886"/>
      <c r="J178" s="883" t="s">
        <v>7</v>
      </c>
      <c r="K178" s="886"/>
      <c r="L178" s="1108" t="s">
        <v>8</v>
      </c>
    </row>
    <row r="179" spans="1:12" ht="36" customHeight="1" x14ac:dyDescent="0.2">
      <c r="A179" s="1100"/>
      <c r="B179" s="1099"/>
      <c r="C179" s="1130"/>
      <c r="D179" s="245" t="s">
        <v>9</v>
      </c>
      <c r="E179" s="245" t="s">
        <v>10</v>
      </c>
      <c r="F179" s="245" t="s">
        <v>9</v>
      </c>
      <c r="G179" s="245" t="s">
        <v>10</v>
      </c>
      <c r="H179" s="245" t="s">
        <v>9</v>
      </c>
      <c r="I179" s="245" t="s">
        <v>10</v>
      </c>
      <c r="J179" s="245" t="s">
        <v>9</v>
      </c>
      <c r="K179" s="245" t="s">
        <v>10</v>
      </c>
      <c r="L179" s="1098"/>
    </row>
    <row r="180" spans="1:12" ht="20.25" customHeight="1" x14ac:dyDescent="0.2">
      <c r="A180" s="89" t="s">
        <v>60</v>
      </c>
      <c r="B180" s="253" t="s">
        <v>1521</v>
      </c>
      <c r="C180" s="254" t="s">
        <v>14</v>
      </c>
      <c r="D180" s="595">
        <v>314</v>
      </c>
      <c r="E180" s="595">
        <v>0</v>
      </c>
      <c r="F180" s="595">
        <v>0</v>
      </c>
      <c r="G180" s="595">
        <v>0</v>
      </c>
      <c r="H180" s="595">
        <v>424</v>
      </c>
      <c r="I180" s="595">
        <v>0</v>
      </c>
      <c r="J180" s="595">
        <v>28</v>
      </c>
      <c r="K180" s="595">
        <v>108</v>
      </c>
      <c r="L180" s="596">
        <v>874</v>
      </c>
    </row>
    <row r="181" spans="1:12" ht="20.25" customHeight="1" x14ac:dyDescent="0.2">
      <c r="A181" s="89" t="s">
        <v>60</v>
      </c>
      <c r="B181" s="249" t="s">
        <v>1522</v>
      </c>
      <c r="C181" s="250" t="s">
        <v>16</v>
      </c>
      <c r="D181" s="593">
        <v>69</v>
      </c>
      <c r="E181" s="593">
        <v>0</v>
      </c>
      <c r="F181" s="593">
        <v>0</v>
      </c>
      <c r="G181" s="593">
        <v>0</v>
      </c>
      <c r="H181" s="593">
        <v>0</v>
      </c>
      <c r="I181" s="593">
        <v>0</v>
      </c>
      <c r="J181" s="593">
        <v>1</v>
      </c>
      <c r="K181" s="593">
        <v>2</v>
      </c>
      <c r="L181" s="594">
        <v>72</v>
      </c>
    </row>
    <row r="182" spans="1:12" ht="20.25" customHeight="1" x14ac:dyDescent="0.2">
      <c r="A182" s="89" t="s">
        <v>60</v>
      </c>
      <c r="B182" s="253" t="s">
        <v>1523</v>
      </c>
      <c r="C182" s="254" t="s">
        <v>18</v>
      </c>
      <c r="D182" s="595">
        <v>0</v>
      </c>
      <c r="E182" s="595">
        <v>0</v>
      </c>
      <c r="F182" s="595">
        <v>0</v>
      </c>
      <c r="G182" s="595">
        <v>0</v>
      </c>
      <c r="H182" s="595">
        <v>0</v>
      </c>
      <c r="I182" s="595">
        <v>0</v>
      </c>
      <c r="J182" s="595">
        <v>0</v>
      </c>
      <c r="K182" s="595">
        <v>0</v>
      </c>
      <c r="L182" s="596">
        <v>0</v>
      </c>
    </row>
    <row r="183" spans="1:12" ht="20.25" customHeight="1" x14ac:dyDescent="0.2">
      <c r="A183" s="89" t="s">
        <v>60</v>
      </c>
      <c r="B183" s="249" t="s">
        <v>1524</v>
      </c>
      <c r="C183" s="250" t="s">
        <v>20</v>
      </c>
      <c r="D183" s="593">
        <v>0</v>
      </c>
      <c r="E183" s="593">
        <v>0</v>
      </c>
      <c r="F183" s="593">
        <v>0</v>
      </c>
      <c r="G183" s="593">
        <v>0</v>
      </c>
      <c r="H183" s="593">
        <v>0</v>
      </c>
      <c r="I183" s="593">
        <v>0</v>
      </c>
      <c r="J183" s="593">
        <v>0</v>
      </c>
      <c r="K183" s="593">
        <v>0</v>
      </c>
      <c r="L183" s="594">
        <v>0</v>
      </c>
    </row>
    <row r="184" spans="1:12" ht="20.25" customHeight="1" x14ac:dyDescent="0.2">
      <c r="A184" s="89" t="s">
        <v>60</v>
      </c>
      <c r="B184" s="253" t="s">
        <v>1525</v>
      </c>
      <c r="C184" s="254" t="s">
        <v>22</v>
      </c>
      <c r="D184" s="595">
        <v>0</v>
      </c>
      <c r="E184" s="595">
        <v>0</v>
      </c>
      <c r="F184" s="595">
        <v>0</v>
      </c>
      <c r="G184" s="595">
        <v>0</v>
      </c>
      <c r="H184" s="595">
        <v>0</v>
      </c>
      <c r="I184" s="595">
        <v>0</v>
      </c>
      <c r="J184" s="595">
        <v>0</v>
      </c>
      <c r="K184" s="595">
        <v>2</v>
      </c>
      <c r="L184" s="596">
        <v>2</v>
      </c>
    </row>
    <row r="185" spans="1:12" ht="20.25" customHeight="1" x14ac:dyDescent="0.2">
      <c r="A185" s="89" t="s">
        <v>60</v>
      </c>
      <c r="B185" s="249" t="s">
        <v>1526</v>
      </c>
      <c r="C185" s="250" t="s">
        <v>24</v>
      </c>
      <c r="D185" s="593">
        <v>0</v>
      </c>
      <c r="E185" s="593">
        <v>0</v>
      </c>
      <c r="F185" s="593">
        <v>0</v>
      </c>
      <c r="G185" s="593">
        <v>0</v>
      </c>
      <c r="H185" s="593">
        <v>0</v>
      </c>
      <c r="I185" s="593">
        <v>0</v>
      </c>
      <c r="J185" s="593">
        <v>0</v>
      </c>
      <c r="K185" s="593">
        <v>0</v>
      </c>
      <c r="L185" s="594">
        <v>0</v>
      </c>
    </row>
    <row r="186" spans="1:12" ht="20.25" customHeight="1" x14ac:dyDescent="0.2">
      <c r="A186" s="89" t="s">
        <v>60</v>
      </c>
      <c r="B186" s="253" t="s">
        <v>1527</v>
      </c>
      <c r="C186" s="270">
        <v>68</v>
      </c>
      <c r="D186" s="595">
        <v>0</v>
      </c>
      <c r="E186" s="595">
        <v>0</v>
      </c>
      <c r="F186" s="595">
        <v>0</v>
      </c>
      <c r="G186" s="595">
        <v>0</v>
      </c>
      <c r="H186" s="595">
        <v>0</v>
      </c>
      <c r="I186" s="595">
        <v>0</v>
      </c>
      <c r="J186" s="595">
        <v>0</v>
      </c>
      <c r="K186" s="595">
        <v>0</v>
      </c>
      <c r="L186" s="596">
        <v>0</v>
      </c>
    </row>
    <row r="187" spans="1:12" ht="20.25" customHeight="1" x14ac:dyDescent="0.2">
      <c r="A187" s="89" t="s">
        <v>60</v>
      </c>
      <c r="B187" s="249" t="s">
        <v>1528</v>
      </c>
      <c r="C187" s="250" t="s">
        <v>27</v>
      </c>
      <c r="D187" s="593">
        <v>0</v>
      </c>
      <c r="E187" s="593">
        <v>0</v>
      </c>
      <c r="F187" s="593">
        <v>0</v>
      </c>
      <c r="G187" s="593">
        <v>0</v>
      </c>
      <c r="H187" s="593">
        <v>0</v>
      </c>
      <c r="I187" s="593">
        <v>0</v>
      </c>
      <c r="J187" s="593">
        <v>0</v>
      </c>
      <c r="K187" s="593">
        <v>0</v>
      </c>
      <c r="L187" s="594">
        <v>0</v>
      </c>
    </row>
    <row r="188" spans="1:12" ht="20.25" customHeight="1" x14ac:dyDescent="0.2">
      <c r="A188" s="89" t="s">
        <v>60</v>
      </c>
      <c r="B188" s="253" t="s">
        <v>1529</v>
      </c>
      <c r="C188" s="270">
        <v>77</v>
      </c>
      <c r="D188" s="595">
        <v>0</v>
      </c>
      <c r="E188" s="595">
        <v>0</v>
      </c>
      <c r="F188" s="595">
        <v>0</v>
      </c>
      <c r="G188" s="595">
        <v>0</v>
      </c>
      <c r="H188" s="595">
        <v>0</v>
      </c>
      <c r="I188" s="595">
        <v>0</v>
      </c>
      <c r="J188" s="595">
        <v>0</v>
      </c>
      <c r="K188" s="595">
        <v>0</v>
      </c>
      <c r="L188" s="596">
        <v>0</v>
      </c>
    </row>
    <row r="189" spans="1:12" ht="20.25" customHeight="1" x14ac:dyDescent="0.2">
      <c r="A189" s="89" t="s">
        <v>60</v>
      </c>
      <c r="B189" s="249" t="s">
        <v>1530</v>
      </c>
      <c r="C189" s="250" t="s">
        <v>1533</v>
      </c>
      <c r="D189" s="593">
        <v>0</v>
      </c>
      <c r="E189" s="593">
        <v>0</v>
      </c>
      <c r="F189" s="593">
        <v>0</v>
      </c>
      <c r="G189" s="593">
        <v>0</v>
      </c>
      <c r="H189" s="593">
        <v>0</v>
      </c>
      <c r="I189" s="593">
        <v>0</v>
      </c>
      <c r="J189" s="593">
        <v>0</v>
      </c>
      <c r="K189" s="593">
        <v>0</v>
      </c>
      <c r="L189" s="594">
        <v>0</v>
      </c>
    </row>
    <row r="190" spans="1:12" ht="20.25" customHeight="1" x14ac:dyDescent="0.2">
      <c r="A190" s="526" t="s">
        <v>60</v>
      </c>
      <c r="B190" s="597" t="s">
        <v>8</v>
      </c>
      <c r="C190" s="598" t="s">
        <v>32</v>
      </c>
      <c r="D190" s="599">
        <v>383</v>
      </c>
      <c r="E190" s="599">
        <v>0</v>
      </c>
      <c r="F190" s="599">
        <v>0</v>
      </c>
      <c r="G190" s="599">
        <v>0</v>
      </c>
      <c r="H190" s="599">
        <v>424</v>
      </c>
      <c r="I190" s="599">
        <v>0</v>
      </c>
      <c r="J190" s="599">
        <v>29</v>
      </c>
      <c r="K190" s="599">
        <v>112</v>
      </c>
      <c r="L190" s="600">
        <v>948</v>
      </c>
    </row>
    <row r="191" spans="1:12" ht="20.25" customHeight="1" x14ac:dyDescent="0.2">
      <c r="A191" s="601"/>
      <c r="B191" s="249" t="s">
        <v>1531</v>
      </c>
      <c r="C191" s="257"/>
      <c r="D191" s="593">
        <v>244</v>
      </c>
      <c r="E191" s="593">
        <v>0</v>
      </c>
      <c r="F191" s="593">
        <v>0</v>
      </c>
      <c r="G191" s="593">
        <v>0</v>
      </c>
      <c r="H191" s="593">
        <v>274</v>
      </c>
      <c r="I191" s="593">
        <v>0</v>
      </c>
      <c r="J191" s="593">
        <v>12</v>
      </c>
      <c r="K191" s="593">
        <v>62</v>
      </c>
      <c r="L191" s="594">
        <v>592</v>
      </c>
    </row>
    <row r="192" spans="1:12" ht="20.5" customHeight="1" x14ac:dyDescent="0.2">
      <c r="A192" s="602"/>
      <c r="B192" s="603" t="s">
        <v>1532</v>
      </c>
      <c r="C192" s="604"/>
      <c r="D192" s="605">
        <v>28</v>
      </c>
      <c r="E192" s="605">
        <v>0</v>
      </c>
      <c r="F192" s="605">
        <v>0</v>
      </c>
      <c r="G192" s="605">
        <v>0</v>
      </c>
      <c r="H192" s="605">
        <v>34</v>
      </c>
      <c r="I192" s="605">
        <v>0</v>
      </c>
      <c r="J192" s="605">
        <v>7</v>
      </c>
      <c r="K192" s="605">
        <v>20</v>
      </c>
      <c r="L192" s="606">
        <v>89</v>
      </c>
    </row>
    <row r="193" spans="1:12" ht="20.5" customHeight="1" x14ac:dyDescent="0.2">
      <c r="A193" s="612"/>
      <c r="B193" s="613"/>
      <c r="C193" s="614"/>
      <c r="D193" s="615"/>
      <c r="E193" s="615"/>
      <c r="F193" s="615"/>
      <c r="G193" s="615"/>
      <c r="H193" s="615"/>
      <c r="I193" s="615"/>
      <c r="J193" s="615"/>
      <c r="K193" s="615"/>
      <c r="L193" s="616"/>
    </row>
    <row r="194" spans="1:12" ht="20.25" customHeight="1" x14ac:dyDescent="0.2">
      <c r="A194" s="1107" t="s">
        <v>69</v>
      </c>
      <c r="B194" s="1106" t="s">
        <v>1286</v>
      </c>
      <c r="C194" s="1106" t="s">
        <v>2</v>
      </c>
      <c r="D194" s="883" t="s">
        <v>4</v>
      </c>
      <c r="E194" s="886"/>
      <c r="F194" s="883" t="s">
        <v>5</v>
      </c>
      <c r="G194" s="886"/>
      <c r="H194" s="883" t="s">
        <v>6</v>
      </c>
      <c r="I194" s="886"/>
      <c r="J194" s="883" t="s">
        <v>7</v>
      </c>
      <c r="K194" s="886"/>
      <c r="L194" s="1108" t="s">
        <v>8</v>
      </c>
    </row>
    <row r="195" spans="1:12" ht="36" customHeight="1" x14ac:dyDescent="0.2">
      <c r="A195" s="1100"/>
      <c r="B195" s="1099"/>
      <c r="C195" s="1130"/>
      <c r="D195" s="245" t="s">
        <v>9</v>
      </c>
      <c r="E195" s="245" t="s">
        <v>10</v>
      </c>
      <c r="F195" s="245" t="s">
        <v>9</v>
      </c>
      <c r="G195" s="245" t="s">
        <v>10</v>
      </c>
      <c r="H195" s="245" t="s">
        <v>9</v>
      </c>
      <c r="I195" s="245" t="s">
        <v>10</v>
      </c>
      <c r="J195" s="245" t="s">
        <v>9</v>
      </c>
      <c r="K195" s="245" t="s">
        <v>10</v>
      </c>
      <c r="L195" s="1098"/>
    </row>
    <row r="196" spans="1:12" ht="20.25" customHeight="1" x14ac:dyDescent="0.2">
      <c r="A196" s="89" t="s">
        <v>61</v>
      </c>
      <c r="B196" s="253" t="s">
        <v>1521</v>
      </c>
      <c r="C196" s="254" t="s">
        <v>14</v>
      </c>
      <c r="D196" s="595">
        <v>174</v>
      </c>
      <c r="E196" s="595">
        <v>1</v>
      </c>
      <c r="F196" s="595">
        <v>0</v>
      </c>
      <c r="G196" s="595">
        <v>0</v>
      </c>
      <c r="H196" s="595">
        <v>189</v>
      </c>
      <c r="I196" s="595">
        <v>6</v>
      </c>
      <c r="J196" s="595">
        <v>23</v>
      </c>
      <c r="K196" s="595">
        <v>49</v>
      </c>
      <c r="L196" s="596">
        <v>442</v>
      </c>
    </row>
    <row r="197" spans="1:12" ht="20.25" customHeight="1" x14ac:dyDescent="0.2">
      <c r="A197" s="89" t="s">
        <v>61</v>
      </c>
      <c r="B197" s="249" t="s">
        <v>1522</v>
      </c>
      <c r="C197" s="250" t="s">
        <v>16</v>
      </c>
      <c r="D197" s="593">
        <v>0</v>
      </c>
      <c r="E197" s="593">
        <v>0</v>
      </c>
      <c r="F197" s="593">
        <v>0</v>
      </c>
      <c r="G197" s="593">
        <v>0</v>
      </c>
      <c r="H197" s="593">
        <v>0</v>
      </c>
      <c r="I197" s="593">
        <v>0</v>
      </c>
      <c r="J197" s="593">
        <v>0</v>
      </c>
      <c r="K197" s="593">
        <v>0</v>
      </c>
      <c r="L197" s="594">
        <v>0</v>
      </c>
    </row>
    <row r="198" spans="1:12" ht="20.25" customHeight="1" x14ac:dyDescent="0.2">
      <c r="A198" s="89" t="s">
        <v>61</v>
      </c>
      <c r="B198" s="253" t="s">
        <v>1523</v>
      </c>
      <c r="C198" s="254" t="s">
        <v>18</v>
      </c>
      <c r="D198" s="595">
        <v>0</v>
      </c>
      <c r="E198" s="595">
        <v>0</v>
      </c>
      <c r="F198" s="595">
        <v>0</v>
      </c>
      <c r="G198" s="595">
        <v>0</v>
      </c>
      <c r="H198" s="595">
        <v>0</v>
      </c>
      <c r="I198" s="595">
        <v>0</v>
      </c>
      <c r="J198" s="595">
        <v>0</v>
      </c>
      <c r="K198" s="595">
        <v>0</v>
      </c>
      <c r="L198" s="596">
        <v>0</v>
      </c>
    </row>
    <row r="199" spans="1:12" ht="20.25" customHeight="1" x14ac:dyDescent="0.2">
      <c r="A199" s="89" t="s">
        <v>61</v>
      </c>
      <c r="B199" s="249" t="s">
        <v>1524</v>
      </c>
      <c r="C199" s="250" t="s">
        <v>20</v>
      </c>
      <c r="D199" s="593">
        <v>0</v>
      </c>
      <c r="E199" s="593">
        <v>0</v>
      </c>
      <c r="F199" s="593">
        <v>0</v>
      </c>
      <c r="G199" s="593">
        <v>0</v>
      </c>
      <c r="H199" s="593">
        <v>0</v>
      </c>
      <c r="I199" s="593">
        <v>0</v>
      </c>
      <c r="J199" s="593">
        <v>0</v>
      </c>
      <c r="K199" s="593">
        <v>0</v>
      </c>
      <c r="L199" s="594">
        <v>0</v>
      </c>
    </row>
    <row r="200" spans="1:12" ht="20.25" customHeight="1" x14ac:dyDescent="0.2">
      <c r="A200" s="89" t="s">
        <v>61</v>
      </c>
      <c r="B200" s="253" t="s">
        <v>1525</v>
      </c>
      <c r="C200" s="254" t="s">
        <v>22</v>
      </c>
      <c r="D200" s="595">
        <v>0</v>
      </c>
      <c r="E200" s="595">
        <v>0</v>
      </c>
      <c r="F200" s="595">
        <v>0</v>
      </c>
      <c r="G200" s="595">
        <v>0</v>
      </c>
      <c r="H200" s="595">
        <v>0</v>
      </c>
      <c r="I200" s="595">
        <v>0</v>
      </c>
      <c r="J200" s="595">
        <v>0</v>
      </c>
      <c r="K200" s="595">
        <v>0</v>
      </c>
      <c r="L200" s="596">
        <v>0</v>
      </c>
    </row>
    <row r="201" spans="1:12" ht="20.25" customHeight="1" x14ac:dyDescent="0.2">
      <c r="A201" s="89" t="s">
        <v>61</v>
      </c>
      <c r="B201" s="249" t="s">
        <v>1526</v>
      </c>
      <c r="C201" s="250" t="s">
        <v>24</v>
      </c>
      <c r="D201" s="593">
        <v>0</v>
      </c>
      <c r="E201" s="593">
        <v>0</v>
      </c>
      <c r="F201" s="593">
        <v>0</v>
      </c>
      <c r="G201" s="593">
        <v>0</v>
      </c>
      <c r="H201" s="593">
        <v>0</v>
      </c>
      <c r="I201" s="593">
        <v>0</v>
      </c>
      <c r="J201" s="593">
        <v>0</v>
      </c>
      <c r="K201" s="593">
        <v>0</v>
      </c>
      <c r="L201" s="594">
        <v>0</v>
      </c>
    </row>
    <row r="202" spans="1:12" ht="20.25" customHeight="1" x14ac:dyDescent="0.2">
      <c r="A202" s="89" t="s">
        <v>61</v>
      </c>
      <c r="B202" s="253" t="s">
        <v>1527</v>
      </c>
      <c r="C202" s="270">
        <v>68</v>
      </c>
      <c r="D202" s="595">
        <v>0</v>
      </c>
      <c r="E202" s="595">
        <v>0</v>
      </c>
      <c r="F202" s="595">
        <v>0</v>
      </c>
      <c r="G202" s="595">
        <v>0</v>
      </c>
      <c r="H202" s="595">
        <v>0</v>
      </c>
      <c r="I202" s="595">
        <v>0</v>
      </c>
      <c r="J202" s="595">
        <v>0</v>
      </c>
      <c r="K202" s="595">
        <v>0</v>
      </c>
      <c r="L202" s="596">
        <v>0</v>
      </c>
    </row>
    <row r="203" spans="1:12" ht="20.25" customHeight="1" x14ac:dyDescent="0.2">
      <c r="A203" s="89" t="s">
        <v>61</v>
      </c>
      <c r="B203" s="249" t="s">
        <v>1528</v>
      </c>
      <c r="C203" s="250" t="s">
        <v>27</v>
      </c>
      <c r="D203" s="593">
        <v>0</v>
      </c>
      <c r="E203" s="593">
        <v>0</v>
      </c>
      <c r="F203" s="593">
        <v>0</v>
      </c>
      <c r="G203" s="593">
        <v>0</v>
      </c>
      <c r="H203" s="593">
        <v>0</v>
      </c>
      <c r="I203" s="593">
        <v>0</v>
      </c>
      <c r="J203" s="593">
        <v>0</v>
      </c>
      <c r="K203" s="593">
        <v>0</v>
      </c>
      <c r="L203" s="594">
        <v>0</v>
      </c>
    </row>
    <row r="204" spans="1:12" ht="20.25" customHeight="1" x14ac:dyDescent="0.2">
      <c r="A204" s="89" t="s">
        <v>61</v>
      </c>
      <c r="B204" s="253" t="s">
        <v>1529</v>
      </c>
      <c r="C204" s="270">
        <v>77</v>
      </c>
      <c r="D204" s="595">
        <v>0</v>
      </c>
      <c r="E204" s="595">
        <v>0</v>
      </c>
      <c r="F204" s="595">
        <v>0</v>
      </c>
      <c r="G204" s="595">
        <v>0</v>
      </c>
      <c r="H204" s="595">
        <v>0</v>
      </c>
      <c r="I204" s="595">
        <v>0</v>
      </c>
      <c r="J204" s="595">
        <v>0</v>
      </c>
      <c r="K204" s="595">
        <v>0</v>
      </c>
      <c r="L204" s="596">
        <v>0</v>
      </c>
    </row>
    <row r="205" spans="1:12" ht="20.25" customHeight="1" x14ac:dyDescent="0.2">
      <c r="A205" s="89" t="s">
        <v>61</v>
      </c>
      <c r="B205" s="249" t="s">
        <v>1530</v>
      </c>
      <c r="C205" s="250" t="s">
        <v>1533</v>
      </c>
      <c r="D205" s="593">
        <v>0</v>
      </c>
      <c r="E205" s="593">
        <v>0</v>
      </c>
      <c r="F205" s="593">
        <v>0</v>
      </c>
      <c r="G205" s="593">
        <v>0</v>
      </c>
      <c r="H205" s="593">
        <v>0</v>
      </c>
      <c r="I205" s="593">
        <v>0</v>
      </c>
      <c r="J205" s="593">
        <v>0</v>
      </c>
      <c r="K205" s="593">
        <v>0</v>
      </c>
      <c r="L205" s="594">
        <v>0</v>
      </c>
    </row>
    <row r="206" spans="1:12" ht="20.25" customHeight="1" x14ac:dyDescent="0.2">
      <c r="A206" s="526" t="s">
        <v>61</v>
      </c>
      <c r="B206" s="597" t="s">
        <v>8</v>
      </c>
      <c r="C206" s="598" t="s">
        <v>32</v>
      </c>
      <c r="D206" s="599">
        <v>174</v>
      </c>
      <c r="E206" s="599">
        <v>1</v>
      </c>
      <c r="F206" s="599">
        <v>0</v>
      </c>
      <c r="G206" s="599">
        <v>0</v>
      </c>
      <c r="H206" s="599">
        <v>189</v>
      </c>
      <c r="I206" s="599">
        <v>6</v>
      </c>
      <c r="J206" s="599">
        <v>23</v>
      </c>
      <c r="K206" s="599">
        <v>49</v>
      </c>
      <c r="L206" s="600">
        <v>442</v>
      </c>
    </row>
    <row r="207" spans="1:12" ht="20.25" customHeight="1" x14ac:dyDescent="0.2">
      <c r="A207" s="601"/>
      <c r="B207" s="249" t="s">
        <v>1531</v>
      </c>
      <c r="C207" s="257"/>
      <c r="D207" s="593">
        <v>45</v>
      </c>
      <c r="E207" s="593">
        <v>0</v>
      </c>
      <c r="F207" s="593">
        <v>0</v>
      </c>
      <c r="G207" s="593">
        <v>0</v>
      </c>
      <c r="H207" s="593">
        <v>51</v>
      </c>
      <c r="I207" s="593">
        <v>0</v>
      </c>
      <c r="J207" s="593">
        <v>9</v>
      </c>
      <c r="K207" s="593">
        <v>9</v>
      </c>
      <c r="L207" s="594">
        <v>114</v>
      </c>
    </row>
    <row r="208" spans="1:12" ht="20.5" customHeight="1" x14ac:dyDescent="0.2">
      <c r="A208" s="602"/>
      <c r="B208" s="603" t="s">
        <v>1532</v>
      </c>
      <c r="C208" s="604"/>
      <c r="D208" s="605">
        <v>33</v>
      </c>
      <c r="E208" s="605">
        <v>0</v>
      </c>
      <c r="F208" s="605">
        <v>0</v>
      </c>
      <c r="G208" s="605">
        <v>0</v>
      </c>
      <c r="H208" s="605">
        <v>51</v>
      </c>
      <c r="I208" s="605">
        <v>0</v>
      </c>
      <c r="J208" s="605">
        <v>9</v>
      </c>
      <c r="K208" s="605">
        <v>12</v>
      </c>
      <c r="L208" s="606">
        <v>105</v>
      </c>
    </row>
    <row r="209" spans="1:12" ht="20.5" customHeight="1" x14ac:dyDescent="0.2">
      <c r="A209" s="612"/>
      <c r="B209" s="613"/>
      <c r="C209" s="614"/>
      <c r="D209" s="615"/>
      <c r="E209" s="615"/>
      <c r="F209" s="615"/>
      <c r="G209" s="615"/>
      <c r="H209" s="615"/>
      <c r="I209" s="615"/>
      <c r="J209" s="615"/>
      <c r="K209" s="615"/>
      <c r="L209" s="616"/>
    </row>
    <row r="210" spans="1:12" ht="20.25" customHeight="1" x14ac:dyDescent="0.2">
      <c r="A210" s="1107" t="s">
        <v>69</v>
      </c>
      <c r="B210" s="1106" t="s">
        <v>1286</v>
      </c>
      <c r="C210" s="1106" t="s">
        <v>2</v>
      </c>
      <c r="D210" s="883" t="s">
        <v>4</v>
      </c>
      <c r="E210" s="886"/>
      <c r="F210" s="883" t="s">
        <v>5</v>
      </c>
      <c r="G210" s="886"/>
      <c r="H210" s="883" t="s">
        <v>6</v>
      </c>
      <c r="I210" s="886"/>
      <c r="J210" s="883" t="s">
        <v>7</v>
      </c>
      <c r="K210" s="886"/>
      <c r="L210" s="1108" t="s">
        <v>8</v>
      </c>
    </row>
    <row r="211" spans="1:12" ht="36" customHeight="1" x14ac:dyDescent="0.2">
      <c r="A211" s="1100"/>
      <c r="B211" s="1099"/>
      <c r="C211" s="1130"/>
      <c r="D211" s="245" t="s">
        <v>9</v>
      </c>
      <c r="E211" s="245" t="s">
        <v>10</v>
      </c>
      <c r="F211" s="245" t="s">
        <v>9</v>
      </c>
      <c r="G211" s="245" t="s">
        <v>10</v>
      </c>
      <c r="H211" s="245" t="s">
        <v>9</v>
      </c>
      <c r="I211" s="245" t="s">
        <v>10</v>
      </c>
      <c r="J211" s="245" t="s">
        <v>9</v>
      </c>
      <c r="K211" s="245" t="s">
        <v>10</v>
      </c>
      <c r="L211" s="1098"/>
    </row>
    <row r="212" spans="1:12" ht="20.25" customHeight="1" x14ac:dyDescent="0.2">
      <c r="A212" s="89" t="s">
        <v>62</v>
      </c>
      <c r="B212" s="253" t="s">
        <v>1521</v>
      </c>
      <c r="C212" s="254" t="s">
        <v>14</v>
      </c>
      <c r="D212" s="595">
        <v>0</v>
      </c>
      <c r="E212" s="595">
        <v>0</v>
      </c>
      <c r="F212" s="595">
        <v>0</v>
      </c>
      <c r="G212" s="595">
        <v>0</v>
      </c>
      <c r="H212" s="595">
        <v>0</v>
      </c>
      <c r="I212" s="595">
        <v>0</v>
      </c>
      <c r="J212" s="595">
        <v>0</v>
      </c>
      <c r="K212" s="595">
        <v>0</v>
      </c>
      <c r="L212" s="596">
        <v>0</v>
      </c>
    </row>
    <row r="213" spans="1:12" ht="20.25" customHeight="1" x14ac:dyDescent="0.2">
      <c r="A213" s="89" t="s">
        <v>62</v>
      </c>
      <c r="B213" s="249" t="s">
        <v>1522</v>
      </c>
      <c r="C213" s="250" t="s">
        <v>16</v>
      </c>
      <c r="D213" s="593">
        <v>0</v>
      </c>
      <c r="E213" s="593">
        <v>0</v>
      </c>
      <c r="F213" s="593">
        <v>0</v>
      </c>
      <c r="G213" s="593">
        <v>0</v>
      </c>
      <c r="H213" s="593">
        <v>0</v>
      </c>
      <c r="I213" s="593">
        <v>0</v>
      </c>
      <c r="J213" s="593">
        <v>0</v>
      </c>
      <c r="K213" s="593">
        <v>0</v>
      </c>
      <c r="L213" s="594">
        <v>0</v>
      </c>
    </row>
    <row r="214" spans="1:12" ht="20.25" customHeight="1" x14ac:dyDescent="0.2">
      <c r="A214" s="89" t="s">
        <v>62</v>
      </c>
      <c r="B214" s="253" t="s">
        <v>1523</v>
      </c>
      <c r="C214" s="254" t="s">
        <v>18</v>
      </c>
      <c r="D214" s="595">
        <v>0</v>
      </c>
      <c r="E214" s="595">
        <v>0</v>
      </c>
      <c r="F214" s="595">
        <v>0</v>
      </c>
      <c r="G214" s="595">
        <v>0</v>
      </c>
      <c r="H214" s="595">
        <v>0</v>
      </c>
      <c r="I214" s="595">
        <v>0</v>
      </c>
      <c r="J214" s="595">
        <v>0</v>
      </c>
      <c r="K214" s="595">
        <v>0</v>
      </c>
      <c r="L214" s="596">
        <v>0</v>
      </c>
    </row>
    <row r="215" spans="1:12" ht="20.25" customHeight="1" x14ac:dyDescent="0.2">
      <c r="A215" s="89" t="s">
        <v>62</v>
      </c>
      <c r="B215" s="249" t="s">
        <v>1524</v>
      </c>
      <c r="C215" s="250" t="s">
        <v>20</v>
      </c>
      <c r="D215" s="593">
        <v>0</v>
      </c>
      <c r="E215" s="593">
        <v>0</v>
      </c>
      <c r="F215" s="593">
        <v>0</v>
      </c>
      <c r="G215" s="593">
        <v>0</v>
      </c>
      <c r="H215" s="593">
        <v>0</v>
      </c>
      <c r="I215" s="593">
        <v>0</v>
      </c>
      <c r="J215" s="593">
        <v>0</v>
      </c>
      <c r="K215" s="593">
        <v>0</v>
      </c>
      <c r="L215" s="594">
        <v>0</v>
      </c>
    </row>
    <row r="216" spans="1:12" ht="20.25" customHeight="1" x14ac:dyDescent="0.2">
      <c r="A216" s="89" t="s">
        <v>62</v>
      </c>
      <c r="B216" s="253" t="s">
        <v>1525</v>
      </c>
      <c r="C216" s="254" t="s">
        <v>22</v>
      </c>
      <c r="D216" s="595">
        <v>0</v>
      </c>
      <c r="E216" s="595">
        <v>0</v>
      </c>
      <c r="F216" s="595">
        <v>0</v>
      </c>
      <c r="G216" s="595">
        <v>0</v>
      </c>
      <c r="H216" s="595">
        <v>0</v>
      </c>
      <c r="I216" s="595">
        <v>0</v>
      </c>
      <c r="J216" s="595">
        <v>1</v>
      </c>
      <c r="K216" s="595">
        <v>5</v>
      </c>
      <c r="L216" s="596">
        <v>6</v>
      </c>
    </row>
    <row r="217" spans="1:12" ht="20.25" customHeight="1" x14ac:dyDescent="0.2">
      <c r="A217" s="89" t="s">
        <v>62</v>
      </c>
      <c r="B217" s="249" t="s">
        <v>1526</v>
      </c>
      <c r="C217" s="250" t="s">
        <v>24</v>
      </c>
      <c r="D217" s="593">
        <v>0</v>
      </c>
      <c r="E217" s="593">
        <v>0</v>
      </c>
      <c r="F217" s="593">
        <v>0</v>
      </c>
      <c r="G217" s="593">
        <v>0</v>
      </c>
      <c r="H217" s="593">
        <v>0</v>
      </c>
      <c r="I217" s="593">
        <v>0</v>
      </c>
      <c r="J217" s="593">
        <v>0</v>
      </c>
      <c r="K217" s="593">
        <v>0</v>
      </c>
      <c r="L217" s="594">
        <v>0</v>
      </c>
    </row>
    <row r="218" spans="1:12" ht="20.25" customHeight="1" x14ac:dyDescent="0.2">
      <c r="A218" s="89" t="s">
        <v>62</v>
      </c>
      <c r="B218" s="253" t="s">
        <v>1527</v>
      </c>
      <c r="C218" s="270">
        <v>68</v>
      </c>
      <c r="D218" s="595">
        <v>0</v>
      </c>
      <c r="E218" s="595">
        <v>0</v>
      </c>
      <c r="F218" s="595">
        <v>0</v>
      </c>
      <c r="G218" s="595">
        <v>0</v>
      </c>
      <c r="H218" s="595">
        <v>0</v>
      </c>
      <c r="I218" s="595">
        <v>0</v>
      </c>
      <c r="J218" s="595">
        <v>0</v>
      </c>
      <c r="K218" s="595">
        <v>0</v>
      </c>
      <c r="L218" s="596">
        <v>0</v>
      </c>
    </row>
    <row r="219" spans="1:12" ht="20.25" customHeight="1" x14ac:dyDescent="0.2">
      <c r="A219" s="89" t="s">
        <v>62</v>
      </c>
      <c r="B219" s="249" t="s">
        <v>1528</v>
      </c>
      <c r="C219" s="250" t="s">
        <v>27</v>
      </c>
      <c r="D219" s="593">
        <v>238</v>
      </c>
      <c r="E219" s="593">
        <v>171</v>
      </c>
      <c r="F219" s="593">
        <v>63</v>
      </c>
      <c r="G219" s="593">
        <v>25</v>
      </c>
      <c r="H219" s="593">
        <v>206</v>
      </c>
      <c r="I219" s="593">
        <v>130</v>
      </c>
      <c r="J219" s="593">
        <v>3</v>
      </c>
      <c r="K219" s="593">
        <v>31</v>
      </c>
      <c r="L219" s="594">
        <v>867</v>
      </c>
    </row>
    <row r="220" spans="1:12" ht="20.25" customHeight="1" x14ac:dyDescent="0.2">
      <c r="A220" s="89" t="s">
        <v>62</v>
      </c>
      <c r="B220" s="253" t="s">
        <v>1529</v>
      </c>
      <c r="C220" s="270">
        <v>77</v>
      </c>
      <c r="D220" s="595">
        <v>33</v>
      </c>
      <c r="E220" s="595">
        <v>0</v>
      </c>
      <c r="F220" s="595">
        <v>0</v>
      </c>
      <c r="G220" s="595">
        <v>0</v>
      </c>
      <c r="H220" s="595">
        <v>15</v>
      </c>
      <c r="I220" s="595">
        <v>0</v>
      </c>
      <c r="J220" s="595">
        <v>0</v>
      </c>
      <c r="K220" s="595">
        <v>3</v>
      </c>
      <c r="L220" s="596">
        <v>51</v>
      </c>
    </row>
    <row r="221" spans="1:12" ht="20.25" customHeight="1" x14ac:dyDescent="0.2">
      <c r="A221" s="89" t="s">
        <v>62</v>
      </c>
      <c r="B221" s="249" t="s">
        <v>1530</v>
      </c>
      <c r="C221" s="250" t="s">
        <v>1533</v>
      </c>
      <c r="D221" s="593">
        <v>0</v>
      </c>
      <c r="E221" s="593">
        <v>0</v>
      </c>
      <c r="F221" s="593">
        <v>0</v>
      </c>
      <c r="G221" s="593">
        <v>0</v>
      </c>
      <c r="H221" s="593">
        <v>0</v>
      </c>
      <c r="I221" s="593">
        <v>0</v>
      </c>
      <c r="J221" s="593">
        <v>0</v>
      </c>
      <c r="K221" s="593">
        <v>0</v>
      </c>
      <c r="L221" s="594">
        <v>0</v>
      </c>
    </row>
    <row r="222" spans="1:12" ht="20.25" customHeight="1" x14ac:dyDescent="0.2">
      <c r="A222" s="526" t="s">
        <v>62</v>
      </c>
      <c r="B222" s="597" t="s">
        <v>8</v>
      </c>
      <c r="C222" s="598" t="s">
        <v>32</v>
      </c>
      <c r="D222" s="599">
        <v>271</v>
      </c>
      <c r="E222" s="599">
        <v>171</v>
      </c>
      <c r="F222" s="599">
        <v>63</v>
      </c>
      <c r="G222" s="599">
        <v>25</v>
      </c>
      <c r="H222" s="599">
        <v>221</v>
      </c>
      <c r="I222" s="599">
        <v>130</v>
      </c>
      <c r="J222" s="599">
        <v>4</v>
      </c>
      <c r="K222" s="599">
        <v>39</v>
      </c>
      <c r="L222" s="600">
        <v>924</v>
      </c>
    </row>
    <row r="223" spans="1:12" ht="20.25" customHeight="1" x14ac:dyDescent="0.2">
      <c r="A223" s="601"/>
      <c r="B223" s="249" t="s">
        <v>1531</v>
      </c>
      <c r="C223" s="257"/>
      <c r="D223" s="593">
        <v>215</v>
      </c>
      <c r="E223" s="593">
        <v>146</v>
      </c>
      <c r="F223" s="593">
        <v>63</v>
      </c>
      <c r="G223" s="593">
        <v>24</v>
      </c>
      <c r="H223" s="593">
        <v>181</v>
      </c>
      <c r="I223" s="593">
        <v>110</v>
      </c>
      <c r="J223" s="593">
        <v>2</v>
      </c>
      <c r="K223" s="593">
        <v>32</v>
      </c>
      <c r="L223" s="594">
        <v>773</v>
      </c>
    </row>
    <row r="224" spans="1:12" ht="20.5" customHeight="1" x14ac:dyDescent="0.2">
      <c r="A224" s="602"/>
      <c r="B224" s="603" t="s">
        <v>1532</v>
      </c>
      <c r="C224" s="604"/>
      <c r="D224" s="605">
        <v>11</v>
      </c>
      <c r="E224" s="605">
        <v>3</v>
      </c>
      <c r="F224" s="605">
        <v>0</v>
      </c>
      <c r="G224" s="605">
        <v>0</v>
      </c>
      <c r="H224" s="605">
        <v>6</v>
      </c>
      <c r="I224" s="605">
        <v>0</v>
      </c>
      <c r="J224" s="605">
        <v>0</v>
      </c>
      <c r="K224" s="605">
        <v>0</v>
      </c>
      <c r="L224" s="606">
        <v>20</v>
      </c>
    </row>
    <row r="225" spans="1:12" ht="20.5" customHeight="1" x14ac:dyDescent="0.2">
      <c r="A225" s="612"/>
      <c r="B225" s="613"/>
      <c r="C225" s="614"/>
      <c r="D225" s="615"/>
      <c r="E225" s="615"/>
      <c r="F225" s="615"/>
      <c r="G225" s="615"/>
      <c r="H225" s="615"/>
      <c r="I225" s="615"/>
      <c r="J225" s="615"/>
      <c r="K225" s="615"/>
      <c r="L225" s="616"/>
    </row>
    <row r="226" spans="1:12" ht="20.25" customHeight="1" x14ac:dyDescent="0.2">
      <c r="A226" s="1107" t="s">
        <v>69</v>
      </c>
      <c r="B226" s="1106" t="s">
        <v>1286</v>
      </c>
      <c r="C226" s="1106" t="s">
        <v>2</v>
      </c>
      <c r="D226" s="883" t="s">
        <v>4</v>
      </c>
      <c r="E226" s="886"/>
      <c r="F226" s="883" t="s">
        <v>5</v>
      </c>
      <c r="G226" s="886"/>
      <c r="H226" s="883" t="s">
        <v>6</v>
      </c>
      <c r="I226" s="886"/>
      <c r="J226" s="883" t="s">
        <v>7</v>
      </c>
      <c r="K226" s="886"/>
      <c r="L226" s="1108" t="s">
        <v>8</v>
      </c>
    </row>
    <row r="227" spans="1:12" ht="36" customHeight="1" x14ac:dyDescent="0.2">
      <c r="A227" s="1100"/>
      <c r="B227" s="1099"/>
      <c r="C227" s="1130"/>
      <c r="D227" s="245" t="s">
        <v>9</v>
      </c>
      <c r="E227" s="245" t="s">
        <v>10</v>
      </c>
      <c r="F227" s="245" t="s">
        <v>9</v>
      </c>
      <c r="G227" s="245" t="s">
        <v>10</v>
      </c>
      <c r="H227" s="245" t="s">
        <v>9</v>
      </c>
      <c r="I227" s="245" t="s">
        <v>10</v>
      </c>
      <c r="J227" s="245" t="s">
        <v>9</v>
      </c>
      <c r="K227" s="245" t="s">
        <v>10</v>
      </c>
      <c r="L227" s="1098"/>
    </row>
    <row r="228" spans="1:12" ht="20.25" customHeight="1" x14ac:dyDescent="0.2">
      <c r="A228" s="89" t="s">
        <v>63</v>
      </c>
      <c r="B228" s="253" t="s">
        <v>1521</v>
      </c>
      <c r="C228" s="254" t="s">
        <v>14</v>
      </c>
      <c r="D228" s="595">
        <v>0</v>
      </c>
      <c r="E228" s="595">
        <v>0</v>
      </c>
      <c r="F228" s="595">
        <v>0</v>
      </c>
      <c r="G228" s="595">
        <v>0</v>
      </c>
      <c r="H228" s="595">
        <v>0</v>
      </c>
      <c r="I228" s="595">
        <v>0</v>
      </c>
      <c r="J228" s="595">
        <v>0</v>
      </c>
      <c r="K228" s="595">
        <v>0</v>
      </c>
      <c r="L228" s="596">
        <v>0</v>
      </c>
    </row>
    <row r="229" spans="1:12" ht="20.25" customHeight="1" x14ac:dyDescent="0.2">
      <c r="A229" s="89" t="s">
        <v>63</v>
      </c>
      <c r="B229" s="249" t="s">
        <v>1522</v>
      </c>
      <c r="C229" s="250" t="s">
        <v>16</v>
      </c>
      <c r="D229" s="593">
        <v>0</v>
      </c>
      <c r="E229" s="593">
        <v>0</v>
      </c>
      <c r="F229" s="593">
        <v>0</v>
      </c>
      <c r="G229" s="593">
        <v>0</v>
      </c>
      <c r="H229" s="593">
        <v>0</v>
      </c>
      <c r="I229" s="593">
        <v>0</v>
      </c>
      <c r="J229" s="593">
        <v>0</v>
      </c>
      <c r="K229" s="593">
        <v>0</v>
      </c>
      <c r="L229" s="594">
        <v>0</v>
      </c>
    </row>
    <row r="230" spans="1:12" ht="20.25" customHeight="1" x14ac:dyDescent="0.2">
      <c r="A230" s="89" t="s">
        <v>63</v>
      </c>
      <c r="B230" s="253" t="s">
        <v>1523</v>
      </c>
      <c r="C230" s="254" t="s">
        <v>18</v>
      </c>
      <c r="D230" s="595">
        <v>0</v>
      </c>
      <c r="E230" s="595">
        <v>0</v>
      </c>
      <c r="F230" s="595">
        <v>0</v>
      </c>
      <c r="G230" s="595">
        <v>0</v>
      </c>
      <c r="H230" s="595">
        <v>0</v>
      </c>
      <c r="I230" s="595">
        <v>0</v>
      </c>
      <c r="J230" s="595">
        <v>0</v>
      </c>
      <c r="K230" s="595">
        <v>0</v>
      </c>
      <c r="L230" s="596">
        <v>0</v>
      </c>
    </row>
    <row r="231" spans="1:12" ht="20.25" customHeight="1" x14ac:dyDescent="0.2">
      <c r="A231" s="89" t="s">
        <v>63</v>
      </c>
      <c r="B231" s="249" t="s">
        <v>1524</v>
      </c>
      <c r="C231" s="250" t="s">
        <v>20</v>
      </c>
      <c r="D231" s="593">
        <v>0</v>
      </c>
      <c r="E231" s="593">
        <v>0</v>
      </c>
      <c r="F231" s="593">
        <v>0</v>
      </c>
      <c r="G231" s="593">
        <v>0</v>
      </c>
      <c r="H231" s="593">
        <v>0</v>
      </c>
      <c r="I231" s="593">
        <v>0</v>
      </c>
      <c r="J231" s="593">
        <v>0</v>
      </c>
      <c r="K231" s="593">
        <v>0</v>
      </c>
      <c r="L231" s="594">
        <v>0</v>
      </c>
    </row>
    <row r="232" spans="1:12" ht="20.25" customHeight="1" x14ac:dyDescent="0.2">
      <c r="A232" s="89" t="s">
        <v>63</v>
      </c>
      <c r="B232" s="253" t="s">
        <v>1525</v>
      </c>
      <c r="C232" s="254" t="s">
        <v>22</v>
      </c>
      <c r="D232" s="595">
        <v>307</v>
      </c>
      <c r="E232" s="595">
        <v>53</v>
      </c>
      <c r="F232" s="595">
        <v>0</v>
      </c>
      <c r="G232" s="595">
        <v>0</v>
      </c>
      <c r="H232" s="595">
        <v>340</v>
      </c>
      <c r="I232" s="595">
        <v>85</v>
      </c>
      <c r="J232" s="595">
        <v>2</v>
      </c>
      <c r="K232" s="595">
        <v>14</v>
      </c>
      <c r="L232" s="596">
        <v>801</v>
      </c>
    </row>
    <row r="233" spans="1:12" ht="20.25" customHeight="1" x14ac:dyDescent="0.2">
      <c r="A233" s="89" t="s">
        <v>63</v>
      </c>
      <c r="B233" s="249" t="s">
        <v>1526</v>
      </c>
      <c r="C233" s="250" t="s">
        <v>24</v>
      </c>
      <c r="D233" s="593">
        <v>80</v>
      </c>
      <c r="E233" s="593">
        <v>0</v>
      </c>
      <c r="F233" s="593">
        <v>0</v>
      </c>
      <c r="G233" s="593">
        <v>0</v>
      </c>
      <c r="H233" s="593">
        <v>81</v>
      </c>
      <c r="I233" s="593">
        <v>0</v>
      </c>
      <c r="J233" s="593">
        <v>1</v>
      </c>
      <c r="K233" s="593">
        <v>14</v>
      </c>
      <c r="L233" s="594">
        <v>176</v>
      </c>
    </row>
    <row r="234" spans="1:12" ht="20.25" customHeight="1" x14ac:dyDescent="0.2">
      <c r="A234" s="89" t="s">
        <v>63</v>
      </c>
      <c r="B234" s="253" t="s">
        <v>1527</v>
      </c>
      <c r="C234" s="270">
        <v>68</v>
      </c>
      <c r="D234" s="595">
        <v>0</v>
      </c>
      <c r="E234" s="595">
        <v>0</v>
      </c>
      <c r="F234" s="595">
        <v>0</v>
      </c>
      <c r="G234" s="595">
        <v>0</v>
      </c>
      <c r="H234" s="595">
        <v>0</v>
      </c>
      <c r="I234" s="595">
        <v>0</v>
      </c>
      <c r="J234" s="595">
        <v>0</v>
      </c>
      <c r="K234" s="595">
        <v>0</v>
      </c>
      <c r="L234" s="596">
        <v>0</v>
      </c>
    </row>
    <row r="235" spans="1:12" ht="20.25" customHeight="1" x14ac:dyDescent="0.2">
      <c r="A235" s="89" t="s">
        <v>63</v>
      </c>
      <c r="B235" s="249" t="s">
        <v>1528</v>
      </c>
      <c r="C235" s="250" t="s">
        <v>27</v>
      </c>
      <c r="D235" s="593">
        <v>0</v>
      </c>
      <c r="E235" s="593">
        <v>0</v>
      </c>
      <c r="F235" s="593">
        <v>0</v>
      </c>
      <c r="G235" s="593">
        <v>0</v>
      </c>
      <c r="H235" s="593">
        <v>0</v>
      </c>
      <c r="I235" s="593">
        <v>0</v>
      </c>
      <c r="J235" s="593">
        <v>0</v>
      </c>
      <c r="K235" s="593">
        <v>0</v>
      </c>
      <c r="L235" s="594">
        <v>0</v>
      </c>
    </row>
    <row r="236" spans="1:12" ht="20.25" customHeight="1" x14ac:dyDescent="0.2">
      <c r="A236" s="89" t="s">
        <v>63</v>
      </c>
      <c r="B236" s="253" t="s">
        <v>1529</v>
      </c>
      <c r="C236" s="270">
        <v>77</v>
      </c>
      <c r="D236" s="595">
        <v>0</v>
      </c>
      <c r="E236" s="595">
        <v>0</v>
      </c>
      <c r="F236" s="595">
        <v>0</v>
      </c>
      <c r="G236" s="595">
        <v>0</v>
      </c>
      <c r="H236" s="595">
        <v>0</v>
      </c>
      <c r="I236" s="595">
        <v>0</v>
      </c>
      <c r="J236" s="595">
        <v>0</v>
      </c>
      <c r="K236" s="595">
        <v>0</v>
      </c>
      <c r="L236" s="596">
        <v>0</v>
      </c>
    </row>
    <row r="237" spans="1:12" ht="20.25" customHeight="1" x14ac:dyDescent="0.2">
      <c r="A237" s="89" t="s">
        <v>63</v>
      </c>
      <c r="B237" s="249" t="s">
        <v>1530</v>
      </c>
      <c r="C237" s="250" t="s">
        <v>1533</v>
      </c>
      <c r="D237" s="593">
        <v>0</v>
      </c>
      <c r="E237" s="593">
        <v>0</v>
      </c>
      <c r="F237" s="593">
        <v>0</v>
      </c>
      <c r="G237" s="593">
        <v>0</v>
      </c>
      <c r="H237" s="593">
        <v>0</v>
      </c>
      <c r="I237" s="593">
        <v>0</v>
      </c>
      <c r="J237" s="593">
        <v>0</v>
      </c>
      <c r="K237" s="593">
        <v>0</v>
      </c>
      <c r="L237" s="594">
        <v>0</v>
      </c>
    </row>
    <row r="238" spans="1:12" ht="20.25" customHeight="1" x14ac:dyDescent="0.2">
      <c r="A238" s="526" t="s">
        <v>63</v>
      </c>
      <c r="B238" s="597" t="s">
        <v>8</v>
      </c>
      <c r="C238" s="598" t="s">
        <v>32</v>
      </c>
      <c r="D238" s="599">
        <v>387</v>
      </c>
      <c r="E238" s="599">
        <v>53</v>
      </c>
      <c r="F238" s="599">
        <v>0</v>
      </c>
      <c r="G238" s="599">
        <v>0</v>
      </c>
      <c r="H238" s="599">
        <v>421</v>
      </c>
      <c r="I238" s="599">
        <v>85</v>
      </c>
      <c r="J238" s="599">
        <v>3</v>
      </c>
      <c r="K238" s="599">
        <v>28</v>
      </c>
      <c r="L238" s="600">
        <v>977</v>
      </c>
    </row>
    <row r="239" spans="1:12" ht="20.25" customHeight="1" x14ac:dyDescent="0.2">
      <c r="A239" s="601"/>
      <c r="B239" s="249" t="s">
        <v>1531</v>
      </c>
      <c r="C239" s="257"/>
      <c r="D239" s="593">
        <v>222</v>
      </c>
      <c r="E239" s="593">
        <v>36</v>
      </c>
      <c r="F239" s="593">
        <v>0</v>
      </c>
      <c r="G239" s="593">
        <v>0</v>
      </c>
      <c r="H239" s="593">
        <v>256</v>
      </c>
      <c r="I239" s="593">
        <v>60</v>
      </c>
      <c r="J239" s="593">
        <v>1</v>
      </c>
      <c r="K239" s="593">
        <v>11</v>
      </c>
      <c r="L239" s="594">
        <v>586</v>
      </c>
    </row>
    <row r="240" spans="1:12" ht="20.5" customHeight="1" x14ac:dyDescent="0.2">
      <c r="A240" s="602"/>
      <c r="B240" s="603" t="s">
        <v>1532</v>
      </c>
      <c r="C240" s="604"/>
      <c r="D240" s="605">
        <v>39</v>
      </c>
      <c r="E240" s="605">
        <v>2</v>
      </c>
      <c r="F240" s="605">
        <v>0</v>
      </c>
      <c r="G240" s="605">
        <v>0</v>
      </c>
      <c r="H240" s="605">
        <v>92</v>
      </c>
      <c r="I240" s="605">
        <v>4</v>
      </c>
      <c r="J240" s="605">
        <v>1</v>
      </c>
      <c r="K240" s="605">
        <v>10</v>
      </c>
      <c r="L240" s="606">
        <v>148</v>
      </c>
    </row>
    <row r="241" spans="1:12" ht="20.5" customHeight="1" x14ac:dyDescent="0.2">
      <c r="A241" s="612"/>
      <c r="B241" s="613"/>
      <c r="C241" s="614"/>
      <c r="D241" s="615"/>
      <c r="E241" s="615"/>
      <c r="F241" s="615"/>
      <c r="G241" s="615"/>
      <c r="H241" s="615"/>
      <c r="I241" s="615"/>
      <c r="J241" s="615"/>
      <c r="K241" s="615"/>
      <c r="L241" s="616"/>
    </row>
    <row r="242" spans="1:12" ht="20.25" customHeight="1" x14ac:dyDescent="0.2">
      <c r="A242" s="1107" t="s">
        <v>69</v>
      </c>
      <c r="B242" s="1106" t="s">
        <v>1286</v>
      </c>
      <c r="C242" s="1106" t="s">
        <v>2</v>
      </c>
      <c r="D242" s="883" t="s">
        <v>4</v>
      </c>
      <c r="E242" s="886"/>
      <c r="F242" s="883" t="s">
        <v>5</v>
      </c>
      <c r="G242" s="886"/>
      <c r="H242" s="883" t="s">
        <v>6</v>
      </c>
      <c r="I242" s="886"/>
      <c r="J242" s="883" t="s">
        <v>7</v>
      </c>
      <c r="K242" s="886"/>
      <c r="L242" s="1108" t="s">
        <v>8</v>
      </c>
    </row>
    <row r="243" spans="1:12" ht="36" customHeight="1" x14ac:dyDescent="0.2">
      <c r="A243" s="1100"/>
      <c r="B243" s="1099"/>
      <c r="C243" s="1130"/>
      <c r="D243" s="245" t="s">
        <v>9</v>
      </c>
      <c r="E243" s="245" t="s">
        <v>10</v>
      </c>
      <c r="F243" s="245" t="s">
        <v>9</v>
      </c>
      <c r="G243" s="245" t="s">
        <v>10</v>
      </c>
      <c r="H243" s="245" t="s">
        <v>9</v>
      </c>
      <c r="I243" s="245" t="s">
        <v>10</v>
      </c>
      <c r="J243" s="245" t="s">
        <v>9</v>
      </c>
      <c r="K243" s="245" t="s">
        <v>10</v>
      </c>
      <c r="L243" s="1098"/>
    </row>
    <row r="244" spans="1:12" ht="20.25" customHeight="1" x14ac:dyDescent="0.2">
      <c r="A244" s="89" t="s">
        <v>64</v>
      </c>
      <c r="B244" s="253" t="s">
        <v>1521</v>
      </c>
      <c r="C244" s="254" t="s">
        <v>14</v>
      </c>
      <c r="D244" s="595">
        <v>0</v>
      </c>
      <c r="E244" s="595">
        <v>0</v>
      </c>
      <c r="F244" s="595">
        <v>0</v>
      </c>
      <c r="G244" s="595">
        <v>0</v>
      </c>
      <c r="H244" s="595">
        <v>0</v>
      </c>
      <c r="I244" s="595">
        <v>0</v>
      </c>
      <c r="J244" s="595">
        <v>0</v>
      </c>
      <c r="K244" s="595">
        <v>0</v>
      </c>
      <c r="L244" s="596">
        <v>0</v>
      </c>
    </row>
    <row r="245" spans="1:12" ht="20.25" customHeight="1" x14ac:dyDescent="0.2">
      <c r="A245" s="89" t="s">
        <v>64</v>
      </c>
      <c r="B245" s="249" t="s">
        <v>1522</v>
      </c>
      <c r="C245" s="250" t="s">
        <v>16</v>
      </c>
      <c r="D245" s="593">
        <v>0</v>
      </c>
      <c r="E245" s="593">
        <v>0</v>
      </c>
      <c r="F245" s="593">
        <v>0</v>
      </c>
      <c r="G245" s="593">
        <v>0</v>
      </c>
      <c r="H245" s="593">
        <v>0</v>
      </c>
      <c r="I245" s="593">
        <v>0</v>
      </c>
      <c r="J245" s="593">
        <v>0</v>
      </c>
      <c r="K245" s="593">
        <v>1</v>
      </c>
      <c r="L245" s="594">
        <v>1</v>
      </c>
    </row>
    <row r="246" spans="1:12" ht="20.25" customHeight="1" x14ac:dyDescent="0.2">
      <c r="A246" s="89" t="s">
        <v>64</v>
      </c>
      <c r="B246" s="253" t="s">
        <v>1523</v>
      </c>
      <c r="C246" s="254" t="s">
        <v>18</v>
      </c>
      <c r="D246" s="595">
        <v>0</v>
      </c>
      <c r="E246" s="595">
        <v>0</v>
      </c>
      <c r="F246" s="595">
        <v>0</v>
      </c>
      <c r="G246" s="595">
        <v>0</v>
      </c>
      <c r="H246" s="595">
        <v>0</v>
      </c>
      <c r="I246" s="595">
        <v>0</v>
      </c>
      <c r="J246" s="595">
        <v>0</v>
      </c>
      <c r="K246" s="595">
        <v>0</v>
      </c>
      <c r="L246" s="596">
        <v>0</v>
      </c>
    </row>
    <row r="247" spans="1:12" ht="20.25" customHeight="1" x14ac:dyDescent="0.2">
      <c r="A247" s="89" t="s">
        <v>64</v>
      </c>
      <c r="B247" s="249" t="s">
        <v>1524</v>
      </c>
      <c r="C247" s="250" t="s">
        <v>20</v>
      </c>
      <c r="D247" s="593">
        <v>49</v>
      </c>
      <c r="E247" s="593">
        <v>11</v>
      </c>
      <c r="F247" s="593">
        <v>0</v>
      </c>
      <c r="G247" s="593">
        <v>0</v>
      </c>
      <c r="H247" s="593">
        <v>43</v>
      </c>
      <c r="I247" s="593">
        <v>0</v>
      </c>
      <c r="J247" s="593">
        <v>0</v>
      </c>
      <c r="K247" s="593">
        <v>0</v>
      </c>
      <c r="L247" s="594">
        <v>103</v>
      </c>
    </row>
    <row r="248" spans="1:12" ht="20.25" customHeight="1" x14ac:dyDescent="0.2">
      <c r="A248" s="89" t="s">
        <v>64</v>
      </c>
      <c r="B248" s="253" t="s">
        <v>1525</v>
      </c>
      <c r="C248" s="254" t="s">
        <v>22</v>
      </c>
      <c r="D248" s="595">
        <v>0</v>
      </c>
      <c r="E248" s="595">
        <v>0</v>
      </c>
      <c r="F248" s="595">
        <v>0</v>
      </c>
      <c r="G248" s="595">
        <v>0</v>
      </c>
      <c r="H248" s="595">
        <v>0</v>
      </c>
      <c r="I248" s="595">
        <v>0</v>
      </c>
      <c r="J248" s="595">
        <v>0</v>
      </c>
      <c r="K248" s="595">
        <v>0</v>
      </c>
      <c r="L248" s="596">
        <v>0</v>
      </c>
    </row>
    <row r="249" spans="1:12" ht="20.25" customHeight="1" x14ac:dyDescent="0.2">
      <c r="A249" s="89" t="s">
        <v>64</v>
      </c>
      <c r="B249" s="249" t="s">
        <v>1526</v>
      </c>
      <c r="C249" s="250" t="s">
        <v>24</v>
      </c>
      <c r="D249" s="593">
        <v>0</v>
      </c>
      <c r="E249" s="593">
        <v>0</v>
      </c>
      <c r="F249" s="593">
        <v>0</v>
      </c>
      <c r="G249" s="593">
        <v>0</v>
      </c>
      <c r="H249" s="593">
        <v>0</v>
      </c>
      <c r="I249" s="593">
        <v>0</v>
      </c>
      <c r="J249" s="593">
        <v>0</v>
      </c>
      <c r="K249" s="593">
        <v>0</v>
      </c>
      <c r="L249" s="594">
        <v>0</v>
      </c>
    </row>
    <row r="250" spans="1:12" ht="20.25" customHeight="1" x14ac:dyDescent="0.2">
      <c r="A250" s="89" t="s">
        <v>64</v>
      </c>
      <c r="B250" s="253" t="s">
        <v>1527</v>
      </c>
      <c r="C250" s="270">
        <v>68</v>
      </c>
      <c r="D250" s="595">
        <v>0</v>
      </c>
      <c r="E250" s="595">
        <v>0</v>
      </c>
      <c r="F250" s="595">
        <v>0</v>
      </c>
      <c r="G250" s="595">
        <v>0</v>
      </c>
      <c r="H250" s="595">
        <v>0</v>
      </c>
      <c r="I250" s="595">
        <v>0</v>
      </c>
      <c r="J250" s="595">
        <v>0</v>
      </c>
      <c r="K250" s="595">
        <v>0</v>
      </c>
      <c r="L250" s="596">
        <v>0</v>
      </c>
    </row>
    <row r="251" spans="1:12" ht="20.25" customHeight="1" x14ac:dyDescent="0.2">
      <c r="A251" s="89" t="s">
        <v>64</v>
      </c>
      <c r="B251" s="249" t="s">
        <v>1528</v>
      </c>
      <c r="C251" s="250" t="s">
        <v>27</v>
      </c>
      <c r="D251" s="593">
        <v>123</v>
      </c>
      <c r="E251" s="593">
        <v>9</v>
      </c>
      <c r="F251" s="593">
        <v>0</v>
      </c>
      <c r="G251" s="593">
        <v>0</v>
      </c>
      <c r="H251" s="593">
        <v>98</v>
      </c>
      <c r="I251" s="593">
        <v>55</v>
      </c>
      <c r="J251" s="593">
        <v>2</v>
      </c>
      <c r="K251" s="593">
        <v>7</v>
      </c>
      <c r="L251" s="594">
        <v>294</v>
      </c>
    </row>
    <row r="252" spans="1:12" ht="20.25" customHeight="1" x14ac:dyDescent="0.2">
      <c r="A252" s="89" t="s">
        <v>64</v>
      </c>
      <c r="B252" s="253" t="s">
        <v>1529</v>
      </c>
      <c r="C252" s="270">
        <v>77</v>
      </c>
      <c r="D252" s="595">
        <v>0</v>
      </c>
      <c r="E252" s="595">
        <v>0</v>
      </c>
      <c r="F252" s="595">
        <v>0</v>
      </c>
      <c r="G252" s="595">
        <v>0</v>
      </c>
      <c r="H252" s="595">
        <v>0</v>
      </c>
      <c r="I252" s="595">
        <v>0</v>
      </c>
      <c r="J252" s="595">
        <v>0</v>
      </c>
      <c r="K252" s="595">
        <v>0</v>
      </c>
      <c r="L252" s="596">
        <v>0</v>
      </c>
    </row>
    <row r="253" spans="1:12" ht="20.25" customHeight="1" x14ac:dyDescent="0.2">
      <c r="A253" s="89" t="s">
        <v>64</v>
      </c>
      <c r="B253" s="249" t="s">
        <v>1530</v>
      </c>
      <c r="C253" s="250" t="s">
        <v>1533</v>
      </c>
      <c r="D253" s="593">
        <v>0</v>
      </c>
      <c r="E253" s="593">
        <v>0</v>
      </c>
      <c r="F253" s="593">
        <v>0</v>
      </c>
      <c r="G253" s="593">
        <v>0</v>
      </c>
      <c r="H253" s="593">
        <v>0</v>
      </c>
      <c r="I253" s="593">
        <v>0</v>
      </c>
      <c r="J253" s="593">
        <v>0</v>
      </c>
      <c r="K253" s="593">
        <v>0</v>
      </c>
      <c r="L253" s="594">
        <v>0</v>
      </c>
    </row>
    <row r="254" spans="1:12" ht="20.25" customHeight="1" x14ac:dyDescent="0.2">
      <c r="A254" s="526" t="s">
        <v>64</v>
      </c>
      <c r="B254" s="597" t="s">
        <v>8</v>
      </c>
      <c r="C254" s="598" t="s">
        <v>32</v>
      </c>
      <c r="D254" s="599">
        <v>172</v>
      </c>
      <c r="E254" s="599">
        <v>20</v>
      </c>
      <c r="F254" s="599">
        <v>0</v>
      </c>
      <c r="G254" s="599">
        <v>0</v>
      </c>
      <c r="H254" s="599">
        <v>141</v>
      </c>
      <c r="I254" s="599">
        <v>55</v>
      </c>
      <c r="J254" s="599">
        <v>2</v>
      </c>
      <c r="K254" s="599">
        <v>8</v>
      </c>
      <c r="L254" s="600">
        <v>398</v>
      </c>
    </row>
    <row r="255" spans="1:12" ht="20.25" customHeight="1" x14ac:dyDescent="0.2">
      <c r="A255" s="601"/>
      <c r="B255" s="249" t="s">
        <v>1531</v>
      </c>
      <c r="C255" s="257"/>
      <c r="D255" s="593">
        <v>74</v>
      </c>
      <c r="E255" s="593">
        <v>14</v>
      </c>
      <c r="F255" s="593">
        <v>0</v>
      </c>
      <c r="G255" s="593">
        <v>0</v>
      </c>
      <c r="H255" s="593">
        <v>71</v>
      </c>
      <c r="I255" s="593">
        <v>23</v>
      </c>
      <c r="J255" s="593">
        <v>0</v>
      </c>
      <c r="K255" s="593">
        <v>2</v>
      </c>
      <c r="L255" s="594">
        <v>184</v>
      </c>
    </row>
    <row r="256" spans="1:12" ht="20.5" customHeight="1" x14ac:dyDescent="0.2">
      <c r="A256" s="602"/>
      <c r="B256" s="603" t="s">
        <v>1532</v>
      </c>
      <c r="C256" s="604"/>
      <c r="D256" s="605">
        <v>14</v>
      </c>
      <c r="E256" s="605">
        <v>1</v>
      </c>
      <c r="F256" s="605">
        <v>0</v>
      </c>
      <c r="G256" s="605">
        <v>0</v>
      </c>
      <c r="H256" s="605">
        <v>2</v>
      </c>
      <c r="I256" s="605">
        <v>3</v>
      </c>
      <c r="J256" s="605">
        <v>0</v>
      </c>
      <c r="K256" s="605">
        <v>1</v>
      </c>
      <c r="L256" s="606">
        <v>21</v>
      </c>
    </row>
    <row r="257" spans="1:12" ht="20.5" customHeight="1" x14ac:dyDescent="0.2">
      <c r="A257" s="612"/>
      <c r="B257" s="613"/>
      <c r="C257" s="614"/>
      <c r="D257" s="615"/>
      <c r="E257" s="615"/>
      <c r="F257" s="615"/>
      <c r="G257" s="615"/>
      <c r="H257" s="615"/>
      <c r="I257" s="615"/>
      <c r="J257" s="615"/>
      <c r="K257" s="615"/>
      <c r="L257" s="616"/>
    </row>
    <row r="258" spans="1:12" ht="20.25" customHeight="1" x14ac:dyDescent="0.2">
      <c r="A258" s="1107" t="s">
        <v>69</v>
      </c>
      <c r="B258" s="1106" t="s">
        <v>1286</v>
      </c>
      <c r="C258" s="1106" t="s">
        <v>2</v>
      </c>
      <c r="D258" s="883" t="s">
        <v>4</v>
      </c>
      <c r="E258" s="886"/>
      <c r="F258" s="883" t="s">
        <v>5</v>
      </c>
      <c r="G258" s="886"/>
      <c r="H258" s="883" t="s">
        <v>6</v>
      </c>
      <c r="I258" s="886"/>
      <c r="J258" s="883" t="s">
        <v>7</v>
      </c>
      <c r="K258" s="886"/>
      <c r="L258" s="1108" t="s">
        <v>8</v>
      </c>
    </row>
    <row r="259" spans="1:12" ht="36" customHeight="1" x14ac:dyDescent="0.2">
      <c r="A259" s="1100"/>
      <c r="B259" s="1099"/>
      <c r="C259" s="1130"/>
      <c r="D259" s="245" t="s">
        <v>9</v>
      </c>
      <c r="E259" s="245" t="s">
        <v>10</v>
      </c>
      <c r="F259" s="245" t="s">
        <v>9</v>
      </c>
      <c r="G259" s="245" t="s">
        <v>10</v>
      </c>
      <c r="H259" s="245" t="s">
        <v>9</v>
      </c>
      <c r="I259" s="245" t="s">
        <v>10</v>
      </c>
      <c r="J259" s="245" t="s">
        <v>9</v>
      </c>
      <c r="K259" s="245" t="s">
        <v>10</v>
      </c>
      <c r="L259" s="1098"/>
    </row>
    <row r="260" spans="1:12" ht="20.25" customHeight="1" x14ac:dyDescent="0.2">
      <c r="A260" s="89" t="s">
        <v>65</v>
      </c>
      <c r="B260" s="253" t="s">
        <v>1521</v>
      </c>
      <c r="C260" s="254" t="s">
        <v>14</v>
      </c>
      <c r="D260" s="595">
        <v>0</v>
      </c>
      <c r="E260" s="595">
        <v>0</v>
      </c>
      <c r="F260" s="595">
        <v>0</v>
      </c>
      <c r="G260" s="595">
        <v>0</v>
      </c>
      <c r="H260" s="595">
        <v>22</v>
      </c>
      <c r="I260" s="595">
        <v>0</v>
      </c>
      <c r="J260" s="595">
        <v>0</v>
      </c>
      <c r="K260" s="595">
        <v>7</v>
      </c>
      <c r="L260" s="596">
        <v>29</v>
      </c>
    </row>
    <row r="261" spans="1:12" ht="20.25" customHeight="1" x14ac:dyDescent="0.2">
      <c r="A261" s="89" t="s">
        <v>65</v>
      </c>
      <c r="B261" s="249" t="s">
        <v>1522</v>
      </c>
      <c r="C261" s="250" t="s">
        <v>16</v>
      </c>
      <c r="D261" s="593">
        <v>0</v>
      </c>
      <c r="E261" s="593">
        <v>0</v>
      </c>
      <c r="F261" s="593">
        <v>0</v>
      </c>
      <c r="G261" s="593">
        <v>0</v>
      </c>
      <c r="H261" s="593">
        <v>0</v>
      </c>
      <c r="I261" s="593">
        <v>0</v>
      </c>
      <c r="J261" s="593">
        <v>0</v>
      </c>
      <c r="K261" s="593">
        <v>0</v>
      </c>
      <c r="L261" s="594">
        <v>0</v>
      </c>
    </row>
    <row r="262" spans="1:12" ht="20.25" customHeight="1" x14ac:dyDescent="0.2">
      <c r="A262" s="89" t="s">
        <v>65</v>
      </c>
      <c r="B262" s="253" t="s">
        <v>1523</v>
      </c>
      <c r="C262" s="254" t="s">
        <v>18</v>
      </c>
      <c r="D262" s="595">
        <v>0</v>
      </c>
      <c r="E262" s="595">
        <v>0</v>
      </c>
      <c r="F262" s="595">
        <v>0</v>
      </c>
      <c r="G262" s="595">
        <v>0</v>
      </c>
      <c r="H262" s="595">
        <v>0</v>
      </c>
      <c r="I262" s="595">
        <v>0</v>
      </c>
      <c r="J262" s="595">
        <v>0</v>
      </c>
      <c r="K262" s="595">
        <v>0</v>
      </c>
      <c r="L262" s="596">
        <v>0</v>
      </c>
    </row>
    <row r="263" spans="1:12" ht="20.25" customHeight="1" x14ac:dyDescent="0.2">
      <c r="A263" s="89" t="s">
        <v>65</v>
      </c>
      <c r="B263" s="249" t="s">
        <v>1524</v>
      </c>
      <c r="C263" s="250" t="s">
        <v>20</v>
      </c>
      <c r="D263" s="593">
        <v>0</v>
      </c>
      <c r="E263" s="593">
        <v>0</v>
      </c>
      <c r="F263" s="593">
        <v>0</v>
      </c>
      <c r="G263" s="593">
        <v>0</v>
      </c>
      <c r="H263" s="593">
        <v>0</v>
      </c>
      <c r="I263" s="593">
        <v>0</v>
      </c>
      <c r="J263" s="593">
        <v>0</v>
      </c>
      <c r="K263" s="593">
        <v>0</v>
      </c>
      <c r="L263" s="594">
        <v>0</v>
      </c>
    </row>
    <row r="264" spans="1:12" ht="20.25" customHeight="1" x14ac:dyDescent="0.2">
      <c r="A264" s="89" t="s">
        <v>65</v>
      </c>
      <c r="B264" s="253" t="s">
        <v>1525</v>
      </c>
      <c r="C264" s="254" t="s">
        <v>22</v>
      </c>
      <c r="D264" s="595">
        <v>131</v>
      </c>
      <c r="E264" s="595">
        <v>23</v>
      </c>
      <c r="F264" s="595">
        <v>0</v>
      </c>
      <c r="G264" s="595">
        <v>0</v>
      </c>
      <c r="H264" s="595">
        <v>124</v>
      </c>
      <c r="I264" s="595">
        <v>64</v>
      </c>
      <c r="J264" s="595">
        <v>2</v>
      </c>
      <c r="K264" s="595">
        <v>6</v>
      </c>
      <c r="L264" s="596">
        <v>350</v>
      </c>
    </row>
    <row r="265" spans="1:12" ht="20.25" customHeight="1" x14ac:dyDescent="0.2">
      <c r="A265" s="89" t="s">
        <v>65</v>
      </c>
      <c r="B265" s="249" t="s">
        <v>1526</v>
      </c>
      <c r="C265" s="250" t="s">
        <v>24</v>
      </c>
      <c r="D265" s="593">
        <v>0</v>
      </c>
      <c r="E265" s="593">
        <v>0</v>
      </c>
      <c r="F265" s="593">
        <v>0</v>
      </c>
      <c r="G265" s="593">
        <v>0</v>
      </c>
      <c r="H265" s="593">
        <v>0</v>
      </c>
      <c r="I265" s="593">
        <v>0</v>
      </c>
      <c r="J265" s="593">
        <v>0</v>
      </c>
      <c r="K265" s="593">
        <v>0</v>
      </c>
      <c r="L265" s="594">
        <v>0</v>
      </c>
    </row>
    <row r="266" spans="1:12" ht="20.25" customHeight="1" x14ac:dyDescent="0.2">
      <c r="A266" s="89" t="s">
        <v>65</v>
      </c>
      <c r="B266" s="253" t="s">
        <v>1527</v>
      </c>
      <c r="C266" s="270">
        <v>68</v>
      </c>
      <c r="D266" s="595">
        <v>0</v>
      </c>
      <c r="E266" s="595">
        <v>0</v>
      </c>
      <c r="F266" s="595">
        <v>0</v>
      </c>
      <c r="G266" s="595">
        <v>0</v>
      </c>
      <c r="H266" s="595">
        <v>0</v>
      </c>
      <c r="I266" s="595">
        <v>0</v>
      </c>
      <c r="J266" s="595">
        <v>0</v>
      </c>
      <c r="K266" s="595">
        <v>0</v>
      </c>
      <c r="L266" s="596">
        <v>0</v>
      </c>
    </row>
    <row r="267" spans="1:12" ht="20.25" customHeight="1" x14ac:dyDescent="0.2">
      <c r="A267" s="89" t="s">
        <v>65</v>
      </c>
      <c r="B267" s="249" t="s">
        <v>1528</v>
      </c>
      <c r="C267" s="250" t="s">
        <v>27</v>
      </c>
      <c r="D267" s="593">
        <v>0</v>
      </c>
      <c r="E267" s="593">
        <v>0</v>
      </c>
      <c r="F267" s="593">
        <v>0</v>
      </c>
      <c r="G267" s="593">
        <v>0</v>
      </c>
      <c r="H267" s="593">
        <v>0</v>
      </c>
      <c r="I267" s="593">
        <v>0</v>
      </c>
      <c r="J267" s="593">
        <v>0</v>
      </c>
      <c r="K267" s="593">
        <v>0</v>
      </c>
      <c r="L267" s="594">
        <v>0</v>
      </c>
    </row>
    <row r="268" spans="1:12" ht="20.25" customHeight="1" x14ac:dyDescent="0.2">
      <c r="A268" s="89" t="s">
        <v>65</v>
      </c>
      <c r="B268" s="253" t="s">
        <v>1529</v>
      </c>
      <c r="C268" s="270">
        <v>77</v>
      </c>
      <c r="D268" s="595">
        <v>0</v>
      </c>
      <c r="E268" s="595">
        <v>0</v>
      </c>
      <c r="F268" s="595">
        <v>0</v>
      </c>
      <c r="G268" s="595">
        <v>0</v>
      </c>
      <c r="H268" s="595">
        <v>0</v>
      </c>
      <c r="I268" s="595">
        <v>0</v>
      </c>
      <c r="J268" s="595">
        <v>0</v>
      </c>
      <c r="K268" s="595">
        <v>0</v>
      </c>
      <c r="L268" s="596">
        <v>0</v>
      </c>
    </row>
    <row r="269" spans="1:12" ht="20.25" customHeight="1" x14ac:dyDescent="0.2">
      <c r="A269" s="89" t="s">
        <v>65</v>
      </c>
      <c r="B269" s="249" t="s">
        <v>1530</v>
      </c>
      <c r="C269" s="250" t="s">
        <v>1533</v>
      </c>
      <c r="D269" s="593">
        <v>0</v>
      </c>
      <c r="E269" s="593">
        <v>0</v>
      </c>
      <c r="F269" s="593">
        <v>0</v>
      </c>
      <c r="G269" s="593">
        <v>0</v>
      </c>
      <c r="H269" s="593">
        <v>0</v>
      </c>
      <c r="I269" s="593">
        <v>0</v>
      </c>
      <c r="J269" s="593">
        <v>0</v>
      </c>
      <c r="K269" s="593">
        <v>0</v>
      </c>
      <c r="L269" s="594">
        <v>0</v>
      </c>
    </row>
    <row r="270" spans="1:12" ht="20.25" customHeight="1" x14ac:dyDescent="0.2">
      <c r="A270" s="526" t="s">
        <v>65</v>
      </c>
      <c r="B270" s="597" t="s">
        <v>8</v>
      </c>
      <c r="C270" s="598" t="s">
        <v>32</v>
      </c>
      <c r="D270" s="599">
        <v>131</v>
      </c>
      <c r="E270" s="599">
        <v>23</v>
      </c>
      <c r="F270" s="599">
        <v>0</v>
      </c>
      <c r="G270" s="599">
        <v>0</v>
      </c>
      <c r="H270" s="599">
        <v>146</v>
      </c>
      <c r="I270" s="599">
        <v>64</v>
      </c>
      <c r="J270" s="599">
        <v>2</v>
      </c>
      <c r="K270" s="599">
        <v>13</v>
      </c>
      <c r="L270" s="600">
        <v>379</v>
      </c>
    </row>
    <row r="271" spans="1:12" ht="20.25" customHeight="1" x14ac:dyDescent="0.2">
      <c r="A271" s="601"/>
      <c r="B271" s="249" t="s">
        <v>1531</v>
      </c>
      <c r="C271" s="257"/>
      <c r="D271" s="593">
        <v>95</v>
      </c>
      <c r="E271" s="593">
        <v>20</v>
      </c>
      <c r="F271" s="593">
        <v>0</v>
      </c>
      <c r="G271" s="593">
        <v>0</v>
      </c>
      <c r="H271" s="593">
        <v>115</v>
      </c>
      <c r="I271" s="593">
        <v>49</v>
      </c>
      <c r="J271" s="593">
        <v>1</v>
      </c>
      <c r="K271" s="593">
        <v>6</v>
      </c>
      <c r="L271" s="594">
        <v>286</v>
      </c>
    </row>
    <row r="272" spans="1:12" ht="20.5" customHeight="1" x14ac:dyDescent="0.2">
      <c r="A272" s="602"/>
      <c r="B272" s="603" t="s">
        <v>1532</v>
      </c>
      <c r="C272" s="604"/>
      <c r="D272" s="605">
        <v>14</v>
      </c>
      <c r="E272" s="605">
        <v>1</v>
      </c>
      <c r="F272" s="605">
        <v>0</v>
      </c>
      <c r="G272" s="605">
        <v>0</v>
      </c>
      <c r="H272" s="605">
        <v>14</v>
      </c>
      <c r="I272" s="605">
        <v>3</v>
      </c>
      <c r="J272" s="605">
        <v>0</v>
      </c>
      <c r="K272" s="605">
        <v>1</v>
      </c>
      <c r="L272" s="606">
        <v>33</v>
      </c>
    </row>
    <row r="273" spans="1:12" ht="20.5" customHeight="1" x14ac:dyDescent="0.2">
      <c r="A273" s="520" t="s">
        <v>1021</v>
      </c>
      <c r="B273" s="617" t="s">
        <v>8</v>
      </c>
      <c r="C273" s="618" t="s">
        <v>32</v>
      </c>
      <c r="D273" s="619">
        <f t="shared" ref="D273:L273" si="0">D270+D254+D238+D222+D206+D190+D174+D158+D142+D126+D110+D94+D78+D62+D46+D30+D14</f>
        <v>2413</v>
      </c>
      <c r="E273" s="619">
        <f t="shared" si="0"/>
        <v>516</v>
      </c>
      <c r="F273" s="619">
        <f t="shared" si="0"/>
        <v>2137</v>
      </c>
      <c r="G273" s="619">
        <f t="shared" si="0"/>
        <v>27</v>
      </c>
      <c r="H273" s="619">
        <f t="shared" si="0"/>
        <v>2235</v>
      </c>
      <c r="I273" s="619">
        <f t="shared" si="0"/>
        <v>419</v>
      </c>
      <c r="J273" s="619">
        <f t="shared" si="0"/>
        <v>81</v>
      </c>
      <c r="K273" s="619">
        <f t="shared" si="0"/>
        <v>589</v>
      </c>
      <c r="L273" s="620">
        <f t="shared" si="0"/>
        <v>8417</v>
      </c>
    </row>
    <row r="274" spans="1:12" ht="20.25" customHeight="1" x14ac:dyDescent="0.2">
      <c r="A274" s="601"/>
      <c r="B274" s="253" t="s">
        <v>1531</v>
      </c>
      <c r="C274" s="270"/>
      <c r="D274" s="595">
        <f t="shared" ref="D274:L274" si="1">D271+D255+D239+D223+D207+D191+D175+D159+D143+D127+D111+D95+D79+D63+D47+D31+D15</f>
        <v>1596</v>
      </c>
      <c r="E274" s="595">
        <f t="shared" si="1"/>
        <v>430</v>
      </c>
      <c r="F274" s="595">
        <f t="shared" si="1"/>
        <v>1342</v>
      </c>
      <c r="G274" s="595">
        <f t="shared" si="1"/>
        <v>26</v>
      </c>
      <c r="H274" s="595">
        <f t="shared" si="1"/>
        <v>1484</v>
      </c>
      <c r="I274" s="595">
        <f t="shared" si="1"/>
        <v>300</v>
      </c>
      <c r="J274" s="595">
        <f t="shared" si="1"/>
        <v>33</v>
      </c>
      <c r="K274" s="595">
        <f t="shared" si="1"/>
        <v>297</v>
      </c>
      <c r="L274" s="596">
        <f t="shared" si="1"/>
        <v>5508</v>
      </c>
    </row>
    <row r="275" spans="1:12" ht="21" customHeight="1" x14ac:dyDescent="0.2">
      <c r="A275" s="621"/>
      <c r="B275" s="622" t="s">
        <v>1532</v>
      </c>
      <c r="C275" s="623"/>
      <c r="D275" s="624">
        <f t="shared" ref="D275:L275" si="2">D272+D256+D240+D224+D208+D192+D176+D160+D144+D128+D112+D96+D80+D64+D48+D32+D16</f>
        <v>210</v>
      </c>
      <c r="E275" s="624">
        <f t="shared" si="2"/>
        <v>14</v>
      </c>
      <c r="F275" s="624">
        <f t="shared" si="2"/>
        <v>404</v>
      </c>
      <c r="G275" s="624">
        <f t="shared" si="2"/>
        <v>1</v>
      </c>
      <c r="H275" s="624">
        <f t="shared" si="2"/>
        <v>265</v>
      </c>
      <c r="I275" s="624">
        <f t="shared" si="2"/>
        <v>12</v>
      </c>
      <c r="J275" s="624">
        <f t="shared" si="2"/>
        <v>19</v>
      </c>
      <c r="K275" s="624">
        <f t="shared" si="2"/>
        <v>82</v>
      </c>
      <c r="L275" s="625">
        <f t="shared" si="2"/>
        <v>1007</v>
      </c>
    </row>
    <row r="276" spans="1:12" ht="21" customHeight="1" x14ac:dyDescent="0.2">
      <c r="A276" s="97"/>
      <c r="B276" s="97"/>
      <c r="C276" s="97"/>
      <c r="D276" s="97"/>
      <c r="E276" s="97"/>
      <c r="F276" s="97"/>
      <c r="G276" s="97"/>
      <c r="H276" s="97"/>
      <c r="I276" s="97"/>
      <c r="J276" s="97"/>
      <c r="K276" s="97"/>
      <c r="L276" s="97"/>
    </row>
    <row r="277" spans="1:12" ht="20" customHeight="1" x14ac:dyDescent="0.2">
      <c r="A277" s="873" t="s">
        <v>41</v>
      </c>
      <c r="B277" s="879"/>
      <c r="C277" s="879"/>
      <c r="D277" s="879"/>
      <c r="E277" s="879"/>
      <c r="F277" s="879"/>
      <c r="G277" s="879"/>
      <c r="H277" s="879"/>
      <c r="I277" s="879"/>
      <c r="J277" s="879"/>
      <c r="K277" s="879"/>
      <c r="L277" s="879"/>
    </row>
    <row r="278" spans="1:12" ht="20" customHeight="1" x14ac:dyDescent="0.2">
      <c r="A278" s="873" t="s">
        <v>1534</v>
      </c>
      <c r="B278" s="879"/>
      <c r="C278" s="879"/>
      <c r="D278" s="879"/>
      <c r="E278" s="879"/>
      <c r="F278" s="879"/>
      <c r="G278" s="879"/>
      <c r="H278" s="879"/>
      <c r="I278" s="879"/>
      <c r="J278" s="879"/>
      <c r="K278" s="879"/>
      <c r="L278" s="879"/>
    </row>
    <row r="279" spans="1:12" ht="38" customHeight="1" x14ac:dyDescent="0.2">
      <c r="A279" s="873" t="s">
        <v>1535</v>
      </c>
      <c r="B279" s="879"/>
      <c r="C279" s="879"/>
      <c r="D279" s="879"/>
      <c r="E279" s="879"/>
      <c r="F279" s="879"/>
      <c r="G279" s="879"/>
      <c r="H279" s="879"/>
      <c r="I279" s="879"/>
      <c r="J279" s="879"/>
      <c r="K279" s="879"/>
      <c r="L279" s="879"/>
    </row>
    <row r="280" spans="1:12" ht="20" customHeight="1" x14ac:dyDescent="0.2">
      <c r="A280" s="873" t="s">
        <v>39</v>
      </c>
      <c r="B280" s="879"/>
      <c r="C280" s="879"/>
      <c r="D280" s="879"/>
      <c r="E280" s="879"/>
      <c r="F280" s="879"/>
      <c r="G280" s="879"/>
      <c r="H280" s="879"/>
      <c r="I280" s="879"/>
      <c r="J280" s="879"/>
      <c r="K280" s="879"/>
      <c r="L280" s="879"/>
    </row>
  </sheetData>
  <mergeCells count="141">
    <mergeCell ref="L2:L3"/>
    <mergeCell ref="J18:K18"/>
    <mergeCell ref="D50:E50"/>
    <mergeCell ref="H34:I34"/>
    <mergeCell ref="L18:L19"/>
    <mergeCell ref="A18:A19"/>
    <mergeCell ref="C2:C3"/>
    <mergeCell ref="C18:C19"/>
    <mergeCell ref="B178:B179"/>
    <mergeCell ref="F162:G162"/>
    <mergeCell ref="J146:K146"/>
    <mergeCell ref="B34:B35"/>
    <mergeCell ref="F18:G18"/>
    <mergeCell ref="J2:K2"/>
    <mergeCell ref="D18:E18"/>
    <mergeCell ref="H2:I2"/>
    <mergeCell ref="A2:A3"/>
    <mergeCell ref="D2:E2"/>
    <mergeCell ref="B2:B3"/>
    <mergeCell ref="B18:B19"/>
    <mergeCell ref="F2:G2"/>
    <mergeCell ref="A98:A99"/>
    <mergeCell ref="C34:C35"/>
    <mergeCell ref="D34:E34"/>
    <mergeCell ref="H18:I18"/>
    <mergeCell ref="A280:L280"/>
    <mergeCell ref="D82:E82"/>
    <mergeCell ref="H66:I66"/>
    <mergeCell ref="L50:L51"/>
    <mergeCell ref="A50:A51"/>
    <mergeCell ref="B66:B67"/>
    <mergeCell ref="F50:G50"/>
    <mergeCell ref="J34:K34"/>
    <mergeCell ref="D66:E66"/>
    <mergeCell ref="H50:I50"/>
    <mergeCell ref="L34:L35"/>
    <mergeCell ref="A34:A35"/>
    <mergeCell ref="B50:B51"/>
    <mergeCell ref="F34:G34"/>
    <mergeCell ref="F258:G258"/>
    <mergeCell ref="J242:K242"/>
    <mergeCell ref="A278:L278"/>
    <mergeCell ref="A277:L277"/>
    <mergeCell ref="C66:C67"/>
    <mergeCell ref="B98:B99"/>
    <mergeCell ref="F82:G82"/>
    <mergeCell ref="J66:K66"/>
    <mergeCell ref="D98:E98"/>
    <mergeCell ref="H82:I82"/>
    <mergeCell ref="L66:L67"/>
    <mergeCell ref="A66:A67"/>
    <mergeCell ref="C50:C51"/>
    <mergeCell ref="J50:K50"/>
    <mergeCell ref="F66:G66"/>
    <mergeCell ref="B82:B83"/>
    <mergeCell ref="C82:C83"/>
    <mergeCell ref="B114:B115"/>
    <mergeCell ref="F98:G98"/>
    <mergeCell ref="J82:K82"/>
    <mergeCell ref="D114:E114"/>
    <mergeCell ref="H98:I98"/>
    <mergeCell ref="L82:L83"/>
    <mergeCell ref="A279:L279"/>
    <mergeCell ref="A82:A83"/>
    <mergeCell ref="D146:E146"/>
    <mergeCell ref="H130:I130"/>
    <mergeCell ref="L114:L115"/>
    <mergeCell ref="A114:A115"/>
    <mergeCell ref="C98:C99"/>
    <mergeCell ref="B130:B131"/>
    <mergeCell ref="F114:G114"/>
    <mergeCell ref="J98:K98"/>
    <mergeCell ref="D130:E130"/>
    <mergeCell ref="H114:I114"/>
    <mergeCell ref="L98:L99"/>
    <mergeCell ref="A1:L1"/>
    <mergeCell ref="F178:G178"/>
    <mergeCell ref="J162:K162"/>
    <mergeCell ref="D194:E194"/>
    <mergeCell ref="H178:I178"/>
    <mergeCell ref="L162:L163"/>
    <mergeCell ref="A162:A163"/>
    <mergeCell ref="C146:C147"/>
    <mergeCell ref="D178:E178"/>
    <mergeCell ref="H162:I162"/>
    <mergeCell ref="L146:L147"/>
    <mergeCell ref="A146:A147"/>
    <mergeCell ref="C130:C131"/>
    <mergeCell ref="B162:B163"/>
    <mergeCell ref="F146:G146"/>
    <mergeCell ref="J130:K130"/>
    <mergeCell ref="D162:E162"/>
    <mergeCell ref="H146:I146"/>
    <mergeCell ref="L130:L131"/>
    <mergeCell ref="A130:A131"/>
    <mergeCell ref="C114:C115"/>
    <mergeCell ref="B146:B147"/>
    <mergeCell ref="F130:G130"/>
    <mergeCell ref="J114:K114"/>
    <mergeCell ref="C178:C179"/>
    <mergeCell ref="B210:B211"/>
    <mergeCell ref="F194:G194"/>
    <mergeCell ref="J178:K178"/>
    <mergeCell ref="D210:E210"/>
    <mergeCell ref="H194:I194"/>
    <mergeCell ref="L178:L179"/>
    <mergeCell ref="A178:A179"/>
    <mergeCell ref="C162:C163"/>
    <mergeCell ref="B194:B195"/>
    <mergeCell ref="C210:C211"/>
    <mergeCell ref="B242:B243"/>
    <mergeCell ref="F226:G226"/>
    <mergeCell ref="J210:K210"/>
    <mergeCell ref="D242:E242"/>
    <mergeCell ref="H226:I226"/>
    <mergeCell ref="L210:L211"/>
    <mergeCell ref="A210:A211"/>
    <mergeCell ref="C194:C195"/>
    <mergeCell ref="B226:B227"/>
    <mergeCell ref="F210:G210"/>
    <mergeCell ref="J194:K194"/>
    <mergeCell ref="D226:E226"/>
    <mergeCell ref="H210:I210"/>
    <mergeCell ref="L194:L195"/>
    <mergeCell ref="A194:A195"/>
    <mergeCell ref="C258:C259"/>
    <mergeCell ref="J258:K258"/>
    <mergeCell ref="L258:L259"/>
    <mergeCell ref="A258:A259"/>
    <mergeCell ref="C242:C243"/>
    <mergeCell ref="H258:I258"/>
    <mergeCell ref="L242:L243"/>
    <mergeCell ref="A242:A243"/>
    <mergeCell ref="C226:C227"/>
    <mergeCell ref="B258:B259"/>
    <mergeCell ref="F242:G242"/>
    <mergeCell ref="J226:K226"/>
    <mergeCell ref="D258:E258"/>
    <mergeCell ref="H242:I242"/>
    <mergeCell ref="L226:L227"/>
    <mergeCell ref="A226:A227"/>
  </mergeCells>
  <pageMargins left="0.60629900000000003" right="0.60629900000000003" top="0.60629900000000003" bottom="0.60629900000000003" header="0.3" footer="0.3"/>
  <pageSetup scale="50" orientation="portrait"/>
  <headerFooter>
    <oddFooter>&amp;C&amp;"Helvetica,Regular"&amp;12&amp;K000000&amp;P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8"/>
  <sheetViews>
    <sheetView showGridLines="0" workbookViewId="0"/>
  </sheetViews>
  <sheetFormatPr baseColWidth="10" defaultColWidth="17.33203125" defaultRowHeight="15" customHeight="1" x14ac:dyDescent="0.15"/>
  <cols>
    <col min="1" max="1" width="16.1640625" style="626" customWidth="1"/>
    <col min="2" max="2" width="12.5" style="626" customWidth="1"/>
    <col min="3" max="3" width="54.5" style="626" customWidth="1"/>
    <col min="4" max="5" width="6.33203125" style="626" customWidth="1"/>
    <col min="6" max="6" width="8" style="626" customWidth="1"/>
    <col min="7" max="7" width="7.1640625" style="626" customWidth="1"/>
    <col min="8" max="9" width="6.33203125" style="626" customWidth="1"/>
    <col min="10" max="10" width="8.6640625" style="626" customWidth="1"/>
    <col min="11" max="256" width="17.33203125" customWidth="1"/>
  </cols>
  <sheetData>
    <row r="1" spans="1:10" ht="26.5" customHeight="1" x14ac:dyDescent="0.15">
      <c r="A1" s="893" t="s">
        <v>1536</v>
      </c>
      <c r="B1" s="876"/>
      <c r="C1" s="876"/>
      <c r="D1" s="876"/>
      <c r="E1" s="876"/>
      <c r="F1" s="876"/>
      <c r="G1" s="876"/>
      <c r="H1" s="876"/>
      <c r="I1" s="876"/>
      <c r="J1" s="877"/>
    </row>
    <row r="2" spans="1:10" ht="57" customHeight="1" x14ac:dyDescent="0.15">
      <c r="A2" s="99" t="s">
        <v>69</v>
      </c>
      <c r="B2" s="100" t="s">
        <v>1537</v>
      </c>
      <c r="C2" s="100" t="s">
        <v>1036</v>
      </c>
      <c r="D2" s="100" t="s">
        <v>1037</v>
      </c>
      <c r="E2" s="100" t="s">
        <v>1038</v>
      </c>
      <c r="F2" s="100" t="s">
        <v>1039</v>
      </c>
      <c r="G2" s="100" t="s">
        <v>1040</v>
      </c>
      <c r="H2" s="100" t="s">
        <v>9</v>
      </c>
      <c r="I2" s="100" t="s">
        <v>10</v>
      </c>
      <c r="J2" s="307" t="s">
        <v>8</v>
      </c>
    </row>
    <row r="3" spans="1:10" ht="20.5" customHeight="1" x14ac:dyDescent="0.15">
      <c r="A3" s="4" t="s">
        <v>61</v>
      </c>
      <c r="B3" s="343" t="s">
        <v>1236</v>
      </c>
      <c r="C3" s="343" t="s">
        <v>543</v>
      </c>
      <c r="D3" s="484">
        <v>36</v>
      </c>
      <c r="E3" s="484">
        <v>27</v>
      </c>
      <c r="F3" s="484">
        <v>11</v>
      </c>
      <c r="G3" s="484">
        <v>0</v>
      </c>
      <c r="H3" s="484">
        <v>63</v>
      </c>
      <c r="I3" s="484">
        <v>0</v>
      </c>
      <c r="J3" s="485">
        <v>63</v>
      </c>
    </row>
    <row r="4" spans="1:10" ht="20.25" customHeight="1" x14ac:dyDescent="0.15">
      <c r="A4" s="8" t="s">
        <v>60</v>
      </c>
      <c r="B4" s="288" t="s">
        <v>1210</v>
      </c>
      <c r="C4" s="288" t="s">
        <v>479</v>
      </c>
      <c r="D4" s="423">
        <v>15</v>
      </c>
      <c r="E4" s="423">
        <v>13</v>
      </c>
      <c r="F4" s="423">
        <v>1</v>
      </c>
      <c r="G4" s="423">
        <v>0</v>
      </c>
      <c r="H4" s="423">
        <v>28</v>
      </c>
      <c r="I4" s="423">
        <v>0</v>
      </c>
      <c r="J4" s="424">
        <v>28</v>
      </c>
    </row>
    <row r="5" spans="1:10" ht="20.25" customHeight="1" x14ac:dyDescent="0.15">
      <c r="A5" s="8" t="s">
        <v>60</v>
      </c>
      <c r="B5" s="287" t="s">
        <v>1208</v>
      </c>
      <c r="C5" s="287" t="s">
        <v>99</v>
      </c>
      <c r="D5" s="421">
        <v>30</v>
      </c>
      <c r="E5" s="421">
        <v>24</v>
      </c>
      <c r="F5" s="421">
        <v>0</v>
      </c>
      <c r="G5" s="421">
        <v>0</v>
      </c>
      <c r="H5" s="421">
        <v>54</v>
      </c>
      <c r="I5" s="421">
        <v>0</v>
      </c>
      <c r="J5" s="422">
        <v>54</v>
      </c>
    </row>
    <row r="6" spans="1:10" ht="20.25" customHeight="1" x14ac:dyDescent="0.15">
      <c r="A6" s="8" t="s">
        <v>60</v>
      </c>
      <c r="B6" s="288" t="s">
        <v>1193</v>
      </c>
      <c r="C6" s="288" t="s">
        <v>463</v>
      </c>
      <c r="D6" s="423">
        <v>7</v>
      </c>
      <c r="E6" s="423">
        <v>9</v>
      </c>
      <c r="F6" s="423">
        <v>1</v>
      </c>
      <c r="G6" s="423">
        <v>0</v>
      </c>
      <c r="H6" s="423">
        <v>16</v>
      </c>
      <c r="I6" s="423">
        <v>0</v>
      </c>
      <c r="J6" s="424">
        <v>16</v>
      </c>
    </row>
    <row r="7" spans="1:10" ht="20.25" customHeight="1" x14ac:dyDescent="0.15">
      <c r="A7" s="8" t="s">
        <v>60</v>
      </c>
      <c r="B7" s="287" t="s">
        <v>1186</v>
      </c>
      <c r="C7" s="287" t="s">
        <v>338</v>
      </c>
      <c r="D7" s="421">
        <v>11</v>
      </c>
      <c r="E7" s="421">
        <v>12</v>
      </c>
      <c r="F7" s="421">
        <v>1</v>
      </c>
      <c r="G7" s="421">
        <v>0</v>
      </c>
      <c r="H7" s="421">
        <v>23</v>
      </c>
      <c r="I7" s="421">
        <v>0</v>
      </c>
      <c r="J7" s="422">
        <v>23</v>
      </c>
    </row>
    <row r="8" spans="1:10" ht="20.25" customHeight="1" x14ac:dyDescent="0.15">
      <c r="A8" s="8" t="s">
        <v>60</v>
      </c>
      <c r="B8" s="288" t="s">
        <v>1213</v>
      </c>
      <c r="C8" s="288" t="s">
        <v>88</v>
      </c>
      <c r="D8" s="423">
        <v>12</v>
      </c>
      <c r="E8" s="423">
        <v>17</v>
      </c>
      <c r="F8" s="423">
        <v>4</v>
      </c>
      <c r="G8" s="423">
        <v>0</v>
      </c>
      <c r="H8" s="423">
        <v>29</v>
      </c>
      <c r="I8" s="423">
        <v>0</v>
      </c>
      <c r="J8" s="424">
        <v>29</v>
      </c>
    </row>
    <row r="9" spans="1:10" ht="20.25" customHeight="1" x14ac:dyDescent="0.15">
      <c r="A9" s="8" t="s">
        <v>60</v>
      </c>
      <c r="B9" s="287" t="s">
        <v>1216</v>
      </c>
      <c r="C9" s="287" t="s">
        <v>1217</v>
      </c>
      <c r="D9" s="421">
        <v>4</v>
      </c>
      <c r="E9" s="421">
        <v>15</v>
      </c>
      <c r="F9" s="421">
        <v>2</v>
      </c>
      <c r="G9" s="421">
        <v>0</v>
      </c>
      <c r="H9" s="421">
        <v>19</v>
      </c>
      <c r="I9" s="421">
        <v>0</v>
      </c>
      <c r="J9" s="422">
        <v>19</v>
      </c>
    </row>
    <row r="10" spans="1:10" ht="20.25" customHeight="1" x14ac:dyDescent="0.15">
      <c r="A10" s="8" t="s">
        <v>60</v>
      </c>
      <c r="B10" s="288" t="s">
        <v>1189</v>
      </c>
      <c r="C10" s="288" t="s">
        <v>1190</v>
      </c>
      <c r="D10" s="423">
        <v>35</v>
      </c>
      <c r="E10" s="423">
        <v>95</v>
      </c>
      <c r="F10" s="423">
        <v>11</v>
      </c>
      <c r="G10" s="423">
        <v>0</v>
      </c>
      <c r="H10" s="423">
        <v>130</v>
      </c>
      <c r="I10" s="423">
        <v>0</v>
      </c>
      <c r="J10" s="424">
        <v>130</v>
      </c>
    </row>
    <row r="11" spans="1:10" ht="20.25" customHeight="1" x14ac:dyDescent="0.15">
      <c r="A11" s="8" t="s">
        <v>60</v>
      </c>
      <c r="B11" s="287" t="s">
        <v>1198</v>
      </c>
      <c r="C11" s="287" t="s">
        <v>1199</v>
      </c>
      <c r="D11" s="421">
        <v>5</v>
      </c>
      <c r="E11" s="421">
        <v>10</v>
      </c>
      <c r="F11" s="421">
        <v>0</v>
      </c>
      <c r="G11" s="421">
        <v>0</v>
      </c>
      <c r="H11" s="421">
        <v>15</v>
      </c>
      <c r="I11" s="421">
        <v>0</v>
      </c>
      <c r="J11" s="422">
        <v>15</v>
      </c>
    </row>
    <row r="12" spans="1:10" ht="20.25" customHeight="1" x14ac:dyDescent="0.15">
      <c r="A12" s="8" t="s">
        <v>61</v>
      </c>
      <c r="B12" s="288" t="s">
        <v>1230</v>
      </c>
      <c r="C12" s="288" t="s">
        <v>506</v>
      </c>
      <c r="D12" s="423">
        <v>34</v>
      </c>
      <c r="E12" s="423">
        <v>15</v>
      </c>
      <c r="F12" s="423">
        <v>11</v>
      </c>
      <c r="G12" s="423">
        <v>0</v>
      </c>
      <c r="H12" s="423">
        <v>48</v>
      </c>
      <c r="I12" s="423">
        <v>1</v>
      </c>
      <c r="J12" s="424">
        <v>49</v>
      </c>
    </row>
    <row r="13" spans="1:10" ht="20.25" customHeight="1" x14ac:dyDescent="0.15">
      <c r="A13" s="8" t="s">
        <v>61</v>
      </c>
      <c r="B13" s="287" t="s">
        <v>1233</v>
      </c>
      <c r="C13" s="287" t="s">
        <v>533</v>
      </c>
      <c r="D13" s="421">
        <v>60</v>
      </c>
      <c r="E13" s="421">
        <v>3</v>
      </c>
      <c r="F13" s="421">
        <v>11</v>
      </c>
      <c r="G13" s="421">
        <v>1</v>
      </c>
      <c r="H13" s="421">
        <v>63</v>
      </c>
      <c r="I13" s="421">
        <v>0</v>
      </c>
      <c r="J13" s="422">
        <v>63</v>
      </c>
    </row>
    <row r="14" spans="1:10" ht="20.25" customHeight="1" x14ac:dyDescent="0.15">
      <c r="A14" s="8" t="s">
        <v>60</v>
      </c>
      <c r="B14" s="288" t="s">
        <v>1224</v>
      </c>
      <c r="C14" s="288" t="s">
        <v>1225</v>
      </c>
      <c r="D14" s="423">
        <v>20</v>
      </c>
      <c r="E14" s="423">
        <v>49</v>
      </c>
      <c r="F14" s="423">
        <v>8</v>
      </c>
      <c r="G14" s="423">
        <v>0</v>
      </c>
      <c r="H14" s="423">
        <v>69</v>
      </c>
      <c r="I14" s="423">
        <v>0</v>
      </c>
      <c r="J14" s="424">
        <v>69</v>
      </c>
    </row>
    <row r="15" spans="1:10" ht="20.25" customHeight="1" x14ac:dyDescent="0.15">
      <c r="A15" s="8" t="s">
        <v>58</v>
      </c>
      <c r="B15" s="287" t="s">
        <v>1134</v>
      </c>
      <c r="C15" s="287" t="s">
        <v>363</v>
      </c>
      <c r="D15" s="421">
        <v>6</v>
      </c>
      <c r="E15" s="421">
        <v>52</v>
      </c>
      <c r="F15" s="421">
        <v>2</v>
      </c>
      <c r="G15" s="421">
        <v>0</v>
      </c>
      <c r="H15" s="421">
        <v>32</v>
      </c>
      <c r="I15" s="421">
        <v>26</v>
      </c>
      <c r="J15" s="422">
        <v>58</v>
      </c>
    </row>
    <row r="16" spans="1:10" ht="20.25" customHeight="1" x14ac:dyDescent="0.15">
      <c r="A16" s="8" t="s">
        <v>53</v>
      </c>
      <c r="B16" s="288" t="s">
        <v>1538</v>
      </c>
      <c r="C16" s="288" t="s">
        <v>1082</v>
      </c>
      <c r="D16" s="423">
        <v>7</v>
      </c>
      <c r="E16" s="423">
        <v>114</v>
      </c>
      <c r="F16" s="423">
        <v>2</v>
      </c>
      <c r="G16" s="423">
        <v>0</v>
      </c>
      <c r="H16" s="423">
        <v>22</v>
      </c>
      <c r="I16" s="423">
        <v>99</v>
      </c>
      <c r="J16" s="424">
        <v>121</v>
      </c>
    </row>
    <row r="17" spans="1:10" ht="20.25" customHeight="1" x14ac:dyDescent="0.15">
      <c r="A17" s="8" t="s">
        <v>53</v>
      </c>
      <c r="B17" s="287" t="s">
        <v>1539</v>
      </c>
      <c r="C17" s="287" t="s">
        <v>267</v>
      </c>
      <c r="D17" s="421">
        <v>46</v>
      </c>
      <c r="E17" s="421">
        <v>201</v>
      </c>
      <c r="F17" s="421">
        <v>17</v>
      </c>
      <c r="G17" s="421">
        <v>11</v>
      </c>
      <c r="H17" s="421">
        <v>190</v>
      </c>
      <c r="I17" s="421">
        <v>57</v>
      </c>
      <c r="J17" s="422">
        <v>247</v>
      </c>
    </row>
    <row r="18" spans="1:10" ht="20.25" customHeight="1" x14ac:dyDescent="0.15">
      <c r="A18" s="8" t="s">
        <v>59</v>
      </c>
      <c r="B18" s="288" t="s">
        <v>1148</v>
      </c>
      <c r="C18" s="288" t="s">
        <v>134</v>
      </c>
      <c r="D18" s="423">
        <v>9</v>
      </c>
      <c r="E18" s="423">
        <v>4</v>
      </c>
      <c r="F18" s="423">
        <v>3</v>
      </c>
      <c r="G18" s="423">
        <v>0</v>
      </c>
      <c r="H18" s="423">
        <v>13</v>
      </c>
      <c r="I18" s="423">
        <v>0</v>
      </c>
      <c r="J18" s="424">
        <v>13</v>
      </c>
    </row>
    <row r="19" spans="1:10" ht="20.25" customHeight="1" x14ac:dyDescent="0.15">
      <c r="A19" s="8" t="s">
        <v>52</v>
      </c>
      <c r="B19" s="287" t="s">
        <v>1540</v>
      </c>
      <c r="C19" s="287" t="s">
        <v>114</v>
      </c>
      <c r="D19" s="421">
        <v>39</v>
      </c>
      <c r="E19" s="421">
        <v>123</v>
      </c>
      <c r="F19" s="421">
        <v>15</v>
      </c>
      <c r="G19" s="421">
        <v>5</v>
      </c>
      <c r="H19" s="421">
        <v>139</v>
      </c>
      <c r="I19" s="421">
        <v>23</v>
      </c>
      <c r="J19" s="422">
        <v>162</v>
      </c>
    </row>
    <row r="20" spans="1:10" ht="20.25" customHeight="1" x14ac:dyDescent="0.15">
      <c r="A20" s="8" t="s">
        <v>50</v>
      </c>
      <c r="B20" s="288" t="s">
        <v>1541</v>
      </c>
      <c r="C20" s="288" t="s">
        <v>130</v>
      </c>
      <c r="D20" s="423">
        <v>28</v>
      </c>
      <c r="E20" s="423">
        <v>11</v>
      </c>
      <c r="F20" s="423">
        <v>3</v>
      </c>
      <c r="G20" s="423">
        <v>0</v>
      </c>
      <c r="H20" s="423">
        <v>22</v>
      </c>
      <c r="I20" s="423">
        <v>17</v>
      </c>
      <c r="J20" s="424">
        <v>39</v>
      </c>
    </row>
    <row r="21" spans="1:10" ht="20.25" customHeight="1" x14ac:dyDescent="0.15">
      <c r="A21" s="8" t="s">
        <v>59</v>
      </c>
      <c r="B21" s="287" t="s">
        <v>1158</v>
      </c>
      <c r="C21" s="287" t="s">
        <v>419</v>
      </c>
      <c r="D21" s="421">
        <v>2</v>
      </c>
      <c r="E21" s="421">
        <v>0</v>
      </c>
      <c r="F21" s="421">
        <v>0</v>
      </c>
      <c r="G21" s="421">
        <v>0</v>
      </c>
      <c r="H21" s="421">
        <v>2</v>
      </c>
      <c r="I21" s="421">
        <v>0</v>
      </c>
      <c r="J21" s="422">
        <v>2</v>
      </c>
    </row>
    <row r="22" spans="1:10" ht="20.25" customHeight="1" x14ac:dyDescent="0.15">
      <c r="A22" s="8" t="s">
        <v>59</v>
      </c>
      <c r="B22" s="288" t="s">
        <v>1152</v>
      </c>
      <c r="C22" s="288" t="s">
        <v>1153</v>
      </c>
      <c r="D22" s="423">
        <v>10</v>
      </c>
      <c r="E22" s="423">
        <v>30</v>
      </c>
      <c r="F22" s="423">
        <v>1</v>
      </c>
      <c r="G22" s="423">
        <v>0</v>
      </c>
      <c r="H22" s="423">
        <v>40</v>
      </c>
      <c r="I22" s="423">
        <v>0</v>
      </c>
      <c r="J22" s="424">
        <v>40</v>
      </c>
    </row>
    <row r="23" spans="1:10" ht="20.25" customHeight="1" x14ac:dyDescent="0.15">
      <c r="A23" s="8" t="s">
        <v>63</v>
      </c>
      <c r="B23" s="287" t="s">
        <v>1251</v>
      </c>
      <c r="C23" s="287" t="s">
        <v>577</v>
      </c>
      <c r="D23" s="421">
        <v>50</v>
      </c>
      <c r="E23" s="421">
        <v>30</v>
      </c>
      <c r="F23" s="421">
        <v>17</v>
      </c>
      <c r="G23" s="421">
        <v>9</v>
      </c>
      <c r="H23" s="421">
        <v>80</v>
      </c>
      <c r="I23" s="421">
        <v>0</v>
      </c>
      <c r="J23" s="422">
        <v>80</v>
      </c>
    </row>
    <row r="24" spans="1:10" ht="20.25" customHeight="1" x14ac:dyDescent="0.15">
      <c r="A24" s="8" t="s">
        <v>59</v>
      </c>
      <c r="B24" s="288" t="s">
        <v>1542</v>
      </c>
      <c r="C24" s="288" t="s">
        <v>436</v>
      </c>
      <c r="D24" s="423">
        <v>34</v>
      </c>
      <c r="E24" s="423">
        <v>34</v>
      </c>
      <c r="F24" s="423">
        <v>9</v>
      </c>
      <c r="G24" s="423">
        <v>0</v>
      </c>
      <c r="H24" s="423">
        <v>68</v>
      </c>
      <c r="I24" s="423">
        <v>0</v>
      </c>
      <c r="J24" s="424">
        <v>68</v>
      </c>
    </row>
    <row r="25" spans="1:10" ht="20.25" customHeight="1" x14ac:dyDescent="0.15">
      <c r="A25" s="8" t="s">
        <v>63</v>
      </c>
      <c r="B25" s="287" t="s">
        <v>1260</v>
      </c>
      <c r="C25" s="287" t="s">
        <v>587</v>
      </c>
      <c r="D25" s="421">
        <v>33</v>
      </c>
      <c r="E25" s="421">
        <v>59</v>
      </c>
      <c r="F25" s="421">
        <v>7</v>
      </c>
      <c r="G25" s="421">
        <v>0</v>
      </c>
      <c r="H25" s="421">
        <v>75</v>
      </c>
      <c r="I25" s="421">
        <v>17</v>
      </c>
      <c r="J25" s="422">
        <v>92</v>
      </c>
    </row>
    <row r="26" spans="1:10" ht="20.25" customHeight="1" x14ac:dyDescent="0.15">
      <c r="A26" s="8" t="s">
        <v>59</v>
      </c>
      <c r="B26" s="288" t="s">
        <v>1543</v>
      </c>
      <c r="C26" s="288" t="s">
        <v>146</v>
      </c>
      <c r="D26" s="423">
        <v>20</v>
      </c>
      <c r="E26" s="423">
        <v>55</v>
      </c>
      <c r="F26" s="423">
        <v>1</v>
      </c>
      <c r="G26" s="423">
        <v>0</v>
      </c>
      <c r="H26" s="423">
        <v>75</v>
      </c>
      <c r="I26" s="423">
        <v>0</v>
      </c>
      <c r="J26" s="424">
        <v>75</v>
      </c>
    </row>
    <row r="27" spans="1:10" ht="20.25" customHeight="1" x14ac:dyDescent="0.15">
      <c r="A27" s="8" t="s">
        <v>59</v>
      </c>
      <c r="B27" s="287" t="s">
        <v>1172</v>
      </c>
      <c r="C27" s="287" t="s">
        <v>112</v>
      </c>
      <c r="D27" s="421">
        <v>4</v>
      </c>
      <c r="E27" s="421">
        <v>13</v>
      </c>
      <c r="F27" s="421">
        <v>1</v>
      </c>
      <c r="G27" s="421">
        <v>0</v>
      </c>
      <c r="H27" s="421">
        <v>7</v>
      </c>
      <c r="I27" s="421">
        <v>10</v>
      </c>
      <c r="J27" s="422">
        <v>17</v>
      </c>
    </row>
    <row r="28" spans="1:10" ht="20.25" customHeight="1" x14ac:dyDescent="0.15">
      <c r="A28" s="8" t="s">
        <v>50</v>
      </c>
      <c r="B28" s="288" t="s">
        <v>1544</v>
      </c>
      <c r="C28" s="288" t="s">
        <v>147</v>
      </c>
      <c r="D28" s="423">
        <v>47</v>
      </c>
      <c r="E28" s="423">
        <v>65</v>
      </c>
      <c r="F28" s="423">
        <v>6</v>
      </c>
      <c r="G28" s="423">
        <v>0</v>
      </c>
      <c r="H28" s="423">
        <v>105</v>
      </c>
      <c r="I28" s="423">
        <v>7</v>
      </c>
      <c r="J28" s="424">
        <v>112</v>
      </c>
    </row>
    <row r="29" spans="1:10" ht="20.25" customHeight="1" x14ac:dyDescent="0.15">
      <c r="A29" s="8" t="s">
        <v>59</v>
      </c>
      <c r="B29" s="287" t="s">
        <v>1155</v>
      </c>
      <c r="C29" s="287" t="s">
        <v>153</v>
      </c>
      <c r="D29" s="421">
        <v>7</v>
      </c>
      <c r="E29" s="421">
        <v>22</v>
      </c>
      <c r="F29" s="421">
        <v>2</v>
      </c>
      <c r="G29" s="421">
        <v>0</v>
      </c>
      <c r="H29" s="421">
        <v>18</v>
      </c>
      <c r="I29" s="421">
        <v>11</v>
      </c>
      <c r="J29" s="422">
        <v>29</v>
      </c>
    </row>
    <row r="30" spans="1:10" ht="20.25" customHeight="1" x14ac:dyDescent="0.15">
      <c r="A30" s="8" t="s">
        <v>63</v>
      </c>
      <c r="B30" s="288" t="s">
        <v>1255</v>
      </c>
      <c r="C30" s="288" t="s">
        <v>584</v>
      </c>
      <c r="D30" s="423">
        <v>53</v>
      </c>
      <c r="E30" s="423">
        <v>91</v>
      </c>
      <c r="F30" s="423">
        <v>7</v>
      </c>
      <c r="G30" s="423">
        <v>0</v>
      </c>
      <c r="H30" s="423">
        <v>112</v>
      </c>
      <c r="I30" s="423">
        <v>32</v>
      </c>
      <c r="J30" s="424">
        <v>144</v>
      </c>
    </row>
    <row r="31" spans="1:10" ht="20.25" customHeight="1" x14ac:dyDescent="0.15">
      <c r="A31" s="8" t="s">
        <v>59</v>
      </c>
      <c r="B31" s="287" t="s">
        <v>1144</v>
      </c>
      <c r="C31" s="287" t="s">
        <v>125</v>
      </c>
      <c r="D31" s="421">
        <v>33</v>
      </c>
      <c r="E31" s="421">
        <v>124</v>
      </c>
      <c r="F31" s="421">
        <v>26</v>
      </c>
      <c r="G31" s="421">
        <v>0</v>
      </c>
      <c r="H31" s="421">
        <v>157</v>
      </c>
      <c r="I31" s="421">
        <v>0</v>
      </c>
      <c r="J31" s="422">
        <v>157</v>
      </c>
    </row>
    <row r="32" spans="1:10" ht="20.25" customHeight="1" x14ac:dyDescent="0.15">
      <c r="A32" s="8" t="s">
        <v>59</v>
      </c>
      <c r="B32" s="288" t="s">
        <v>1138</v>
      </c>
      <c r="C32" s="288" t="s">
        <v>1139</v>
      </c>
      <c r="D32" s="423">
        <v>4</v>
      </c>
      <c r="E32" s="423">
        <v>24</v>
      </c>
      <c r="F32" s="423">
        <v>6</v>
      </c>
      <c r="G32" s="423">
        <v>0</v>
      </c>
      <c r="H32" s="423">
        <v>28</v>
      </c>
      <c r="I32" s="423">
        <v>0</v>
      </c>
      <c r="J32" s="424">
        <v>28</v>
      </c>
    </row>
    <row r="33" spans="1:10" ht="20.25" customHeight="1" x14ac:dyDescent="0.15">
      <c r="A33" s="8" t="s">
        <v>59</v>
      </c>
      <c r="B33" s="287" t="s">
        <v>1141</v>
      </c>
      <c r="C33" s="287" t="s">
        <v>1142</v>
      </c>
      <c r="D33" s="421">
        <v>0</v>
      </c>
      <c r="E33" s="421">
        <v>5</v>
      </c>
      <c r="F33" s="421">
        <v>0</v>
      </c>
      <c r="G33" s="421">
        <v>0</v>
      </c>
      <c r="H33" s="421">
        <v>5</v>
      </c>
      <c r="I33" s="421">
        <v>0</v>
      </c>
      <c r="J33" s="422">
        <v>5</v>
      </c>
    </row>
    <row r="34" spans="1:10" ht="20.25" customHeight="1" x14ac:dyDescent="0.15">
      <c r="A34" s="8" t="s">
        <v>59</v>
      </c>
      <c r="B34" s="288" t="s">
        <v>1167</v>
      </c>
      <c r="C34" s="288" t="s">
        <v>84</v>
      </c>
      <c r="D34" s="423">
        <v>1</v>
      </c>
      <c r="E34" s="423">
        <v>17</v>
      </c>
      <c r="F34" s="423">
        <v>4</v>
      </c>
      <c r="G34" s="423">
        <v>0</v>
      </c>
      <c r="H34" s="423">
        <v>18</v>
      </c>
      <c r="I34" s="423">
        <v>0</v>
      </c>
      <c r="J34" s="424">
        <v>18</v>
      </c>
    </row>
    <row r="35" spans="1:10" ht="20.25" customHeight="1" x14ac:dyDescent="0.15">
      <c r="A35" s="8" t="s">
        <v>64</v>
      </c>
      <c r="B35" s="287" t="s">
        <v>1265</v>
      </c>
      <c r="C35" s="287" t="s">
        <v>1266</v>
      </c>
      <c r="D35" s="421">
        <v>82</v>
      </c>
      <c r="E35" s="421">
        <v>50</v>
      </c>
      <c r="F35" s="421">
        <v>3</v>
      </c>
      <c r="G35" s="421">
        <v>0</v>
      </c>
      <c r="H35" s="421">
        <v>123</v>
      </c>
      <c r="I35" s="421">
        <v>9</v>
      </c>
      <c r="J35" s="422">
        <v>132</v>
      </c>
    </row>
    <row r="36" spans="1:10" ht="20.25" customHeight="1" x14ac:dyDescent="0.15">
      <c r="A36" s="8" t="s">
        <v>59</v>
      </c>
      <c r="B36" s="288" t="s">
        <v>1161</v>
      </c>
      <c r="C36" s="288" t="s">
        <v>120</v>
      </c>
      <c r="D36" s="423">
        <v>2</v>
      </c>
      <c r="E36" s="423">
        <v>32</v>
      </c>
      <c r="F36" s="423">
        <v>2</v>
      </c>
      <c r="G36" s="423">
        <v>0</v>
      </c>
      <c r="H36" s="423">
        <v>22</v>
      </c>
      <c r="I36" s="423">
        <v>12</v>
      </c>
      <c r="J36" s="424">
        <v>34</v>
      </c>
    </row>
    <row r="37" spans="1:10" ht="20.25" customHeight="1" x14ac:dyDescent="0.15">
      <c r="A37" s="8" t="s">
        <v>62</v>
      </c>
      <c r="B37" s="287" t="s">
        <v>1248</v>
      </c>
      <c r="C37" s="287" t="s">
        <v>1249</v>
      </c>
      <c r="D37" s="421">
        <v>5</v>
      </c>
      <c r="E37" s="421">
        <v>29</v>
      </c>
      <c r="F37" s="421">
        <v>0</v>
      </c>
      <c r="G37" s="421">
        <v>0</v>
      </c>
      <c r="H37" s="421">
        <v>0</v>
      </c>
      <c r="I37" s="421">
        <v>34</v>
      </c>
      <c r="J37" s="422">
        <v>34</v>
      </c>
    </row>
    <row r="38" spans="1:10" ht="20.25" customHeight="1" x14ac:dyDescent="0.15">
      <c r="A38" s="8" t="s">
        <v>62</v>
      </c>
      <c r="B38" s="288" t="s">
        <v>1244</v>
      </c>
      <c r="C38" s="288" t="s">
        <v>566</v>
      </c>
      <c r="D38" s="423">
        <v>0</v>
      </c>
      <c r="E38" s="423">
        <v>48</v>
      </c>
      <c r="F38" s="423">
        <v>1</v>
      </c>
      <c r="G38" s="423">
        <v>0</v>
      </c>
      <c r="H38" s="423">
        <v>18</v>
      </c>
      <c r="I38" s="423">
        <v>30</v>
      </c>
      <c r="J38" s="424">
        <v>48</v>
      </c>
    </row>
    <row r="39" spans="1:10" ht="20.25" customHeight="1" x14ac:dyDescent="0.15">
      <c r="A39" s="8" t="s">
        <v>52</v>
      </c>
      <c r="B39" s="287" t="s">
        <v>1545</v>
      </c>
      <c r="C39" s="287" t="s">
        <v>572</v>
      </c>
      <c r="D39" s="421">
        <v>75</v>
      </c>
      <c r="E39" s="421">
        <v>297</v>
      </c>
      <c r="F39" s="421">
        <v>13</v>
      </c>
      <c r="G39" s="421">
        <v>2</v>
      </c>
      <c r="H39" s="421">
        <v>265</v>
      </c>
      <c r="I39" s="421">
        <v>107</v>
      </c>
      <c r="J39" s="422">
        <v>372</v>
      </c>
    </row>
    <row r="40" spans="1:10" ht="20.25" customHeight="1" x14ac:dyDescent="0.15">
      <c r="A40" s="8" t="s">
        <v>51</v>
      </c>
      <c r="B40" s="288" t="s">
        <v>1546</v>
      </c>
      <c r="C40" s="288" t="s">
        <v>200</v>
      </c>
      <c r="D40" s="423">
        <v>8</v>
      </c>
      <c r="E40" s="423">
        <v>83</v>
      </c>
      <c r="F40" s="423">
        <v>4</v>
      </c>
      <c r="G40" s="423">
        <v>0</v>
      </c>
      <c r="H40" s="423">
        <v>67</v>
      </c>
      <c r="I40" s="423">
        <v>24</v>
      </c>
      <c r="J40" s="424">
        <v>91</v>
      </c>
    </row>
    <row r="41" spans="1:10" ht="20.25" customHeight="1" x14ac:dyDescent="0.15">
      <c r="A41" s="8" t="s">
        <v>59</v>
      </c>
      <c r="B41" s="287" t="s">
        <v>1169</v>
      </c>
      <c r="C41" s="287" t="s">
        <v>127</v>
      </c>
      <c r="D41" s="421">
        <v>8</v>
      </c>
      <c r="E41" s="421">
        <v>39</v>
      </c>
      <c r="F41" s="421">
        <v>3</v>
      </c>
      <c r="G41" s="421">
        <v>0</v>
      </c>
      <c r="H41" s="421">
        <v>47</v>
      </c>
      <c r="I41" s="421">
        <v>0</v>
      </c>
      <c r="J41" s="422">
        <v>47</v>
      </c>
    </row>
    <row r="42" spans="1:10" ht="20.25" customHeight="1" x14ac:dyDescent="0.15">
      <c r="A42" s="8" t="s">
        <v>62</v>
      </c>
      <c r="B42" s="288" t="s">
        <v>1169</v>
      </c>
      <c r="C42" s="288" t="s">
        <v>127</v>
      </c>
      <c r="D42" s="423">
        <v>4</v>
      </c>
      <c r="E42" s="423">
        <v>29</v>
      </c>
      <c r="F42" s="423">
        <v>2</v>
      </c>
      <c r="G42" s="423">
        <v>0</v>
      </c>
      <c r="H42" s="423">
        <v>33</v>
      </c>
      <c r="I42" s="423">
        <v>0</v>
      </c>
      <c r="J42" s="424">
        <v>33</v>
      </c>
    </row>
    <row r="43" spans="1:10" ht="20.5" customHeight="1" x14ac:dyDescent="0.15">
      <c r="A43" s="627" t="s">
        <v>50</v>
      </c>
      <c r="B43" s="628" t="s">
        <v>1547</v>
      </c>
      <c r="C43" s="628" t="s">
        <v>123</v>
      </c>
      <c r="D43" s="629">
        <v>17</v>
      </c>
      <c r="E43" s="629">
        <v>56</v>
      </c>
      <c r="F43" s="629">
        <v>6</v>
      </c>
      <c r="G43" s="629">
        <v>0</v>
      </c>
      <c r="H43" s="629">
        <v>73</v>
      </c>
      <c r="I43" s="629">
        <v>0</v>
      </c>
      <c r="J43" s="630">
        <v>73</v>
      </c>
    </row>
    <row r="44" spans="1:10" ht="21" customHeight="1" x14ac:dyDescent="0.15">
      <c r="A44" s="631" t="s">
        <v>1548</v>
      </c>
      <c r="B44" s="1135" t="s">
        <v>1549</v>
      </c>
      <c r="C44" s="1136"/>
      <c r="D44" s="632">
        <f t="shared" ref="D44:J44" si="0">SUM(D3:D43)</f>
        <v>903</v>
      </c>
      <c r="E44" s="632">
        <f t="shared" si="0"/>
        <v>2026</v>
      </c>
      <c r="F44" s="632">
        <f t="shared" si="0"/>
        <v>224</v>
      </c>
      <c r="G44" s="632">
        <f t="shared" si="0"/>
        <v>28</v>
      </c>
      <c r="H44" s="632">
        <f t="shared" si="0"/>
        <v>2413</v>
      </c>
      <c r="I44" s="632">
        <f t="shared" si="0"/>
        <v>516</v>
      </c>
      <c r="J44" s="633">
        <f t="shared" si="0"/>
        <v>2929</v>
      </c>
    </row>
    <row r="45" spans="1:10" ht="20.5" customHeight="1" x14ac:dyDescent="0.15">
      <c r="A45" s="4" t="s">
        <v>53</v>
      </c>
      <c r="B45" s="343" t="s">
        <v>1550</v>
      </c>
      <c r="C45" s="343" t="s">
        <v>1551</v>
      </c>
      <c r="D45" s="484">
        <v>400</v>
      </c>
      <c r="E45" s="484">
        <v>600</v>
      </c>
      <c r="F45" s="484">
        <v>298</v>
      </c>
      <c r="G45" s="484">
        <v>191</v>
      </c>
      <c r="H45" s="484">
        <v>1000</v>
      </c>
      <c r="I45" s="484">
        <v>0</v>
      </c>
      <c r="J45" s="485">
        <v>1000</v>
      </c>
    </row>
    <row r="46" spans="1:10" ht="20.25" customHeight="1" x14ac:dyDescent="0.15">
      <c r="A46" s="8" t="s">
        <v>53</v>
      </c>
      <c r="B46" s="288" t="s">
        <v>1095</v>
      </c>
      <c r="C46" s="288" t="s">
        <v>1552</v>
      </c>
      <c r="D46" s="423">
        <v>67</v>
      </c>
      <c r="E46" s="423">
        <v>124</v>
      </c>
      <c r="F46" s="423">
        <v>45</v>
      </c>
      <c r="G46" s="423">
        <v>38</v>
      </c>
      <c r="H46" s="423">
        <v>191</v>
      </c>
      <c r="I46" s="423">
        <v>0</v>
      </c>
      <c r="J46" s="424">
        <v>191</v>
      </c>
    </row>
    <row r="47" spans="1:10" ht="20.25" customHeight="1" x14ac:dyDescent="0.15">
      <c r="A47" s="8" t="s">
        <v>58</v>
      </c>
      <c r="B47" s="287" t="s">
        <v>1131</v>
      </c>
      <c r="C47" s="287" t="s">
        <v>341</v>
      </c>
      <c r="D47" s="421">
        <v>42</v>
      </c>
      <c r="E47" s="421">
        <v>167</v>
      </c>
      <c r="F47" s="421">
        <v>15</v>
      </c>
      <c r="G47" s="421">
        <v>5</v>
      </c>
      <c r="H47" s="421">
        <v>209</v>
      </c>
      <c r="I47" s="421">
        <v>0</v>
      </c>
      <c r="J47" s="422">
        <v>209</v>
      </c>
    </row>
    <row r="48" spans="1:10" ht="20.25" customHeight="1" x14ac:dyDescent="0.15">
      <c r="A48" s="8" t="s">
        <v>59</v>
      </c>
      <c r="B48" s="288" t="s">
        <v>1151</v>
      </c>
      <c r="C48" s="288" t="s">
        <v>114</v>
      </c>
      <c r="D48" s="423">
        <v>0</v>
      </c>
      <c r="E48" s="423">
        <v>3</v>
      </c>
      <c r="F48" s="423">
        <v>0</v>
      </c>
      <c r="G48" s="423">
        <v>0</v>
      </c>
      <c r="H48" s="423">
        <v>3</v>
      </c>
      <c r="I48" s="423">
        <v>0</v>
      </c>
      <c r="J48" s="424">
        <v>3</v>
      </c>
    </row>
    <row r="49" spans="1:10" ht="20.25" customHeight="1" x14ac:dyDescent="0.15">
      <c r="A49" s="8" t="s">
        <v>50</v>
      </c>
      <c r="B49" s="287" t="s">
        <v>1553</v>
      </c>
      <c r="C49" s="287" t="s">
        <v>130</v>
      </c>
      <c r="D49" s="421">
        <v>12</v>
      </c>
      <c r="E49" s="421">
        <v>4</v>
      </c>
      <c r="F49" s="421">
        <v>2</v>
      </c>
      <c r="G49" s="421">
        <v>0</v>
      </c>
      <c r="H49" s="421">
        <v>16</v>
      </c>
      <c r="I49" s="421">
        <v>0</v>
      </c>
      <c r="J49" s="422">
        <v>16</v>
      </c>
    </row>
    <row r="50" spans="1:10" ht="20.25" customHeight="1" x14ac:dyDescent="0.15">
      <c r="A50" s="8" t="s">
        <v>9</v>
      </c>
      <c r="B50" s="288" t="s">
        <v>1063</v>
      </c>
      <c r="C50" s="288" t="s">
        <v>1064</v>
      </c>
      <c r="D50" s="423">
        <v>238</v>
      </c>
      <c r="E50" s="423">
        <v>297</v>
      </c>
      <c r="F50" s="423">
        <v>25</v>
      </c>
      <c r="G50" s="423">
        <v>0</v>
      </c>
      <c r="H50" s="423">
        <v>535</v>
      </c>
      <c r="I50" s="423">
        <v>0</v>
      </c>
      <c r="J50" s="424">
        <v>535</v>
      </c>
    </row>
    <row r="51" spans="1:10" ht="20.25" customHeight="1" x14ac:dyDescent="0.15">
      <c r="A51" s="8" t="s">
        <v>59</v>
      </c>
      <c r="B51" s="287" t="s">
        <v>1150</v>
      </c>
      <c r="C51" s="287" t="s">
        <v>147</v>
      </c>
      <c r="D51" s="421">
        <v>1</v>
      </c>
      <c r="E51" s="421">
        <v>2</v>
      </c>
      <c r="F51" s="421">
        <v>1</v>
      </c>
      <c r="G51" s="421">
        <v>0</v>
      </c>
      <c r="H51" s="421">
        <v>3</v>
      </c>
      <c r="I51" s="421">
        <v>0</v>
      </c>
      <c r="J51" s="422">
        <v>3</v>
      </c>
    </row>
    <row r="52" spans="1:10" ht="20.25" customHeight="1" x14ac:dyDescent="0.15">
      <c r="A52" s="8" t="s">
        <v>59</v>
      </c>
      <c r="B52" s="288" t="s">
        <v>1145</v>
      </c>
      <c r="C52" s="288" t="s">
        <v>125</v>
      </c>
      <c r="D52" s="423">
        <v>3</v>
      </c>
      <c r="E52" s="423">
        <v>11</v>
      </c>
      <c r="F52" s="423">
        <v>1</v>
      </c>
      <c r="G52" s="423">
        <v>0</v>
      </c>
      <c r="H52" s="423">
        <v>14</v>
      </c>
      <c r="I52" s="423">
        <v>0</v>
      </c>
      <c r="J52" s="424">
        <v>14</v>
      </c>
    </row>
    <row r="53" spans="1:10" ht="20.25" customHeight="1" x14ac:dyDescent="0.15">
      <c r="A53" s="8" t="s">
        <v>62</v>
      </c>
      <c r="B53" s="287" t="s">
        <v>1246</v>
      </c>
      <c r="C53" s="287" t="s">
        <v>1247</v>
      </c>
      <c r="D53" s="421">
        <v>1</v>
      </c>
      <c r="E53" s="421">
        <v>84</v>
      </c>
      <c r="F53" s="421">
        <v>0</v>
      </c>
      <c r="G53" s="421">
        <v>0</v>
      </c>
      <c r="H53" s="421">
        <v>60</v>
      </c>
      <c r="I53" s="421">
        <v>25</v>
      </c>
      <c r="J53" s="422">
        <v>85</v>
      </c>
    </row>
    <row r="54" spans="1:10" ht="20.25" customHeight="1" x14ac:dyDescent="0.15">
      <c r="A54" s="8" t="s">
        <v>62</v>
      </c>
      <c r="B54" s="288" t="s">
        <v>1059</v>
      </c>
      <c r="C54" s="288" t="s">
        <v>1060</v>
      </c>
      <c r="D54" s="423">
        <v>0</v>
      </c>
      <c r="E54" s="423">
        <v>3</v>
      </c>
      <c r="F54" s="423">
        <v>0</v>
      </c>
      <c r="G54" s="423">
        <v>0</v>
      </c>
      <c r="H54" s="423">
        <v>3</v>
      </c>
      <c r="I54" s="423">
        <v>0</v>
      </c>
      <c r="J54" s="424">
        <v>3</v>
      </c>
    </row>
    <row r="55" spans="1:10" ht="20.25" customHeight="1" x14ac:dyDescent="0.15">
      <c r="A55" s="8" t="s">
        <v>59</v>
      </c>
      <c r="B55" s="287" t="s">
        <v>1170</v>
      </c>
      <c r="C55" s="287" t="s">
        <v>127</v>
      </c>
      <c r="D55" s="421">
        <v>5</v>
      </c>
      <c r="E55" s="421">
        <v>18</v>
      </c>
      <c r="F55" s="421">
        <v>2</v>
      </c>
      <c r="G55" s="421">
        <v>0</v>
      </c>
      <c r="H55" s="421">
        <v>21</v>
      </c>
      <c r="I55" s="421">
        <v>2</v>
      </c>
      <c r="J55" s="422">
        <v>23</v>
      </c>
    </row>
    <row r="56" spans="1:10" ht="20.5" customHeight="1" x14ac:dyDescent="0.15">
      <c r="A56" s="627" t="s">
        <v>59</v>
      </c>
      <c r="B56" s="634" t="s">
        <v>1160</v>
      </c>
      <c r="C56" s="634" t="s">
        <v>123</v>
      </c>
      <c r="D56" s="635">
        <v>0</v>
      </c>
      <c r="E56" s="635">
        <v>2</v>
      </c>
      <c r="F56" s="635">
        <v>0</v>
      </c>
      <c r="G56" s="635">
        <v>0</v>
      </c>
      <c r="H56" s="635">
        <v>2</v>
      </c>
      <c r="I56" s="635">
        <v>0</v>
      </c>
      <c r="J56" s="636">
        <v>2</v>
      </c>
    </row>
    <row r="57" spans="1:10" ht="21" customHeight="1" x14ac:dyDescent="0.15">
      <c r="A57" s="631" t="s">
        <v>1554</v>
      </c>
      <c r="B57" s="1137" t="s">
        <v>1555</v>
      </c>
      <c r="C57" s="1138"/>
      <c r="D57" s="637">
        <f t="shared" ref="D57:J57" si="1">SUM(D45:D56)</f>
        <v>769</v>
      </c>
      <c r="E57" s="637">
        <f t="shared" si="1"/>
        <v>1315</v>
      </c>
      <c r="F57" s="637">
        <f t="shared" si="1"/>
        <v>389</v>
      </c>
      <c r="G57" s="637">
        <f t="shared" si="1"/>
        <v>234</v>
      </c>
      <c r="H57" s="637">
        <f t="shared" si="1"/>
        <v>2057</v>
      </c>
      <c r="I57" s="637">
        <f t="shared" si="1"/>
        <v>27</v>
      </c>
      <c r="J57" s="638">
        <f t="shared" si="1"/>
        <v>2084</v>
      </c>
    </row>
    <row r="58" spans="1:10" ht="20.5" customHeight="1" x14ac:dyDescent="0.15">
      <c r="A58" s="4" t="s">
        <v>61</v>
      </c>
      <c r="B58" s="418" t="s">
        <v>1237</v>
      </c>
      <c r="C58" s="418" t="s">
        <v>543</v>
      </c>
      <c r="D58" s="419">
        <v>42</v>
      </c>
      <c r="E58" s="419">
        <v>27</v>
      </c>
      <c r="F58" s="419">
        <v>17</v>
      </c>
      <c r="G58" s="419">
        <v>0</v>
      </c>
      <c r="H58" s="419">
        <v>67</v>
      </c>
      <c r="I58" s="419">
        <v>2</v>
      </c>
      <c r="J58" s="420">
        <v>69</v>
      </c>
    </row>
    <row r="59" spans="1:10" ht="20.25" customHeight="1" x14ac:dyDescent="0.15">
      <c r="A59" s="8" t="s">
        <v>60</v>
      </c>
      <c r="B59" s="287" t="s">
        <v>1211</v>
      </c>
      <c r="C59" s="287" t="s">
        <v>479</v>
      </c>
      <c r="D59" s="421">
        <v>17</v>
      </c>
      <c r="E59" s="421">
        <v>23</v>
      </c>
      <c r="F59" s="421">
        <v>3</v>
      </c>
      <c r="G59" s="421">
        <v>0</v>
      </c>
      <c r="H59" s="421">
        <v>40</v>
      </c>
      <c r="I59" s="421">
        <v>0</v>
      </c>
      <c r="J59" s="422">
        <v>40</v>
      </c>
    </row>
    <row r="60" spans="1:10" ht="20.25" customHeight="1" x14ac:dyDescent="0.15">
      <c r="A60" s="8" t="s">
        <v>60</v>
      </c>
      <c r="B60" s="288" t="s">
        <v>1209</v>
      </c>
      <c r="C60" s="288" t="s">
        <v>99</v>
      </c>
      <c r="D60" s="423">
        <v>42</v>
      </c>
      <c r="E60" s="423">
        <v>31</v>
      </c>
      <c r="F60" s="423">
        <v>4</v>
      </c>
      <c r="G60" s="423">
        <v>0</v>
      </c>
      <c r="H60" s="423">
        <v>73</v>
      </c>
      <c r="I60" s="423">
        <v>0</v>
      </c>
      <c r="J60" s="424">
        <v>73</v>
      </c>
    </row>
    <row r="61" spans="1:10" ht="20.25" customHeight="1" x14ac:dyDescent="0.15">
      <c r="A61" s="8" t="s">
        <v>60</v>
      </c>
      <c r="B61" s="287" t="s">
        <v>1194</v>
      </c>
      <c r="C61" s="287" t="s">
        <v>463</v>
      </c>
      <c r="D61" s="421">
        <v>3</v>
      </c>
      <c r="E61" s="421">
        <v>12</v>
      </c>
      <c r="F61" s="421">
        <v>1</v>
      </c>
      <c r="G61" s="421">
        <v>0</v>
      </c>
      <c r="H61" s="421">
        <v>15</v>
      </c>
      <c r="I61" s="421">
        <v>0</v>
      </c>
      <c r="J61" s="422">
        <v>15</v>
      </c>
    </row>
    <row r="62" spans="1:10" ht="20.25" customHeight="1" x14ac:dyDescent="0.15">
      <c r="A62" s="8" t="s">
        <v>60</v>
      </c>
      <c r="B62" s="288" t="s">
        <v>1187</v>
      </c>
      <c r="C62" s="288" t="s">
        <v>338</v>
      </c>
      <c r="D62" s="423">
        <v>4</v>
      </c>
      <c r="E62" s="423">
        <v>10</v>
      </c>
      <c r="F62" s="423">
        <v>2</v>
      </c>
      <c r="G62" s="423">
        <v>0</v>
      </c>
      <c r="H62" s="423">
        <v>14</v>
      </c>
      <c r="I62" s="423">
        <v>0</v>
      </c>
      <c r="J62" s="424">
        <v>14</v>
      </c>
    </row>
    <row r="63" spans="1:10" ht="20.25" customHeight="1" x14ac:dyDescent="0.15">
      <c r="A63" s="8" t="s">
        <v>60</v>
      </c>
      <c r="B63" s="287" t="s">
        <v>1214</v>
      </c>
      <c r="C63" s="287" t="s">
        <v>88</v>
      </c>
      <c r="D63" s="421">
        <v>20</v>
      </c>
      <c r="E63" s="421">
        <v>31</v>
      </c>
      <c r="F63" s="421">
        <v>7</v>
      </c>
      <c r="G63" s="421">
        <v>0</v>
      </c>
      <c r="H63" s="421">
        <v>51</v>
      </c>
      <c r="I63" s="421">
        <v>0</v>
      </c>
      <c r="J63" s="422">
        <v>51</v>
      </c>
    </row>
    <row r="64" spans="1:10" ht="20.25" customHeight="1" x14ac:dyDescent="0.15">
      <c r="A64" s="8" t="s">
        <v>60</v>
      </c>
      <c r="B64" s="288" t="s">
        <v>1218</v>
      </c>
      <c r="C64" s="288" t="s">
        <v>1217</v>
      </c>
      <c r="D64" s="423">
        <v>3</v>
      </c>
      <c r="E64" s="423">
        <v>8</v>
      </c>
      <c r="F64" s="423">
        <v>2</v>
      </c>
      <c r="G64" s="423">
        <v>0</v>
      </c>
      <c r="H64" s="423">
        <v>11</v>
      </c>
      <c r="I64" s="423">
        <v>0</v>
      </c>
      <c r="J64" s="424">
        <v>11</v>
      </c>
    </row>
    <row r="65" spans="1:10" ht="20.25" customHeight="1" x14ac:dyDescent="0.15">
      <c r="A65" s="8" t="s">
        <v>60</v>
      </c>
      <c r="B65" s="287" t="s">
        <v>1191</v>
      </c>
      <c r="C65" s="287" t="s">
        <v>1190</v>
      </c>
      <c r="D65" s="421">
        <v>57</v>
      </c>
      <c r="E65" s="421">
        <v>150</v>
      </c>
      <c r="F65" s="421">
        <v>14</v>
      </c>
      <c r="G65" s="421">
        <v>0</v>
      </c>
      <c r="H65" s="421">
        <v>207</v>
      </c>
      <c r="I65" s="421">
        <v>0</v>
      </c>
      <c r="J65" s="422">
        <v>207</v>
      </c>
    </row>
    <row r="66" spans="1:10" ht="20.25" customHeight="1" x14ac:dyDescent="0.15">
      <c r="A66" s="8" t="s">
        <v>60</v>
      </c>
      <c r="B66" s="288" t="s">
        <v>1556</v>
      </c>
      <c r="C66" s="288" t="s">
        <v>1199</v>
      </c>
      <c r="D66" s="423">
        <v>8</v>
      </c>
      <c r="E66" s="423">
        <v>27</v>
      </c>
      <c r="F66" s="423">
        <v>4</v>
      </c>
      <c r="G66" s="423">
        <v>0</v>
      </c>
      <c r="H66" s="423">
        <v>35</v>
      </c>
      <c r="I66" s="423">
        <v>0</v>
      </c>
      <c r="J66" s="424">
        <v>35</v>
      </c>
    </row>
    <row r="67" spans="1:10" ht="20.25" customHeight="1" x14ac:dyDescent="0.15">
      <c r="A67" s="8" t="s">
        <v>61</v>
      </c>
      <c r="B67" s="287" t="s">
        <v>1231</v>
      </c>
      <c r="C67" s="287" t="s">
        <v>506</v>
      </c>
      <c r="D67" s="421">
        <v>38</v>
      </c>
      <c r="E67" s="421">
        <v>16</v>
      </c>
      <c r="F67" s="421">
        <v>10</v>
      </c>
      <c r="G67" s="421">
        <v>0</v>
      </c>
      <c r="H67" s="421">
        <v>53</v>
      </c>
      <c r="I67" s="421">
        <v>1</v>
      </c>
      <c r="J67" s="422">
        <v>54</v>
      </c>
    </row>
    <row r="68" spans="1:10" ht="20.25" customHeight="1" x14ac:dyDescent="0.15">
      <c r="A68" s="8" t="s">
        <v>61</v>
      </c>
      <c r="B68" s="288" t="s">
        <v>1234</v>
      </c>
      <c r="C68" s="288" t="s">
        <v>533</v>
      </c>
      <c r="D68" s="423">
        <v>64</v>
      </c>
      <c r="E68" s="423">
        <v>8</v>
      </c>
      <c r="F68" s="423">
        <v>24</v>
      </c>
      <c r="G68" s="423">
        <v>6</v>
      </c>
      <c r="H68" s="423">
        <v>69</v>
      </c>
      <c r="I68" s="423">
        <v>3</v>
      </c>
      <c r="J68" s="424">
        <v>72</v>
      </c>
    </row>
    <row r="69" spans="1:10" ht="20.25" customHeight="1" x14ac:dyDescent="0.15">
      <c r="A69" s="8" t="s">
        <v>58</v>
      </c>
      <c r="B69" s="287" t="s">
        <v>1135</v>
      </c>
      <c r="C69" s="287" t="s">
        <v>363</v>
      </c>
      <c r="D69" s="421">
        <v>1</v>
      </c>
      <c r="E69" s="421">
        <v>25</v>
      </c>
      <c r="F69" s="421">
        <v>0</v>
      </c>
      <c r="G69" s="421">
        <v>0</v>
      </c>
      <c r="H69" s="421">
        <v>26</v>
      </c>
      <c r="I69" s="421">
        <v>0</v>
      </c>
      <c r="J69" s="422">
        <v>26</v>
      </c>
    </row>
    <row r="70" spans="1:10" ht="20.25" customHeight="1" x14ac:dyDescent="0.15">
      <c r="A70" s="8" t="s">
        <v>53</v>
      </c>
      <c r="B70" s="288" t="s">
        <v>1557</v>
      </c>
      <c r="C70" s="288" t="s">
        <v>267</v>
      </c>
      <c r="D70" s="423">
        <v>15</v>
      </c>
      <c r="E70" s="423">
        <v>106</v>
      </c>
      <c r="F70" s="423">
        <v>4</v>
      </c>
      <c r="G70" s="423">
        <v>1</v>
      </c>
      <c r="H70" s="423">
        <v>95</v>
      </c>
      <c r="I70" s="423">
        <v>26</v>
      </c>
      <c r="J70" s="424">
        <v>121</v>
      </c>
    </row>
    <row r="71" spans="1:10" ht="20.25" customHeight="1" x14ac:dyDescent="0.15">
      <c r="A71" s="8" t="s">
        <v>59</v>
      </c>
      <c r="B71" s="287" t="s">
        <v>1149</v>
      </c>
      <c r="C71" s="287" t="s">
        <v>134</v>
      </c>
      <c r="D71" s="421">
        <v>11</v>
      </c>
      <c r="E71" s="421">
        <v>10</v>
      </c>
      <c r="F71" s="421">
        <v>3</v>
      </c>
      <c r="G71" s="421">
        <v>0</v>
      </c>
      <c r="H71" s="421">
        <v>21</v>
      </c>
      <c r="I71" s="421">
        <v>0</v>
      </c>
      <c r="J71" s="422">
        <v>21</v>
      </c>
    </row>
    <row r="72" spans="1:10" ht="20.25" customHeight="1" x14ac:dyDescent="0.15">
      <c r="A72" s="8" t="s">
        <v>65</v>
      </c>
      <c r="B72" s="288" t="s">
        <v>1149</v>
      </c>
      <c r="C72" s="288" t="s">
        <v>134</v>
      </c>
      <c r="D72" s="423">
        <v>5</v>
      </c>
      <c r="E72" s="423">
        <v>0</v>
      </c>
      <c r="F72" s="423">
        <v>3</v>
      </c>
      <c r="G72" s="423">
        <v>3</v>
      </c>
      <c r="H72" s="423">
        <v>5</v>
      </c>
      <c r="I72" s="423">
        <v>0</v>
      </c>
      <c r="J72" s="424">
        <v>5</v>
      </c>
    </row>
    <row r="73" spans="1:10" ht="20.25" customHeight="1" x14ac:dyDescent="0.15">
      <c r="A73" s="8" t="s">
        <v>50</v>
      </c>
      <c r="B73" s="287" t="s">
        <v>1558</v>
      </c>
      <c r="C73" s="287" t="s">
        <v>114</v>
      </c>
      <c r="D73" s="421">
        <v>25</v>
      </c>
      <c r="E73" s="421">
        <v>98</v>
      </c>
      <c r="F73" s="421">
        <v>9</v>
      </c>
      <c r="G73" s="421">
        <v>1</v>
      </c>
      <c r="H73" s="421">
        <v>90</v>
      </c>
      <c r="I73" s="421">
        <v>33</v>
      </c>
      <c r="J73" s="422">
        <v>123</v>
      </c>
    </row>
    <row r="74" spans="1:10" ht="20.25" customHeight="1" x14ac:dyDescent="0.15">
      <c r="A74" s="8" t="s">
        <v>50</v>
      </c>
      <c r="B74" s="288" t="s">
        <v>1559</v>
      </c>
      <c r="C74" s="288" t="s">
        <v>130</v>
      </c>
      <c r="D74" s="423">
        <v>25</v>
      </c>
      <c r="E74" s="423">
        <v>34</v>
      </c>
      <c r="F74" s="423">
        <v>3</v>
      </c>
      <c r="G74" s="423">
        <v>0</v>
      </c>
      <c r="H74" s="423">
        <v>36</v>
      </c>
      <c r="I74" s="423">
        <v>23</v>
      </c>
      <c r="J74" s="424">
        <v>59</v>
      </c>
    </row>
    <row r="75" spans="1:10" ht="20.25" customHeight="1" x14ac:dyDescent="0.15">
      <c r="A75" s="8" t="s">
        <v>59</v>
      </c>
      <c r="B75" s="287" t="s">
        <v>1159</v>
      </c>
      <c r="C75" s="287" t="s">
        <v>419</v>
      </c>
      <c r="D75" s="421">
        <v>0</v>
      </c>
      <c r="E75" s="421">
        <v>2</v>
      </c>
      <c r="F75" s="421">
        <v>1</v>
      </c>
      <c r="G75" s="421">
        <v>0</v>
      </c>
      <c r="H75" s="421">
        <v>2</v>
      </c>
      <c r="I75" s="421">
        <v>0</v>
      </c>
      <c r="J75" s="422">
        <v>2</v>
      </c>
    </row>
    <row r="76" spans="1:10" ht="20.25" customHeight="1" x14ac:dyDescent="0.15">
      <c r="A76" s="8" t="s">
        <v>59</v>
      </c>
      <c r="B76" s="288" t="s">
        <v>1154</v>
      </c>
      <c r="C76" s="288" t="s">
        <v>1153</v>
      </c>
      <c r="D76" s="423">
        <v>5</v>
      </c>
      <c r="E76" s="423">
        <v>7</v>
      </c>
      <c r="F76" s="423">
        <v>1</v>
      </c>
      <c r="G76" s="423">
        <v>0</v>
      </c>
      <c r="H76" s="423">
        <v>12</v>
      </c>
      <c r="I76" s="423">
        <v>0</v>
      </c>
      <c r="J76" s="424">
        <v>12</v>
      </c>
    </row>
    <row r="77" spans="1:10" ht="20.25" customHeight="1" x14ac:dyDescent="0.15">
      <c r="A77" s="8" t="s">
        <v>63</v>
      </c>
      <c r="B77" s="287" t="s">
        <v>1252</v>
      </c>
      <c r="C77" s="287" t="s">
        <v>577</v>
      </c>
      <c r="D77" s="421">
        <v>47</v>
      </c>
      <c r="E77" s="421">
        <v>34</v>
      </c>
      <c r="F77" s="421">
        <v>16</v>
      </c>
      <c r="G77" s="421">
        <v>4</v>
      </c>
      <c r="H77" s="421">
        <v>81</v>
      </c>
      <c r="I77" s="421">
        <v>0</v>
      </c>
      <c r="J77" s="422">
        <v>81</v>
      </c>
    </row>
    <row r="78" spans="1:10" ht="20.25" customHeight="1" x14ac:dyDescent="0.15">
      <c r="A78" s="8" t="s">
        <v>59</v>
      </c>
      <c r="B78" s="288" t="s">
        <v>1560</v>
      </c>
      <c r="C78" s="288" t="s">
        <v>436</v>
      </c>
      <c r="D78" s="423">
        <v>54</v>
      </c>
      <c r="E78" s="423">
        <v>53</v>
      </c>
      <c r="F78" s="423">
        <v>26</v>
      </c>
      <c r="G78" s="423">
        <v>13</v>
      </c>
      <c r="H78" s="423">
        <v>107</v>
      </c>
      <c r="I78" s="423">
        <v>0</v>
      </c>
      <c r="J78" s="424">
        <v>107</v>
      </c>
    </row>
    <row r="79" spans="1:10" ht="20.25" customHeight="1" x14ac:dyDescent="0.15">
      <c r="A79" s="8" t="s">
        <v>63</v>
      </c>
      <c r="B79" s="287" t="s">
        <v>1261</v>
      </c>
      <c r="C79" s="287" t="s">
        <v>587</v>
      </c>
      <c r="D79" s="421">
        <v>25</v>
      </c>
      <c r="E79" s="421">
        <v>38</v>
      </c>
      <c r="F79" s="421">
        <v>24</v>
      </c>
      <c r="G79" s="421">
        <v>14</v>
      </c>
      <c r="H79" s="421">
        <v>63</v>
      </c>
      <c r="I79" s="421">
        <v>0</v>
      </c>
      <c r="J79" s="422">
        <v>63</v>
      </c>
    </row>
    <row r="80" spans="1:10" ht="20.25" customHeight="1" x14ac:dyDescent="0.15">
      <c r="A80" s="8" t="s">
        <v>59</v>
      </c>
      <c r="B80" s="288" t="s">
        <v>1561</v>
      </c>
      <c r="C80" s="288" t="s">
        <v>146</v>
      </c>
      <c r="D80" s="423">
        <v>32</v>
      </c>
      <c r="E80" s="423">
        <v>76</v>
      </c>
      <c r="F80" s="423">
        <v>11</v>
      </c>
      <c r="G80" s="423">
        <v>4</v>
      </c>
      <c r="H80" s="423">
        <v>85</v>
      </c>
      <c r="I80" s="423">
        <v>23</v>
      </c>
      <c r="J80" s="424">
        <v>108</v>
      </c>
    </row>
    <row r="81" spans="1:10" ht="20.25" customHeight="1" x14ac:dyDescent="0.15">
      <c r="A81" s="8" t="s">
        <v>59</v>
      </c>
      <c r="B81" s="287" t="s">
        <v>1562</v>
      </c>
      <c r="C81" s="287" t="s">
        <v>112</v>
      </c>
      <c r="D81" s="421">
        <v>1</v>
      </c>
      <c r="E81" s="421">
        <v>49</v>
      </c>
      <c r="F81" s="421">
        <v>1</v>
      </c>
      <c r="G81" s="421">
        <v>0</v>
      </c>
      <c r="H81" s="421">
        <v>35</v>
      </c>
      <c r="I81" s="421">
        <v>15</v>
      </c>
      <c r="J81" s="422">
        <v>50</v>
      </c>
    </row>
    <row r="82" spans="1:10" ht="20.25" customHeight="1" x14ac:dyDescent="0.15">
      <c r="A82" s="8" t="s">
        <v>63</v>
      </c>
      <c r="B82" s="288" t="s">
        <v>1258</v>
      </c>
      <c r="C82" s="288" t="s">
        <v>1259</v>
      </c>
      <c r="D82" s="423">
        <v>11</v>
      </c>
      <c r="E82" s="423">
        <v>7</v>
      </c>
      <c r="F82" s="423">
        <v>17</v>
      </c>
      <c r="G82" s="423">
        <v>17</v>
      </c>
      <c r="H82" s="423">
        <v>18</v>
      </c>
      <c r="I82" s="423">
        <v>0</v>
      </c>
      <c r="J82" s="424">
        <v>18</v>
      </c>
    </row>
    <row r="83" spans="1:10" ht="20.25" customHeight="1" x14ac:dyDescent="0.15">
      <c r="A83" s="8" t="s">
        <v>50</v>
      </c>
      <c r="B83" s="287" t="s">
        <v>1563</v>
      </c>
      <c r="C83" s="287" t="s">
        <v>147</v>
      </c>
      <c r="D83" s="421">
        <v>52</v>
      </c>
      <c r="E83" s="421">
        <v>76</v>
      </c>
      <c r="F83" s="421">
        <v>11</v>
      </c>
      <c r="G83" s="421">
        <v>6</v>
      </c>
      <c r="H83" s="421">
        <v>107</v>
      </c>
      <c r="I83" s="421">
        <v>21</v>
      </c>
      <c r="J83" s="422">
        <v>128</v>
      </c>
    </row>
    <row r="84" spans="1:10" ht="20.25" customHeight="1" x14ac:dyDescent="0.15">
      <c r="A84" s="8" t="s">
        <v>59</v>
      </c>
      <c r="B84" s="288" t="s">
        <v>1156</v>
      </c>
      <c r="C84" s="288" t="s">
        <v>153</v>
      </c>
      <c r="D84" s="423">
        <v>10</v>
      </c>
      <c r="E84" s="423">
        <v>25</v>
      </c>
      <c r="F84" s="423">
        <v>0</v>
      </c>
      <c r="G84" s="423">
        <v>0</v>
      </c>
      <c r="H84" s="423">
        <v>30</v>
      </c>
      <c r="I84" s="423">
        <v>5</v>
      </c>
      <c r="J84" s="424">
        <v>35</v>
      </c>
    </row>
    <row r="85" spans="1:10" ht="20.25" customHeight="1" x14ac:dyDescent="0.15">
      <c r="A85" s="8" t="s">
        <v>63</v>
      </c>
      <c r="B85" s="287" t="s">
        <v>1564</v>
      </c>
      <c r="C85" s="287" t="s">
        <v>584</v>
      </c>
      <c r="D85" s="421">
        <v>41</v>
      </c>
      <c r="E85" s="421">
        <v>141</v>
      </c>
      <c r="F85" s="421">
        <v>9</v>
      </c>
      <c r="G85" s="421">
        <v>0</v>
      </c>
      <c r="H85" s="421">
        <v>120</v>
      </c>
      <c r="I85" s="421">
        <v>62</v>
      </c>
      <c r="J85" s="422">
        <v>182</v>
      </c>
    </row>
    <row r="86" spans="1:10" ht="20.25" customHeight="1" x14ac:dyDescent="0.15">
      <c r="A86" s="8" t="s">
        <v>59</v>
      </c>
      <c r="B86" s="288" t="s">
        <v>1146</v>
      </c>
      <c r="C86" s="288" t="s">
        <v>125</v>
      </c>
      <c r="D86" s="423">
        <v>19</v>
      </c>
      <c r="E86" s="423">
        <v>114</v>
      </c>
      <c r="F86" s="423">
        <v>28</v>
      </c>
      <c r="G86" s="423">
        <v>0</v>
      </c>
      <c r="H86" s="423">
        <v>133</v>
      </c>
      <c r="I86" s="423">
        <v>0</v>
      </c>
      <c r="J86" s="424">
        <v>133</v>
      </c>
    </row>
    <row r="87" spans="1:10" ht="20.25" customHeight="1" x14ac:dyDescent="0.15">
      <c r="A87" s="8" t="s">
        <v>59</v>
      </c>
      <c r="B87" s="287" t="s">
        <v>1140</v>
      </c>
      <c r="C87" s="287" t="s">
        <v>1139</v>
      </c>
      <c r="D87" s="421">
        <v>2</v>
      </c>
      <c r="E87" s="421">
        <v>6</v>
      </c>
      <c r="F87" s="421">
        <v>1</v>
      </c>
      <c r="G87" s="421">
        <v>0</v>
      </c>
      <c r="H87" s="421">
        <v>8</v>
      </c>
      <c r="I87" s="421">
        <v>0</v>
      </c>
      <c r="J87" s="422">
        <v>8</v>
      </c>
    </row>
    <row r="88" spans="1:10" ht="20.25" customHeight="1" x14ac:dyDescent="0.15">
      <c r="A88" s="8" t="s">
        <v>59</v>
      </c>
      <c r="B88" s="288" t="s">
        <v>1143</v>
      </c>
      <c r="C88" s="288" t="s">
        <v>1142</v>
      </c>
      <c r="D88" s="423">
        <v>1</v>
      </c>
      <c r="E88" s="423">
        <v>3</v>
      </c>
      <c r="F88" s="423">
        <v>0</v>
      </c>
      <c r="G88" s="423">
        <v>0</v>
      </c>
      <c r="H88" s="423">
        <v>4</v>
      </c>
      <c r="I88" s="423">
        <v>0</v>
      </c>
      <c r="J88" s="424">
        <v>4</v>
      </c>
    </row>
    <row r="89" spans="1:10" ht="20.25" customHeight="1" x14ac:dyDescent="0.15">
      <c r="A89" s="8" t="s">
        <v>59</v>
      </c>
      <c r="B89" s="287" t="s">
        <v>1168</v>
      </c>
      <c r="C89" s="287" t="s">
        <v>84</v>
      </c>
      <c r="D89" s="421">
        <v>3</v>
      </c>
      <c r="E89" s="421">
        <v>23</v>
      </c>
      <c r="F89" s="421">
        <v>1</v>
      </c>
      <c r="G89" s="421">
        <v>0</v>
      </c>
      <c r="H89" s="421">
        <v>26</v>
      </c>
      <c r="I89" s="421">
        <v>0</v>
      </c>
      <c r="J89" s="422">
        <v>26</v>
      </c>
    </row>
    <row r="90" spans="1:10" ht="20.25" customHeight="1" x14ac:dyDescent="0.15">
      <c r="A90" s="8" t="s">
        <v>64</v>
      </c>
      <c r="B90" s="288" t="s">
        <v>1267</v>
      </c>
      <c r="C90" s="288" t="s">
        <v>1266</v>
      </c>
      <c r="D90" s="423">
        <v>93</v>
      </c>
      <c r="E90" s="423">
        <v>60</v>
      </c>
      <c r="F90" s="423">
        <v>4</v>
      </c>
      <c r="G90" s="423">
        <v>0</v>
      </c>
      <c r="H90" s="423">
        <v>98</v>
      </c>
      <c r="I90" s="423">
        <v>55</v>
      </c>
      <c r="J90" s="424">
        <v>153</v>
      </c>
    </row>
    <row r="91" spans="1:10" ht="20.25" customHeight="1" x14ac:dyDescent="0.15">
      <c r="A91" s="8" t="s">
        <v>59</v>
      </c>
      <c r="B91" s="287" t="s">
        <v>1565</v>
      </c>
      <c r="C91" s="287" t="s">
        <v>120</v>
      </c>
      <c r="D91" s="421">
        <v>7</v>
      </c>
      <c r="E91" s="421">
        <v>78</v>
      </c>
      <c r="F91" s="421">
        <v>1</v>
      </c>
      <c r="G91" s="421">
        <v>0</v>
      </c>
      <c r="H91" s="421">
        <v>34</v>
      </c>
      <c r="I91" s="421">
        <v>51</v>
      </c>
      <c r="J91" s="422">
        <v>85</v>
      </c>
    </row>
    <row r="92" spans="1:10" ht="20.25" customHeight="1" x14ac:dyDescent="0.15">
      <c r="A92" s="8" t="s">
        <v>52</v>
      </c>
      <c r="B92" s="288" t="s">
        <v>1566</v>
      </c>
      <c r="C92" s="288" t="s">
        <v>1060</v>
      </c>
      <c r="D92" s="423">
        <v>62</v>
      </c>
      <c r="E92" s="423">
        <v>192</v>
      </c>
      <c r="F92" s="423">
        <v>4</v>
      </c>
      <c r="G92" s="423">
        <v>2</v>
      </c>
      <c r="H92" s="423">
        <v>214</v>
      </c>
      <c r="I92" s="423">
        <v>40</v>
      </c>
      <c r="J92" s="424">
        <v>254</v>
      </c>
    </row>
    <row r="93" spans="1:10" ht="20.25" customHeight="1" x14ac:dyDescent="0.15">
      <c r="A93" s="8" t="s">
        <v>62</v>
      </c>
      <c r="B93" s="287" t="s">
        <v>1245</v>
      </c>
      <c r="C93" s="287" t="s">
        <v>566</v>
      </c>
      <c r="D93" s="421">
        <v>0</v>
      </c>
      <c r="E93" s="421">
        <v>51</v>
      </c>
      <c r="F93" s="421">
        <v>0</v>
      </c>
      <c r="G93" s="421">
        <v>0</v>
      </c>
      <c r="H93" s="421">
        <v>30</v>
      </c>
      <c r="I93" s="421">
        <v>21</v>
      </c>
      <c r="J93" s="422">
        <v>51</v>
      </c>
    </row>
    <row r="94" spans="1:10" ht="20.25" customHeight="1" x14ac:dyDescent="0.15">
      <c r="A94" s="8" t="s">
        <v>62</v>
      </c>
      <c r="B94" s="288" t="s">
        <v>1242</v>
      </c>
      <c r="C94" s="288" t="s">
        <v>572</v>
      </c>
      <c r="D94" s="423">
        <v>6</v>
      </c>
      <c r="E94" s="423">
        <v>32</v>
      </c>
      <c r="F94" s="423">
        <v>0</v>
      </c>
      <c r="G94" s="423">
        <v>0</v>
      </c>
      <c r="H94" s="423">
        <v>0</v>
      </c>
      <c r="I94" s="423">
        <v>38</v>
      </c>
      <c r="J94" s="424">
        <v>38</v>
      </c>
    </row>
    <row r="95" spans="1:10" ht="20.25" customHeight="1" x14ac:dyDescent="0.15">
      <c r="A95" s="8" t="s">
        <v>52</v>
      </c>
      <c r="B95" s="287" t="s">
        <v>1057</v>
      </c>
      <c r="C95" s="287" t="s">
        <v>200</v>
      </c>
      <c r="D95" s="421">
        <v>3</v>
      </c>
      <c r="E95" s="421">
        <v>37</v>
      </c>
      <c r="F95" s="421">
        <v>0</v>
      </c>
      <c r="G95" s="421">
        <v>0</v>
      </c>
      <c r="H95" s="421">
        <v>40</v>
      </c>
      <c r="I95" s="421">
        <v>0</v>
      </c>
      <c r="J95" s="422">
        <v>40</v>
      </c>
    </row>
    <row r="96" spans="1:10" ht="20.25" customHeight="1" x14ac:dyDescent="0.15">
      <c r="A96" s="8" t="s">
        <v>59</v>
      </c>
      <c r="B96" s="288" t="s">
        <v>1567</v>
      </c>
      <c r="C96" s="288" t="s">
        <v>127</v>
      </c>
      <c r="D96" s="423">
        <v>7</v>
      </c>
      <c r="E96" s="423">
        <v>38</v>
      </c>
      <c r="F96" s="423">
        <v>6</v>
      </c>
      <c r="G96" s="423">
        <v>0</v>
      </c>
      <c r="H96" s="423">
        <v>45</v>
      </c>
      <c r="I96" s="423">
        <v>0</v>
      </c>
      <c r="J96" s="424">
        <v>45</v>
      </c>
    </row>
    <row r="97" spans="1:10" ht="20.5" customHeight="1" x14ac:dyDescent="0.15">
      <c r="A97" s="627" t="s">
        <v>50</v>
      </c>
      <c r="B97" s="628" t="s">
        <v>1568</v>
      </c>
      <c r="C97" s="628" t="s">
        <v>123</v>
      </c>
      <c r="D97" s="629">
        <v>9</v>
      </c>
      <c r="E97" s="629">
        <v>26</v>
      </c>
      <c r="F97" s="629">
        <v>5</v>
      </c>
      <c r="G97" s="629">
        <v>0</v>
      </c>
      <c r="H97" s="629">
        <v>35</v>
      </c>
      <c r="I97" s="629">
        <v>0</v>
      </c>
      <c r="J97" s="630">
        <v>35</v>
      </c>
    </row>
    <row r="98" spans="1:10" ht="21" customHeight="1" x14ac:dyDescent="0.15">
      <c r="A98" s="631" t="s">
        <v>1554</v>
      </c>
      <c r="B98" s="1135" t="s">
        <v>1569</v>
      </c>
      <c r="C98" s="1136"/>
      <c r="D98" s="632">
        <f t="shared" ref="D98:J98" si="2">SUM(D58:D97)</f>
        <v>870</v>
      </c>
      <c r="E98" s="632">
        <f t="shared" si="2"/>
        <v>1784</v>
      </c>
      <c r="F98" s="632">
        <f t="shared" si="2"/>
        <v>277</v>
      </c>
      <c r="G98" s="632">
        <f t="shared" si="2"/>
        <v>71</v>
      </c>
      <c r="H98" s="632">
        <f t="shared" si="2"/>
        <v>2235</v>
      </c>
      <c r="I98" s="632">
        <f t="shared" si="2"/>
        <v>419</v>
      </c>
      <c r="J98" s="633">
        <f t="shared" si="2"/>
        <v>2654</v>
      </c>
    </row>
    <row r="99" spans="1:10" ht="20.5" customHeight="1" x14ac:dyDescent="0.15">
      <c r="A99" s="4" t="s">
        <v>61</v>
      </c>
      <c r="B99" s="343" t="s">
        <v>1238</v>
      </c>
      <c r="C99" s="343" t="s">
        <v>543</v>
      </c>
      <c r="D99" s="484">
        <v>6</v>
      </c>
      <c r="E99" s="484">
        <v>5</v>
      </c>
      <c r="F99" s="484">
        <v>2</v>
      </c>
      <c r="G99" s="484">
        <v>0</v>
      </c>
      <c r="H99" s="484">
        <v>4</v>
      </c>
      <c r="I99" s="484">
        <v>7</v>
      </c>
      <c r="J99" s="485">
        <v>11</v>
      </c>
    </row>
    <row r="100" spans="1:10" ht="20.25" customHeight="1" x14ac:dyDescent="0.15">
      <c r="A100" s="8" t="s">
        <v>60</v>
      </c>
      <c r="B100" s="288" t="s">
        <v>1518</v>
      </c>
      <c r="C100" s="288" t="s">
        <v>457</v>
      </c>
      <c r="D100" s="423">
        <v>1</v>
      </c>
      <c r="E100" s="423">
        <v>0</v>
      </c>
      <c r="F100" s="423">
        <v>0</v>
      </c>
      <c r="G100" s="423">
        <v>0</v>
      </c>
      <c r="H100" s="423">
        <v>0</v>
      </c>
      <c r="I100" s="423">
        <v>1</v>
      </c>
      <c r="J100" s="424">
        <v>1</v>
      </c>
    </row>
    <row r="101" spans="1:10" ht="20.25" customHeight="1" x14ac:dyDescent="0.15">
      <c r="A101" s="8" t="s">
        <v>60</v>
      </c>
      <c r="B101" s="287" t="s">
        <v>1212</v>
      </c>
      <c r="C101" s="287" t="s">
        <v>479</v>
      </c>
      <c r="D101" s="421">
        <v>1</v>
      </c>
      <c r="E101" s="421">
        <v>2</v>
      </c>
      <c r="F101" s="421">
        <v>0</v>
      </c>
      <c r="G101" s="421">
        <v>0</v>
      </c>
      <c r="H101" s="421">
        <v>0</v>
      </c>
      <c r="I101" s="421">
        <v>3</v>
      </c>
      <c r="J101" s="422">
        <v>3</v>
      </c>
    </row>
    <row r="102" spans="1:10" ht="20.25" customHeight="1" x14ac:dyDescent="0.15">
      <c r="A102" s="8" t="s">
        <v>60</v>
      </c>
      <c r="B102" s="288" t="s">
        <v>1185</v>
      </c>
      <c r="C102" s="288" t="s">
        <v>454</v>
      </c>
      <c r="D102" s="423">
        <v>2</v>
      </c>
      <c r="E102" s="423">
        <v>2</v>
      </c>
      <c r="F102" s="423">
        <v>0</v>
      </c>
      <c r="G102" s="423">
        <v>0</v>
      </c>
      <c r="H102" s="423">
        <v>0</v>
      </c>
      <c r="I102" s="423">
        <v>4</v>
      </c>
      <c r="J102" s="424">
        <v>4</v>
      </c>
    </row>
    <row r="103" spans="1:10" ht="20.25" customHeight="1" x14ac:dyDescent="0.15">
      <c r="A103" s="8" t="s">
        <v>60</v>
      </c>
      <c r="B103" s="287" t="s">
        <v>1195</v>
      </c>
      <c r="C103" s="287" t="s">
        <v>463</v>
      </c>
      <c r="D103" s="421">
        <v>0</v>
      </c>
      <c r="E103" s="421">
        <v>3</v>
      </c>
      <c r="F103" s="421">
        <v>0</v>
      </c>
      <c r="G103" s="421">
        <v>0</v>
      </c>
      <c r="H103" s="421">
        <v>2</v>
      </c>
      <c r="I103" s="421">
        <v>1</v>
      </c>
      <c r="J103" s="422">
        <v>3</v>
      </c>
    </row>
    <row r="104" spans="1:10" ht="20.25" customHeight="1" x14ac:dyDescent="0.15">
      <c r="A104" s="8" t="s">
        <v>60</v>
      </c>
      <c r="B104" s="288" t="s">
        <v>1205</v>
      </c>
      <c r="C104" s="288" t="s">
        <v>473</v>
      </c>
      <c r="D104" s="423">
        <v>2</v>
      </c>
      <c r="E104" s="423">
        <v>0</v>
      </c>
      <c r="F104" s="423">
        <v>0</v>
      </c>
      <c r="G104" s="423">
        <v>0</v>
      </c>
      <c r="H104" s="423">
        <v>2</v>
      </c>
      <c r="I104" s="423">
        <v>0</v>
      </c>
      <c r="J104" s="424">
        <v>2</v>
      </c>
    </row>
    <row r="105" spans="1:10" ht="20.25" customHeight="1" x14ac:dyDescent="0.15">
      <c r="A105" s="8" t="s">
        <v>60</v>
      </c>
      <c r="B105" s="287" t="s">
        <v>1222</v>
      </c>
      <c r="C105" s="287" t="s">
        <v>495</v>
      </c>
      <c r="D105" s="421">
        <v>2</v>
      </c>
      <c r="E105" s="421">
        <v>0</v>
      </c>
      <c r="F105" s="421">
        <v>0</v>
      </c>
      <c r="G105" s="421">
        <v>0</v>
      </c>
      <c r="H105" s="421">
        <v>0</v>
      </c>
      <c r="I105" s="421">
        <v>2</v>
      </c>
      <c r="J105" s="422">
        <v>2</v>
      </c>
    </row>
    <row r="106" spans="1:10" ht="20.25" customHeight="1" x14ac:dyDescent="0.15">
      <c r="A106" s="8" t="s">
        <v>60</v>
      </c>
      <c r="B106" s="288" t="s">
        <v>1223</v>
      </c>
      <c r="C106" s="288" t="s">
        <v>497</v>
      </c>
      <c r="D106" s="423">
        <v>0</v>
      </c>
      <c r="E106" s="423">
        <v>1</v>
      </c>
      <c r="F106" s="423">
        <v>0</v>
      </c>
      <c r="G106" s="423">
        <v>0</v>
      </c>
      <c r="H106" s="423">
        <v>0</v>
      </c>
      <c r="I106" s="423">
        <v>1</v>
      </c>
      <c r="J106" s="424">
        <v>1</v>
      </c>
    </row>
    <row r="107" spans="1:10" ht="20.25" customHeight="1" x14ac:dyDescent="0.15">
      <c r="A107" s="8" t="s">
        <v>60</v>
      </c>
      <c r="B107" s="287" t="s">
        <v>1215</v>
      </c>
      <c r="C107" s="287" t="s">
        <v>484</v>
      </c>
      <c r="D107" s="421">
        <v>2</v>
      </c>
      <c r="E107" s="421">
        <v>0</v>
      </c>
      <c r="F107" s="421">
        <v>0</v>
      </c>
      <c r="G107" s="421">
        <v>0</v>
      </c>
      <c r="H107" s="421">
        <v>0</v>
      </c>
      <c r="I107" s="421">
        <v>2</v>
      </c>
      <c r="J107" s="422">
        <v>2</v>
      </c>
    </row>
    <row r="108" spans="1:10" ht="20.25" customHeight="1" x14ac:dyDescent="0.15">
      <c r="A108" s="8" t="s">
        <v>60</v>
      </c>
      <c r="B108" s="288" t="s">
        <v>1221</v>
      </c>
      <c r="C108" s="288" t="s">
        <v>490</v>
      </c>
      <c r="D108" s="423">
        <v>1</v>
      </c>
      <c r="E108" s="423">
        <v>0</v>
      </c>
      <c r="F108" s="423">
        <v>0</v>
      </c>
      <c r="G108" s="423">
        <v>0</v>
      </c>
      <c r="H108" s="423">
        <v>0</v>
      </c>
      <c r="I108" s="423">
        <v>1</v>
      </c>
      <c r="J108" s="424">
        <v>1</v>
      </c>
    </row>
    <row r="109" spans="1:10" ht="20.25" customHeight="1" x14ac:dyDescent="0.15">
      <c r="A109" s="8" t="s">
        <v>60</v>
      </c>
      <c r="B109" s="287" t="s">
        <v>1183</v>
      </c>
      <c r="C109" s="287" t="s">
        <v>450</v>
      </c>
      <c r="D109" s="421">
        <v>1</v>
      </c>
      <c r="E109" s="421">
        <v>1</v>
      </c>
      <c r="F109" s="421">
        <v>0</v>
      </c>
      <c r="G109" s="421">
        <v>0</v>
      </c>
      <c r="H109" s="421">
        <v>1</v>
      </c>
      <c r="I109" s="421">
        <v>1</v>
      </c>
      <c r="J109" s="422">
        <v>2</v>
      </c>
    </row>
    <row r="110" spans="1:10" ht="20.25" customHeight="1" x14ac:dyDescent="0.15">
      <c r="A110" s="8" t="s">
        <v>58</v>
      </c>
      <c r="B110" s="288" t="s">
        <v>1570</v>
      </c>
      <c r="C110" s="288" t="s">
        <v>360</v>
      </c>
      <c r="D110" s="423">
        <v>9</v>
      </c>
      <c r="E110" s="423">
        <v>3</v>
      </c>
      <c r="F110" s="423">
        <v>2</v>
      </c>
      <c r="G110" s="423">
        <v>0</v>
      </c>
      <c r="H110" s="423">
        <v>0</v>
      </c>
      <c r="I110" s="423">
        <v>12</v>
      </c>
      <c r="J110" s="424">
        <v>12</v>
      </c>
    </row>
    <row r="111" spans="1:10" ht="20.25" customHeight="1" x14ac:dyDescent="0.15">
      <c r="A111" s="8" t="s">
        <v>60</v>
      </c>
      <c r="B111" s="287" t="s">
        <v>1181</v>
      </c>
      <c r="C111" s="287" t="s">
        <v>446</v>
      </c>
      <c r="D111" s="421">
        <v>2</v>
      </c>
      <c r="E111" s="421">
        <v>5</v>
      </c>
      <c r="F111" s="421">
        <v>0</v>
      </c>
      <c r="G111" s="421">
        <v>0</v>
      </c>
      <c r="H111" s="421">
        <v>3</v>
      </c>
      <c r="I111" s="421">
        <v>4</v>
      </c>
      <c r="J111" s="422">
        <v>7</v>
      </c>
    </row>
    <row r="112" spans="1:10" ht="20.25" customHeight="1" x14ac:dyDescent="0.15">
      <c r="A112" s="8" t="s">
        <v>60</v>
      </c>
      <c r="B112" s="288" t="s">
        <v>1206</v>
      </c>
      <c r="C112" s="288" t="s">
        <v>475</v>
      </c>
      <c r="D112" s="423">
        <v>3</v>
      </c>
      <c r="E112" s="423">
        <v>4</v>
      </c>
      <c r="F112" s="423">
        <v>3</v>
      </c>
      <c r="G112" s="423">
        <v>0</v>
      </c>
      <c r="H112" s="423">
        <v>5</v>
      </c>
      <c r="I112" s="423">
        <v>2</v>
      </c>
      <c r="J112" s="424">
        <v>7</v>
      </c>
    </row>
    <row r="113" spans="1:10" ht="20.25" customHeight="1" x14ac:dyDescent="0.15">
      <c r="A113" s="8" t="s">
        <v>60</v>
      </c>
      <c r="B113" s="287" t="s">
        <v>1219</v>
      </c>
      <c r="C113" s="287" t="s">
        <v>486</v>
      </c>
      <c r="D113" s="421">
        <v>2</v>
      </c>
      <c r="E113" s="421">
        <v>4</v>
      </c>
      <c r="F113" s="421">
        <v>3</v>
      </c>
      <c r="G113" s="421">
        <v>0</v>
      </c>
      <c r="H113" s="421">
        <v>0</v>
      </c>
      <c r="I113" s="421">
        <v>6</v>
      </c>
      <c r="J113" s="422">
        <v>6</v>
      </c>
    </row>
    <row r="114" spans="1:10" ht="20.25" customHeight="1" x14ac:dyDescent="0.15">
      <c r="A114" s="8" t="s">
        <v>58</v>
      </c>
      <c r="B114" s="288" t="s">
        <v>1571</v>
      </c>
      <c r="C114" s="288" t="s">
        <v>338</v>
      </c>
      <c r="D114" s="423">
        <v>7</v>
      </c>
      <c r="E114" s="423">
        <v>7</v>
      </c>
      <c r="F114" s="423">
        <v>2</v>
      </c>
      <c r="G114" s="423">
        <v>0</v>
      </c>
      <c r="H114" s="423">
        <v>5</v>
      </c>
      <c r="I114" s="423">
        <v>9</v>
      </c>
      <c r="J114" s="424">
        <v>14</v>
      </c>
    </row>
    <row r="115" spans="1:10" ht="20.25" customHeight="1" x14ac:dyDescent="0.15">
      <c r="A115" s="8" t="s">
        <v>53</v>
      </c>
      <c r="B115" s="287" t="s">
        <v>1572</v>
      </c>
      <c r="C115" s="287" t="s">
        <v>634</v>
      </c>
      <c r="D115" s="421">
        <v>3</v>
      </c>
      <c r="E115" s="421">
        <v>10</v>
      </c>
      <c r="F115" s="421">
        <v>2</v>
      </c>
      <c r="G115" s="421">
        <v>0</v>
      </c>
      <c r="H115" s="421">
        <v>2</v>
      </c>
      <c r="I115" s="421">
        <v>11</v>
      </c>
      <c r="J115" s="422">
        <v>13</v>
      </c>
    </row>
    <row r="116" spans="1:10" ht="20.25" customHeight="1" x14ac:dyDescent="0.15">
      <c r="A116" s="8" t="s">
        <v>60</v>
      </c>
      <c r="B116" s="288" t="s">
        <v>1227</v>
      </c>
      <c r="C116" s="288" t="s">
        <v>503</v>
      </c>
      <c r="D116" s="423">
        <v>1</v>
      </c>
      <c r="E116" s="423">
        <v>0</v>
      </c>
      <c r="F116" s="423">
        <v>0</v>
      </c>
      <c r="G116" s="423">
        <v>0</v>
      </c>
      <c r="H116" s="423">
        <v>0</v>
      </c>
      <c r="I116" s="423">
        <v>1</v>
      </c>
      <c r="J116" s="424">
        <v>1</v>
      </c>
    </row>
    <row r="117" spans="1:10" ht="20.25" customHeight="1" x14ac:dyDescent="0.15">
      <c r="A117" s="8" t="s">
        <v>60</v>
      </c>
      <c r="B117" s="287" t="s">
        <v>1220</v>
      </c>
      <c r="C117" s="287" t="s">
        <v>488</v>
      </c>
      <c r="D117" s="421">
        <v>2</v>
      </c>
      <c r="E117" s="421">
        <v>0</v>
      </c>
      <c r="F117" s="421">
        <v>1</v>
      </c>
      <c r="G117" s="421">
        <v>0</v>
      </c>
      <c r="H117" s="421">
        <v>1</v>
      </c>
      <c r="I117" s="421">
        <v>1</v>
      </c>
      <c r="J117" s="422">
        <v>2</v>
      </c>
    </row>
    <row r="118" spans="1:10" ht="20.25" customHeight="1" x14ac:dyDescent="0.15">
      <c r="A118" s="8" t="s">
        <v>60</v>
      </c>
      <c r="B118" s="288" t="s">
        <v>1228</v>
      </c>
      <c r="C118" s="288" t="s">
        <v>504</v>
      </c>
      <c r="D118" s="423">
        <v>3</v>
      </c>
      <c r="E118" s="423">
        <v>3</v>
      </c>
      <c r="F118" s="423">
        <v>0</v>
      </c>
      <c r="G118" s="423">
        <v>0</v>
      </c>
      <c r="H118" s="423">
        <v>0</v>
      </c>
      <c r="I118" s="423">
        <v>6</v>
      </c>
      <c r="J118" s="424">
        <v>6</v>
      </c>
    </row>
    <row r="119" spans="1:10" ht="20.25" customHeight="1" x14ac:dyDescent="0.15">
      <c r="A119" s="8" t="s">
        <v>60</v>
      </c>
      <c r="B119" s="287" t="s">
        <v>1192</v>
      </c>
      <c r="C119" s="287" t="s">
        <v>461</v>
      </c>
      <c r="D119" s="421">
        <v>3</v>
      </c>
      <c r="E119" s="421">
        <v>2</v>
      </c>
      <c r="F119" s="421">
        <v>1</v>
      </c>
      <c r="G119" s="421">
        <v>0</v>
      </c>
      <c r="H119" s="421">
        <v>2</v>
      </c>
      <c r="I119" s="421">
        <v>3</v>
      </c>
      <c r="J119" s="422">
        <v>5</v>
      </c>
    </row>
    <row r="120" spans="1:10" ht="20.25" customHeight="1" x14ac:dyDescent="0.15">
      <c r="A120" s="8" t="s">
        <v>60</v>
      </c>
      <c r="B120" s="288" t="s">
        <v>1078</v>
      </c>
      <c r="C120" s="288" t="s">
        <v>637</v>
      </c>
      <c r="D120" s="423">
        <v>2</v>
      </c>
      <c r="E120" s="423">
        <v>1</v>
      </c>
      <c r="F120" s="423">
        <v>0</v>
      </c>
      <c r="G120" s="423">
        <v>0</v>
      </c>
      <c r="H120" s="423">
        <v>0</v>
      </c>
      <c r="I120" s="423">
        <v>3</v>
      </c>
      <c r="J120" s="424">
        <v>3</v>
      </c>
    </row>
    <row r="121" spans="1:10" ht="20.25" customHeight="1" x14ac:dyDescent="0.15">
      <c r="A121" s="8" t="s">
        <v>65</v>
      </c>
      <c r="B121" s="287" t="s">
        <v>1098</v>
      </c>
      <c r="C121" s="287" t="s">
        <v>643</v>
      </c>
      <c r="D121" s="421">
        <v>1</v>
      </c>
      <c r="E121" s="421">
        <v>1</v>
      </c>
      <c r="F121" s="421">
        <v>1</v>
      </c>
      <c r="G121" s="421">
        <v>0</v>
      </c>
      <c r="H121" s="421">
        <v>0</v>
      </c>
      <c r="I121" s="421">
        <v>2</v>
      </c>
      <c r="J121" s="422">
        <v>2</v>
      </c>
    </row>
    <row r="122" spans="1:10" ht="20.25" customHeight="1" x14ac:dyDescent="0.15">
      <c r="A122" s="8" t="s">
        <v>60</v>
      </c>
      <c r="B122" s="288" t="s">
        <v>1197</v>
      </c>
      <c r="C122" s="288" t="s">
        <v>467</v>
      </c>
      <c r="D122" s="423">
        <v>2</v>
      </c>
      <c r="E122" s="423">
        <v>1</v>
      </c>
      <c r="F122" s="423">
        <v>1</v>
      </c>
      <c r="G122" s="423">
        <v>0</v>
      </c>
      <c r="H122" s="423">
        <v>2</v>
      </c>
      <c r="I122" s="423">
        <v>1</v>
      </c>
      <c r="J122" s="424">
        <v>3</v>
      </c>
    </row>
    <row r="123" spans="1:10" ht="20.25" customHeight="1" x14ac:dyDescent="0.15">
      <c r="A123" s="8" t="s">
        <v>53</v>
      </c>
      <c r="B123" s="287" t="s">
        <v>1573</v>
      </c>
      <c r="C123" s="287" t="s">
        <v>620</v>
      </c>
      <c r="D123" s="421">
        <v>2</v>
      </c>
      <c r="E123" s="421">
        <v>3</v>
      </c>
      <c r="F123" s="421">
        <v>1</v>
      </c>
      <c r="G123" s="421">
        <v>0</v>
      </c>
      <c r="H123" s="421">
        <v>0</v>
      </c>
      <c r="I123" s="421">
        <v>5</v>
      </c>
      <c r="J123" s="422">
        <v>5</v>
      </c>
    </row>
    <row r="124" spans="1:10" ht="20.25" customHeight="1" x14ac:dyDescent="0.15">
      <c r="A124" s="8" t="s">
        <v>53</v>
      </c>
      <c r="B124" s="288" t="s">
        <v>1574</v>
      </c>
      <c r="C124" s="288" t="s">
        <v>482</v>
      </c>
      <c r="D124" s="423">
        <v>0</v>
      </c>
      <c r="E124" s="423">
        <v>3</v>
      </c>
      <c r="F124" s="423">
        <v>0</v>
      </c>
      <c r="G124" s="423">
        <v>0</v>
      </c>
      <c r="H124" s="423">
        <v>0</v>
      </c>
      <c r="I124" s="423">
        <v>3</v>
      </c>
      <c r="J124" s="424">
        <v>3</v>
      </c>
    </row>
    <row r="125" spans="1:10" ht="20.25" customHeight="1" x14ac:dyDescent="0.15">
      <c r="A125" s="8" t="s">
        <v>53</v>
      </c>
      <c r="B125" s="287" t="s">
        <v>1575</v>
      </c>
      <c r="C125" s="287" t="s">
        <v>639</v>
      </c>
      <c r="D125" s="421">
        <v>7</v>
      </c>
      <c r="E125" s="421">
        <v>10</v>
      </c>
      <c r="F125" s="421">
        <v>3</v>
      </c>
      <c r="G125" s="421">
        <v>0</v>
      </c>
      <c r="H125" s="421">
        <v>2</v>
      </c>
      <c r="I125" s="639">
        <v>15</v>
      </c>
      <c r="J125" s="422">
        <v>17</v>
      </c>
    </row>
    <row r="126" spans="1:10" ht="20.25" customHeight="1" x14ac:dyDescent="0.15">
      <c r="A126" s="8" t="s">
        <v>60</v>
      </c>
      <c r="B126" s="288" t="s">
        <v>1207</v>
      </c>
      <c r="C126" s="288" t="s">
        <v>477</v>
      </c>
      <c r="D126" s="423">
        <v>0</v>
      </c>
      <c r="E126" s="423">
        <v>5</v>
      </c>
      <c r="F126" s="423">
        <v>0</v>
      </c>
      <c r="G126" s="423">
        <v>0</v>
      </c>
      <c r="H126" s="423">
        <v>0</v>
      </c>
      <c r="I126" s="423">
        <v>5</v>
      </c>
      <c r="J126" s="424">
        <v>5</v>
      </c>
    </row>
    <row r="127" spans="1:10" ht="20.25" customHeight="1" x14ac:dyDescent="0.15">
      <c r="A127" s="8" t="s">
        <v>60</v>
      </c>
      <c r="B127" s="287" t="s">
        <v>1083</v>
      </c>
      <c r="C127" s="287" t="s">
        <v>493</v>
      </c>
      <c r="D127" s="421">
        <v>1</v>
      </c>
      <c r="E127" s="421">
        <v>4</v>
      </c>
      <c r="F127" s="421">
        <v>3</v>
      </c>
      <c r="G127" s="421">
        <v>0</v>
      </c>
      <c r="H127" s="421">
        <v>2</v>
      </c>
      <c r="I127" s="421">
        <v>3</v>
      </c>
      <c r="J127" s="422">
        <v>5</v>
      </c>
    </row>
    <row r="128" spans="1:10" ht="20.25" customHeight="1" x14ac:dyDescent="0.15">
      <c r="A128" s="8" t="s">
        <v>60</v>
      </c>
      <c r="B128" s="288" t="s">
        <v>1182</v>
      </c>
      <c r="C128" s="288" t="s">
        <v>448</v>
      </c>
      <c r="D128" s="423">
        <v>2</v>
      </c>
      <c r="E128" s="423">
        <v>1</v>
      </c>
      <c r="F128" s="423">
        <v>2</v>
      </c>
      <c r="G128" s="423">
        <v>0</v>
      </c>
      <c r="H128" s="423">
        <v>1</v>
      </c>
      <c r="I128" s="423">
        <v>2</v>
      </c>
      <c r="J128" s="424">
        <v>3</v>
      </c>
    </row>
    <row r="129" spans="1:10" ht="20.25" customHeight="1" x14ac:dyDescent="0.15">
      <c r="A129" s="8" t="s">
        <v>60</v>
      </c>
      <c r="B129" s="287" t="s">
        <v>1184</v>
      </c>
      <c r="C129" s="287" t="s">
        <v>452</v>
      </c>
      <c r="D129" s="421">
        <v>1</v>
      </c>
      <c r="E129" s="421">
        <v>1</v>
      </c>
      <c r="F129" s="421">
        <v>1</v>
      </c>
      <c r="G129" s="421">
        <v>0</v>
      </c>
      <c r="H129" s="421">
        <v>0</v>
      </c>
      <c r="I129" s="421">
        <v>2</v>
      </c>
      <c r="J129" s="422">
        <v>2</v>
      </c>
    </row>
    <row r="130" spans="1:10" ht="20.25" customHeight="1" x14ac:dyDescent="0.15">
      <c r="A130" s="8" t="s">
        <v>60</v>
      </c>
      <c r="B130" s="288" t="s">
        <v>1226</v>
      </c>
      <c r="C130" s="288" t="s">
        <v>499</v>
      </c>
      <c r="D130" s="423">
        <v>1</v>
      </c>
      <c r="E130" s="423">
        <v>1</v>
      </c>
      <c r="F130" s="423">
        <v>0</v>
      </c>
      <c r="G130" s="423">
        <v>0</v>
      </c>
      <c r="H130" s="423">
        <v>0</v>
      </c>
      <c r="I130" s="423">
        <v>2</v>
      </c>
      <c r="J130" s="424">
        <v>2</v>
      </c>
    </row>
    <row r="131" spans="1:10" ht="20.25" customHeight="1" x14ac:dyDescent="0.15">
      <c r="A131" s="8" t="s">
        <v>53</v>
      </c>
      <c r="B131" s="287" t="s">
        <v>1576</v>
      </c>
      <c r="C131" s="287" t="s">
        <v>501</v>
      </c>
      <c r="D131" s="421">
        <v>3</v>
      </c>
      <c r="E131" s="421">
        <v>6</v>
      </c>
      <c r="F131" s="421">
        <v>3</v>
      </c>
      <c r="G131" s="421">
        <v>0</v>
      </c>
      <c r="H131" s="421">
        <v>1</v>
      </c>
      <c r="I131" s="421">
        <v>8</v>
      </c>
      <c r="J131" s="422">
        <v>9</v>
      </c>
    </row>
    <row r="132" spans="1:10" ht="20.25" customHeight="1" x14ac:dyDescent="0.15">
      <c r="A132" s="8" t="s">
        <v>65</v>
      </c>
      <c r="B132" s="288" t="s">
        <v>1269</v>
      </c>
      <c r="C132" s="288" t="s">
        <v>599</v>
      </c>
      <c r="D132" s="423">
        <v>1</v>
      </c>
      <c r="E132" s="423">
        <v>2</v>
      </c>
      <c r="F132" s="423">
        <v>0</v>
      </c>
      <c r="G132" s="423">
        <v>0</v>
      </c>
      <c r="H132" s="423">
        <v>0</v>
      </c>
      <c r="I132" s="423">
        <v>3</v>
      </c>
      <c r="J132" s="424">
        <v>3</v>
      </c>
    </row>
    <row r="133" spans="1:10" ht="20.25" customHeight="1" x14ac:dyDescent="0.15">
      <c r="A133" s="8" t="s">
        <v>61</v>
      </c>
      <c r="B133" s="287" t="s">
        <v>1232</v>
      </c>
      <c r="C133" s="287" t="s">
        <v>506</v>
      </c>
      <c r="D133" s="421">
        <v>34</v>
      </c>
      <c r="E133" s="421">
        <v>12</v>
      </c>
      <c r="F133" s="421">
        <v>15</v>
      </c>
      <c r="G133" s="421">
        <v>0</v>
      </c>
      <c r="H133" s="421">
        <v>15</v>
      </c>
      <c r="I133" s="421">
        <v>31</v>
      </c>
      <c r="J133" s="422">
        <v>46</v>
      </c>
    </row>
    <row r="134" spans="1:10" ht="20.25" customHeight="1" x14ac:dyDescent="0.15">
      <c r="A134" s="8" t="s">
        <v>61</v>
      </c>
      <c r="B134" s="288" t="s">
        <v>1235</v>
      </c>
      <c r="C134" s="288" t="s">
        <v>533</v>
      </c>
      <c r="D134" s="423">
        <v>9</v>
      </c>
      <c r="E134" s="423">
        <v>1</v>
      </c>
      <c r="F134" s="423">
        <v>3</v>
      </c>
      <c r="G134" s="423">
        <v>0</v>
      </c>
      <c r="H134" s="423">
        <v>4</v>
      </c>
      <c r="I134" s="423">
        <v>6</v>
      </c>
      <c r="J134" s="424">
        <v>10</v>
      </c>
    </row>
    <row r="135" spans="1:10" ht="20.25" customHeight="1" x14ac:dyDescent="0.15">
      <c r="A135" s="8" t="s">
        <v>54</v>
      </c>
      <c r="B135" s="287" t="s">
        <v>1070</v>
      </c>
      <c r="C135" s="287" t="s">
        <v>614</v>
      </c>
      <c r="D135" s="421">
        <v>1</v>
      </c>
      <c r="E135" s="421">
        <v>0</v>
      </c>
      <c r="F135" s="421">
        <v>0</v>
      </c>
      <c r="G135" s="421">
        <v>0</v>
      </c>
      <c r="H135" s="421">
        <v>0</v>
      </c>
      <c r="I135" s="421">
        <v>1</v>
      </c>
      <c r="J135" s="422">
        <v>1</v>
      </c>
    </row>
    <row r="136" spans="1:10" ht="20.25" customHeight="1" x14ac:dyDescent="0.15">
      <c r="A136" s="8" t="s">
        <v>64</v>
      </c>
      <c r="B136" s="288" t="s">
        <v>1099</v>
      </c>
      <c r="C136" s="288" t="s">
        <v>595</v>
      </c>
      <c r="D136" s="423">
        <v>1</v>
      </c>
      <c r="E136" s="423">
        <v>0</v>
      </c>
      <c r="F136" s="423">
        <v>0</v>
      </c>
      <c r="G136" s="423">
        <v>0</v>
      </c>
      <c r="H136" s="423">
        <v>0</v>
      </c>
      <c r="I136" s="423">
        <v>1</v>
      </c>
      <c r="J136" s="424">
        <v>1</v>
      </c>
    </row>
    <row r="137" spans="1:10" ht="20.25" customHeight="1" x14ac:dyDescent="0.15">
      <c r="A137" s="8" t="s">
        <v>60</v>
      </c>
      <c r="B137" s="287" t="s">
        <v>1201</v>
      </c>
      <c r="C137" s="287" t="s">
        <v>469</v>
      </c>
      <c r="D137" s="421">
        <v>2</v>
      </c>
      <c r="E137" s="421">
        <v>1</v>
      </c>
      <c r="F137" s="421">
        <v>1</v>
      </c>
      <c r="G137" s="421">
        <v>1</v>
      </c>
      <c r="H137" s="421">
        <v>1</v>
      </c>
      <c r="I137" s="421">
        <v>2</v>
      </c>
      <c r="J137" s="422">
        <v>3</v>
      </c>
    </row>
    <row r="138" spans="1:10" ht="20.25" customHeight="1" x14ac:dyDescent="0.15">
      <c r="A138" s="8" t="s">
        <v>53</v>
      </c>
      <c r="B138" s="288" t="s">
        <v>1577</v>
      </c>
      <c r="C138" s="288" t="s">
        <v>622</v>
      </c>
      <c r="D138" s="423">
        <v>9</v>
      </c>
      <c r="E138" s="423">
        <v>2</v>
      </c>
      <c r="F138" s="423">
        <v>1</v>
      </c>
      <c r="G138" s="423">
        <v>0</v>
      </c>
      <c r="H138" s="423">
        <v>0</v>
      </c>
      <c r="I138" s="423">
        <v>11</v>
      </c>
      <c r="J138" s="424">
        <v>11</v>
      </c>
    </row>
    <row r="139" spans="1:10" ht="20.25" customHeight="1" x14ac:dyDescent="0.15">
      <c r="A139" s="8" t="s">
        <v>53</v>
      </c>
      <c r="B139" s="287" t="s">
        <v>1578</v>
      </c>
      <c r="C139" s="287" t="s">
        <v>625</v>
      </c>
      <c r="D139" s="421">
        <v>11</v>
      </c>
      <c r="E139" s="421">
        <v>9</v>
      </c>
      <c r="F139" s="421">
        <v>3</v>
      </c>
      <c r="G139" s="421">
        <v>0</v>
      </c>
      <c r="H139" s="421">
        <v>0</v>
      </c>
      <c r="I139" s="421">
        <v>20</v>
      </c>
      <c r="J139" s="422">
        <v>20</v>
      </c>
    </row>
    <row r="140" spans="1:10" ht="20.25" customHeight="1" x14ac:dyDescent="0.15">
      <c r="A140" s="8" t="s">
        <v>53</v>
      </c>
      <c r="B140" s="288" t="s">
        <v>1075</v>
      </c>
      <c r="C140" s="288" t="s">
        <v>616</v>
      </c>
      <c r="D140" s="423">
        <v>1</v>
      </c>
      <c r="E140" s="423">
        <v>1</v>
      </c>
      <c r="F140" s="423">
        <v>0</v>
      </c>
      <c r="G140" s="423">
        <v>0</v>
      </c>
      <c r="H140" s="423">
        <v>0</v>
      </c>
      <c r="I140" s="423">
        <v>2</v>
      </c>
      <c r="J140" s="424">
        <v>2</v>
      </c>
    </row>
    <row r="141" spans="1:10" ht="20.25" customHeight="1" x14ac:dyDescent="0.15">
      <c r="A141" s="8" t="s">
        <v>53</v>
      </c>
      <c r="B141" s="287" t="s">
        <v>1579</v>
      </c>
      <c r="C141" s="287" t="s">
        <v>628</v>
      </c>
      <c r="D141" s="421">
        <v>5</v>
      </c>
      <c r="E141" s="421">
        <v>4</v>
      </c>
      <c r="F141" s="421">
        <v>4</v>
      </c>
      <c r="G141" s="421">
        <v>0</v>
      </c>
      <c r="H141" s="421">
        <v>0</v>
      </c>
      <c r="I141" s="421">
        <v>9</v>
      </c>
      <c r="J141" s="422">
        <v>9</v>
      </c>
    </row>
    <row r="142" spans="1:10" ht="20.25" customHeight="1" x14ac:dyDescent="0.15">
      <c r="A142" s="8" t="s">
        <v>53</v>
      </c>
      <c r="B142" s="288" t="s">
        <v>1580</v>
      </c>
      <c r="C142" s="288" t="s">
        <v>630</v>
      </c>
      <c r="D142" s="423">
        <v>2</v>
      </c>
      <c r="E142" s="423">
        <v>6</v>
      </c>
      <c r="F142" s="423">
        <v>2</v>
      </c>
      <c r="G142" s="423">
        <v>0</v>
      </c>
      <c r="H142" s="423">
        <v>2</v>
      </c>
      <c r="I142" s="423">
        <v>6</v>
      </c>
      <c r="J142" s="424">
        <v>8</v>
      </c>
    </row>
    <row r="143" spans="1:10" ht="20.25" customHeight="1" x14ac:dyDescent="0.15">
      <c r="A143" s="8" t="s">
        <v>53</v>
      </c>
      <c r="B143" s="287" t="s">
        <v>1581</v>
      </c>
      <c r="C143" s="287" t="s">
        <v>315</v>
      </c>
      <c r="D143" s="421">
        <v>2</v>
      </c>
      <c r="E143" s="421">
        <v>0</v>
      </c>
      <c r="F143" s="421">
        <v>0</v>
      </c>
      <c r="G143" s="421">
        <v>0</v>
      </c>
      <c r="H143" s="421">
        <v>0</v>
      </c>
      <c r="I143" s="421">
        <v>2</v>
      </c>
      <c r="J143" s="422">
        <v>2</v>
      </c>
    </row>
    <row r="144" spans="1:10" ht="20.25" customHeight="1" x14ac:dyDescent="0.15">
      <c r="A144" s="8" t="s">
        <v>56</v>
      </c>
      <c r="B144" s="288" t="s">
        <v>1102</v>
      </c>
      <c r="C144" s="288" t="s">
        <v>270</v>
      </c>
      <c r="D144" s="423">
        <v>1</v>
      </c>
      <c r="E144" s="423">
        <v>1</v>
      </c>
      <c r="F144" s="423">
        <v>0</v>
      </c>
      <c r="G144" s="423">
        <v>0</v>
      </c>
      <c r="H144" s="423">
        <v>1</v>
      </c>
      <c r="I144" s="423">
        <v>1</v>
      </c>
      <c r="J144" s="424">
        <v>2</v>
      </c>
    </row>
    <row r="145" spans="1:10" ht="20.25" customHeight="1" x14ac:dyDescent="0.15">
      <c r="A145" s="8" t="s">
        <v>56</v>
      </c>
      <c r="B145" s="287" t="s">
        <v>1582</v>
      </c>
      <c r="C145" s="287" t="s">
        <v>274</v>
      </c>
      <c r="D145" s="421">
        <v>2</v>
      </c>
      <c r="E145" s="421">
        <v>0</v>
      </c>
      <c r="F145" s="421">
        <v>0</v>
      </c>
      <c r="G145" s="421">
        <v>0</v>
      </c>
      <c r="H145" s="421">
        <v>0</v>
      </c>
      <c r="I145" s="421">
        <v>2</v>
      </c>
      <c r="J145" s="422">
        <v>2</v>
      </c>
    </row>
    <row r="146" spans="1:10" ht="20.25" customHeight="1" x14ac:dyDescent="0.15">
      <c r="A146" s="8" t="s">
        <v>56</v>
      </c>
      <c r="B146" s="288" t="s">
        <v>1105</v>
      </c>
      <c r="C146" s="288" t="s">
        <v>276</v>
      </c>
      <c r="D146" s="423">
        <v>2</v>
      </c>
      <c r="E146" s="423">
        <v>0</v>
      </c>
      <c r="F146" s="423">
        <v>0</v>
      </c>
      <c r="G146" s="423">
        <v>0</v>
      </c>
      <c r="H146" s="423">
        <v>1</v>
      </c>
      <c r="I146" s="423">
        <v>1</v>
      </c>
      <c r="J146" s="424">
        <v>2</v>
      </c>
    </row>
    <row r="147" spans="1:10" ht="20.25" customHeight="1" x14ac:dyDescent="0.15">
      <c r="A147" s="8" t="s">
        <v>56</v>
      </c>
      <c r="B147" s="287" t="s">
        <v>1583</v>
      </c>
      <c r="C147" s="287" t="s">
        <v>280</v>
      </c>
      <c r="D147" s="421">
        <v>3</v>
      </c>
      <c r="E147" s="421">
        <v>0</v>
      </c>
      <c r="F147" s="421">
        <v>0</v>
      </c>
      <c r="G147" s="421">
        <v>0</v>
      </c>
      <c r="H147" s="421">
        <v>0</v>
      </c>
      <c r="I147" s="421">
        <v>3</v>
      </c>
      <c r="J147" s="422">
        <v>3</v>
      </c>
    </row>
    <row r="148" spans="1:10" ht="20.25" customHeight="1" x14ac:dyDescent="0.15">
      <c r="A148" s="8" t="s">
        <v>57</v>
      </c>
      <c r="B148" s="288" t="s">
        <v>1122</v>
      </c>
      <c r="C148" s="288" t="s">
        <v>317</v>
      </c>
      <c r="D148" s="423">
        <v>1</v>
      </c>
      <c r="E148" s="423">
        <v>0</v>
      </c>
      <c r="F148" s="423">
        <v>0</v>
      </c>
      <c r="G148" s="423">
        <v>0</v>
      </c>
      <c r="H148" s="423">
        <v>0</v>
      </c>
      <c r="I148" s="423">
        <v>1</v>
      </c>
      <c r="J148" s="424">
        <v>1</v>
      </c>
    </row>
    <row r="149" spans="1:10" ht="20.25" customHeight="1" x14ac:dyDescent="0.15">
      <c r="A149" s="8" t="s">
        <v>56</v>
      </c>
      <c r="B149" s="287" t="s">
        <v>1108</v>
      </c>
      <c r="C149" s="287" t="s">
        <v>282</v>
      </c>
      <c r="D149" s="421">
        <v>0</v>
      </c>
      <c r="E149" s="421">
        <v>1</v>
      </c>
      <c r="F149" s="421">
        <v>0</v>
      </c>
      <c r="G149" s="421">
        <v>0</v>
      </c>
      <c r="H149" s="421">
        <v>0</v>
      </c>
      <c r="I149" s="421">
        <v>1</v>
      </c>
      <c r="J149" s="422">
        <v>1</v>
      </c>
    </row>
    <row r="150" spans="1:10" ht="20.25" customHeight="1" x14ac:dyDescent="0.15">
      <c r="A150" s="8" t="s">
        <v>57</v>
      </c>
      <c r="B150" s="288" t="s">
        <v>1123</v>
      </c>
      <c r="C150" s="288" t="s">
        <v>320</v>
      </c>
      <c r="D150" s="423">
        <v>0</v>
      </c>
      <c r="E150" s="423">
        <v>1</v>
      </c>
      <c r="F150" s="423">
        <v>0</v>
      </c>
      <c r="G150" s="423">
        <v>0</v>
      </c>
      <c r="H150" s="423">
        <v>0</v>
      </c>
      <c r="I150" s="423">
        <v>1</v>
      </c>
      <c r="J150" s="424">
        <v>1</v>
      </c>
    </row>
    <row r="151" spans="1:10" ht="20.25" customHeight="1" x14ac:dyDescent="0.15">
      <c r="A151" s="8" t="s">
        <v>57</v>
      </c>
      <c r="B151" s="287" t="s">
        <v>1128</v>
      </c>
      <c r="C151" s="287" t="s">
        <v>332</v>
      </c>
      <c r="D151" s="421">
        <v>0</v>
      </c>
      <c r="E151" s="421">
        <v>1</v>
      </c>
      <c r="F151" s="421">
        <v>0</v>
      </c>
      <c r="G151" s="421">
        <v>0</v>
      </c>
      <c r="H151" s="421">
        <v>0</v>
      </c>
      <c r="I151" s="421">
        <v>1</v>
      </c>
      <c r="J151" s="422">
        <v>1</v>
      </c>
    </row>
    <row r="152" spans="1:10" ht="20.25" customHeight="1" x14ac:dyDescent="0.15">
      <c r="A152" s="8" t="s">
        <v>56</v>
      </c>
      <c r="B152" s="288" t="s">
        <v>1584</v>
      </c>
      <c r="C152" s="288" t="s">
        <v>301</v>
      </c>
      <c r="D152" s="423">
        <v>2</v>
      </c>
      <c r="E152" s="423">
        <v>3</v>
      </c>
      <c r="F152" s="423">
        <v>1</v>
      </c>
      <c r="G152" s="423">
        <v>1</v>
      </c>
      <c r="H152" s="423">
        <v>0</v>
      </c>
      <c r="I152" s="423">
        <v>5</v>
      </c>
      <c r="J152" s="424">
        <v>5</v>
      </c>
    </row>
    <row r="153" spans="1:10" ht="20.25" customHeight="1" x14ac:dyDescent="0.15">
      <c r="A153" s="8" t="s">
        <v>53</v>
      </c>
      <c r="B153" s="287" t="s">
        <v>1071</v>
      </c>
      <c r="C153" s="287" t="s">
        <v>263</v>
      </c>
      <c r="D153" s="421">
        <v>0</v>
      </c>
      <c r="E153" s="421">
        <v>1</v>
      </c>
      <c r="F153" s="421">
        <v>0</v>
      </c>
      <c r="G153" s="421">
        <v>0</v>
      </c>
      <c r="H153" s="421">
        <v>0</v>
      </c>
      <c r="I153" s="421">
        <v>1</v>
      </c>
      <c r="J153" s="422">
        <v>1</v>
      </c>
    </row>
    <row r="154" spans="1:10" ht="20.25" customHeight="1" x14ac:dyDescent="0.15">
      <c r="A154" s="8" t="s">
        <v>57</v>
      </c>
      <c r="B154" s="288" t="s">
        <v>1121</v>
      </c>
      <c r="C154" s="288" t="s">
        <v>313</v>
      </c>
      <c r="D154" s="423">
        <v>1</v>
      </c>
      <c r="E154" s="423">
        <v>0</v>
      </c>
      <c r="F154" s="423">
        <v>0</v>
      </c>
      <c r="G154" s="423">
        <v>0</v>
      </c>
      <c r="H154" s="423">
        <v>0</v>
      </c>
      <c r="I154" s="423">
        <v>1</v>
      </c>
      <c r="J154" s="424">
        <v>1</v>
      </c>
    </row>
    <row r="155" spans="1:10" ht="20.25" customHeight="1" x14ac:dyDescent="0.15">
      <c r="A155" s="8" t="s">
        <v>56</v>
      </c>
      <c r="B155" s="287" t="s">
        <v>1112</v>
      </c>
      <c r="C155" s="287" t="s">
        <v>291</v>
      </c>
      <c r="D155" s="421">
        <v>1</v>
      </c>
      <c r="E155" s="421">
        <v>1</v>
      </c>
      <c r="F155" s="421">
        <v>0</v>
      </c>
      <c r="G155" s="421">
        <v>0</v>
      </c>
      <c r="H155" s="421">
        <v>0</v>
      </c>
      <c r="I155" s="421">
        <v>2</v>
      </c>
      <c r="J155" s="422">
        <v>2</v>
      </c>
    </row>
    <row r="156" spans="1:10" ht="20.25" customHeight="1" x14ac:dyDescent="0.15">
      <c r="A156" s="8" t="s">
        <v>57</v>
      </c>
      <c r="B156" s="288" t="s">
        <v>1114</v>
      </c>
      <c r="C156" s="288" t="s">
        <v>295</v>
      </c>
      <c r="D156" s="423">
        <v>1</v>
      </c>
      <c r="E156" s="423">
        <v>0</v>
      </c>
      <c r="F156" s="423">
        <v>0</v>
      </c>
      <c r="G156" s="423">
        <v>0</v>
      </c>
      <c r="H156" s="423">
        <v>0</v>
      </c>
      <c r="I156" s="423">
        <v>1</v>
      </c>
      <c r="J156" s="424">
        <v>1</v>
      </c>
    </row>
    <row r="157" spans="1:10" ht="20.25" customHeight="1" x14ac:dyDescent="0.15">
      <c r="A157" s="8" t="s">
        <v>57</v>
      </c>
      <c r="B157" s="287" t="s">
        <v>1127</v>
      </c>
      <c r="C157" s="287" t="s">
        <v>328</v>
      </c>
      <c r="D157" s="421">
        <v>3</v>
      </c>
      <c r="E157" s="421">
        <v>2</v>
      </c>
      <c r="F157" s="421">
        <v>3</v>
      </c>
      <c r="G157" s="421">
        <v>0</v>
      </c>
      <c r="H157" s="421">
        <v>1</v>
      </c>
      <c r="I157" s="421">
        <v>4</v>
      </c>
      <c r="J157" s="422">
        <v>5</v>
      </c>
    </row>
    <row r="158" spans="1:10" ht="20.25" customHeight="1" x14ac:dyDescent="0.15">
      <c r="A158" s="8" t="s">
        <v>53</v>
      </c>
      <c r="B158" s="288" t="s">
        <v>1585</v>
      </c>
      <c r="C158" s="288" t="s">
        <v>303</v>
      </c>
      <c r="D158" s="423">
        <v>2</v>
      </c>
      <c r="E158" s="423">
        <v>1</v>
      </c>
      <c r="F158" s="423">
        <v>0</v>
      </c>
      <c r="G158" s="423">
        <v>0</v>
      </c>
      <c r="H158" s="423">
        <v>0</v>
      </c>
      <c r="I158" s="423">
        <v>3</v>
      </c>
      <c r="J158" s="424">
        <v>3</v>
      </c>
    </row>
    <row r="159" spans="1:10" ht="20.25" customHeight="1" x14ac:dyDescent="0.15">
      <c r="A159" s="8" t="s">
        <v>58</v>
      </c>
      <c r="B159" s="287" t="s">
        <v>1132</v>
      </c>
      <c r="C159" s="287" t="s">
        <v>341</v>
      </c>
      <c r="D159" s="421">
        <v>2</v>
      </c>
      <c r="E159" s="421">
        <v>4</v>
      </c>
      <c r="F159" s="421">
        <v>0</v>
      </c>
      <c r="G159" s="421">
        <v>0</v>
      </c>
      <c r="H159" s="421">
        <v>0</v>
      </c>
      <c r="I159" s="421">
        <v>6</v>
      </c>
      <c r="J159" s="422">
        <v>6</v>
      </c>
    </row>
    <row r="160" spans="1:10" ht="20.25" customHeight="1" x14ac:dyDescent="0.15">
      <c r="A160" s="8" t="s">
        <v>58</v>
      </c>
      <c r="B160" s="288" t="s">
        <v>1136</v>
      </c>
      <c r="C160" s="288" t="s">
        <v>363</v>
      </c>
      <c r="D160" s="423">
        <v>0</v>
      </c>
      <c r="E160" s="423">
        <v>1</v>
      </c>
      <c r="F160" s="423">
        <v>0</v>
      </c>
      <c r="G160" s="423">
        <v>0</v>
      </c>
      <c r="H160" s="423">
        <v>0</v>
      </c>
      <c r="I160" s="423">
        <v>1</v>
      </c>
      <c r="J160" s="424">
        <v>1</v>
      </c>
    </row>
    <row r="161" spans="1:10" ht="20.25" customHeight="1" x14ac:dyDescent="0.15">
      <c r="A161" s="8" t="s">
        <v>51</v>
      </c>
      <c r="B161" s="287" t="s">
        <v>1586</v>
      </c>
      <c r="C161" s="287" t="s">
        <v>134</v>
      </c>
      <c r="D161" s="421">
        <v>9</v>
      </c>
      <c r="E161" s="421">
        <v>5</v>
      </c>
      <c r="F161" s="421">
        <v>0</v>
      </c>
      <c r="G161" s="421">
        <v>0</v>
      </c>
      <c r="H161" s="421">
        <v>3</v>
      </c>
      <c r="I161" s="421">
        <v>11</v>
      </c>
      <c r="J161" s="422">
        <v>14</v>
      </c>
    </row>
    <row r="162" spans="1:10" ht="20.25" customHeight="1" x14ac:dyDescent="0.15">
      <c r="A162" s="8" t="s">
        <v>65</v>
      </c>
      <c r="B162" s="288" t="s">
        <v>1270</v>
      </c>
      <c r="C162" s="288" t="s">
        <v>114</v>
      </c>
      <c r="D162" s="423">
        <v>3</v>
      </c>
      <c r="E162" s="423">
        <v>1</v>
      </c>
      <c r="F162" s="423">
        <v>0</v>
      </c>
      <c r="G162" s="423">
        <v>0</v>
      </c>
      <c r="H162" s="423">
        <v>0</v>
      </c>
      <c r="I162" s="423">
        <v>4</v>
      </c>
      <c r="J162" s="424">
        <v>4</v>
      </c>
    </row>
    <row r="163" spans="1:10" ht="20.25" customHeight="1" x14ac:dyDescent="0.15">
      <c r="A163" s="8" t="s">
        <v>50</v>
      </c>
      <c r="B163" s="287" t="s">
        <v>1587</v>
      </c>
      <c r="C163" s="287" t="s">
        <v>130</v>
      </c>
      <c r="D163" s="421">
        <v>12</v>
      </c>
      <c r="E163" s="421">
        <v>2</v>
      </c>
      <c r="F163" s="421">
        <v>1</v>
      </c>
      <c r="G163" s="421">
        <v>0</v>
      </c>
      <c r="H163" s="421">
        <v>4</v>
      </c>
      <c r="I163" s="421">
        <v>10</v>
      </c>
      <c r="J163" s="422">
        <v>14</v>
      </c>
    </row>
    <row r="164" spans="1:10" ht="20.25" customHeight="1" x14ac:dyDescent="0.15">
      <c r="A164" s="8" t="s">
        <v>60</v>
      </c>
      <c r="B164" s="288" t="s">
        <v>1204</v>
      </c>
      <c r="C164" s="288" t="s">
        <v>471</v>
      </c>
      <c r="D164" s="423">
        <v>0</v>
      </c>
      <c r="E164" s="423">
        <v>1</v>
      </c>
      <c r="F164" s="423">
        <v>0</v>
      </c>
      <c r="G164" s="423">
        <v>0</v>
      </c>
      <c r="H164" s="423">
        <v>0</v>
      </c>
      <c r="I164" s="423">
        <v>1</v>
      </c>
      <c r="J164" s="424">
        <v>1</v>
      </c>
    </row>
    <row r="165" spans="1:10" ht="20.25" customHeight="1" x14ac:dyDescent="0.15">
      <c r="A165" s="8" t="s">
        <v>63</v>
      </c>
      <c r="B165" s="287" t="s">
        <v>1253</v>
      </c>
      <c r="C165" s="287" t="s">
        <v>577</v>
      </c>
      <c r="D165" s="421">
        <v>4</v>
      </c>
      <c r="E165" s="421">
        <v>0</v>
      </c>
      <c r="F165" s="421">
        <v>1</v>
      </c>
      <c r="G165" s="421">
        <v>0</v>
      </c>
      <c r="H165" s="421">
        <v>1</v>
      </c>
      <c r="I165" s="421">
        <v>3</v>
      </c>
      <c r="J165" s="422">
        <v>4</v>
      </c>
    </row>
    <row r="166" spans="1:10" ht="20.25" customHeight="1" x14ac:dyDescent="0.15">
      <c r="A166" s="8" t="s">
        <v>63</v>
      </c>
      <c r="B166" s="288" t="s">
        <v>1254</v>
      </c>
      <c r="C166" s="288" t="s">
        <v>580</v>
      </c>
      <c r="D166" s="423">
        <v>4</v>
      </c>
      <c r="E166" s="423">
        <v>6</v>
      </c>
      <c r="F166" s="423">
        <v>7</v>
      </c>
      <c r="G166" s="423">
        <v>0</v>
      </c>
      <c r="H166" s="423">
        <v>0</v>
      </c>
      <c r="I166" s="423">
        <v>10</v>
      </c>
      <c r="J166" s="424">
        <v>10</v>
      </c>
    </row>
    <row r="167" spans="1:10" ht="20.25" customHeight="1" x14ac:dyDescent="0.15">
      <c r="A167" s="8" t="s">
        <v>59</v>
      </c>
      <c r="B167" s="287" t="s">
        <v>1588</v>
      </c>
      <c r="C167" s="287" t="s">
        <v>436</v>
      </c>
      <c r="D167" s="421">
        <v>7</v>
      </c>
      <c r="E167" s="421">
        <v>3</v>
      </c>
      <c r="F167" s="421">
        <v>3</v>
      </c>
      <c r="G167" s="421">
        <v>0</v>
      </c>
      <c r="H167" s="421">
        <v>2</v>
      </c>
      <c r="I167" s="421">
        <v>8</v>
      </c>
      <c r="J167" s="422">
        <v>10</v>
      </c>
    </row>
    <row r="168" spans="1:10" ht="20.25" customHeight="1" x14ac:dyDescent="0.15">
      <c r="A168" s="8" t="s">
        <v>63</v>
      </c>
      <c r="B168" s="288" t="s">
        <v>1262</v>
      </c>
      <c r="C168" s="288" t="s">
        <v>587</v>
      </c>
      <c r="D168" s="423">
        <v>1</v>
      </c>
      <c r="E168" s="423">
        <v>0</v>
      </c>
      <c r="F168" s="423">
        <v>0</v>
      </c>
      <c r="G168" s="423">
        <v>0</v>
      </c>
      <c r="H168" s="423">
        <v>0</v>
      </c>
      <c r="I168" s="423">
        <v>1</v>
      </c>
      <c r="J168" s="424">
        <v>1</v>
      </c>
    </row>
    <row r="169" spans="1:10" ht="20.25" customHeight="1" x14ac:dyDescent="0.15">
      <c r="A169" s="8" t="s">
        <v>59</v>
      </c>
      <c r="B169" s="287" t="s">
        <v>1589</v>
      </c>
      <c r="C169" s="287" t="s">
        <v>146</v>
      </c>
      <c r="D169" s="421">
        <v>5</v>
      </c>
      <c r="E169" s="421">
        <v>6</v>
      </c>
      <c r="F169" s="421">
        <v>0</v>
      </c>
      <c r="G169" s="421">
        <v>0</v>
      </c>
      <c r="H169" s="421">
        <v>0</v>
      </c>
      <c r="I169" s="421">
        <v>11</v>
      </c>
      <c r="J169" s="422">
        <v>11</v>
      </c>
    </row>
    <row r="170" spans="1:10" ht="20.25" customHeight="1" x14ac:dyDescent="0.15">
      <c r="A170" s="8" t="s">
        <v>9</v>
      </c>
      <c r="B170" s="288" t="s">
        <v>1065</v>
      </c>
      <c r="C170" s="288" t="s">
        <v>259</v>
      </c>
      <c r="D170" s="423">
        <v>17</v>
      </c>
      <c r="E170" s="423">
        <v>17</v>
      </c>
      <c r="F170" s="423">
        <v>3</v>
      </c>
      <c r="G170" s="423">
        <v>0</v>
      </c>
      <c r="H170" s="423">
        <v>2</v>
      </c>
      <c r="I170" s="423">
        <v>32</v>
      </c>
      <c r="J170" s="424">
        <v>34</v>
      </c>
    </row>
    <row r="171" spans="1:10" ht="20.25" customHeight="1" x14ac:dyDescent="0.15">
      <c r="A171" s="8" t="s">
        <v>50</v>
      </c>
      <c r="B171" s="287" t="s">
        <v>1590</v>
      </c>
      <c r="C171" s="287" t="s">
        <v>147</v>
      </c>
      <c r="D171" s="421">
        <v>33</v>
      </c>
      <c r="E171" s="421">
        <v>14</v>
      </c>
      <c r="F171" s="421">
        <v>5</v>
      </c>
      <c r="G171" s="421">
        <v>0</v>
      </c>
      <c r="H171" s="421">
        <v>2</v>
      </c>
      <c r="I171" s="421">
        <v>45</v>
      </c>
      <c r="J171" s="422">
        <v>47</v>
      </c>
    </row>
    <row r="172" spans="1:10" ht="20.25" customHeight="1" x14ac:dyDescent="0.15">
      <c r="A172" s="8" t="s">
        <v>59</v>
      </c>
      <c r="B172" s="288" t="s">
        <v>1157</v>
      </c>
      <c r="C172" s="288" t="s">
        <v>153</v>
      </c>
      <c r="D172" s="423">
        <v>0</v>
      </c>
      <c r="E172" s="423">
        <v>4</v>
      </c>
      <c r="F172" s="423">
        <v>0</v>
      </c>
      <c r="G172" s="423">
        <v>0</v>
      </c>
      <c r="H172" s="423">
        <v>0</v>
      </c>
      <c r="I172" s="423">
        <v>4</v>
      </c>
      <c r="J172" s="424">
        <v>4</v>
      </c>
    </row>
    <row r="173" spans="1:10" ht="20.25" customHeight="1" x14ac:dyDescent="0.15">
      <c r="A173" s="8" t="s">
        <v>63</v>
      </c>
      <c r="B173" s="287" t="s">
        <v>1257</v>
      </c>
      <c r="C173" s="287" t="s">
        <v>584</v>
      </c>
      <c r="D173" s="421">
        <v>0</v>
      </c>
      <c r="E173" s="421">
        <v>1</v>
      </c>
      <c r="F173" s="421">
        <v>0</v>
      </c>
      <c r="G173" s="421">
        <v>0</v>
      </c>
      <c r="H173" s="421">
        <v>0</v>
      </c>
      <c r="I173" s="421">
        <v>1</v>
      </c>
      <c r="J173" s="422">
        <v>1</v>
      </c>
    </row>
    <row r="174" spans="1:10" ht="20.25" customHeight="1" x14ac:dyDescent="0.15">
      <c r="A174" s="8" t="s">
        <v>59</v>
      </c>
      <c r="B174" s="288" t="s">
        <v>1147</v>
      </c>
      <c r="C174" s="288" t="s">
        <v>125</v>
      </c>
      <c r="D174" s="423">
        <v>10</v>
      </c>
      <c r="E174" s="423">
        <v>29</v>
      </c>
      <c r="F174" s="423">
        <v>5</v>
      </c>
      <c r="G174" s="423">
        <v>0</v>
      </c>
      <c r="H174" s="423">
        <v>0</v>
      </c>
      <c r="I174" s="423">
        <v>39</v>
      </c>
      <c r="J174" s="424">
        <v>39</v>
      </c>
    </row>
    <row r="175" spans="1:10" ht="20.25" customHeight="1" x14ac:dyDescent="0.15">
      <c r="A175" s="8" t="s">
        <v>59</v>
      </c>
      <c r="B175" s="287" t="s">
        <v>1178</v>
      </c>
      <c r="C175" s="287" t="s">
        <v>1179</v>
      </c>
      <c r="D175" s="421">
        <v>1</v>
      </c>
      <c r="E175" s="421">
        <v>0</v>
      </c>
      <c r="F175" s="421">
        <v>1</v>
      </c>
      <c r="G175" s="421">
        <v>1</v>
      </c>
      <c r="H175" s="421">
        <v>0</v>
      </c>
      <c r="I175" s="421">
        <v>1</v>
      </c>
      <c r="J175" s="422">
        <v>1</v>
      </c>
    </row>
    <row r="176" spans="1:10" ht="20.25" customHeight="1" x14ac:dyDescent="0.15">
      <c r="A176" s="8" t="s">
        <v>64</v>
      </c>
      <c r="B176" s="288" t="s">
        <v>1264</v>
      </c>
      <c r="C176" s="288" t="s">
        <v>597</v>
      </c>
      <c r="D176" s="423">
        <v>7</v>
      </c>
      <c r="E176" s="423">
        <v>2</v>
      </c>
      <c r="F176" s="423">
        <v>1</v>
      </c>
      <c r="G176" s="423">
        <v>0</v>
      </c>
      <c r="H176" s="423">
        <v>2</v>
      </c>
      <c r="I176" s="423">
        <v>7</v>
      </c>
      <c r="J176" s="424">
        <v>9</v>
      </c>
    </row>
    <row r="177" spans="1:10" ht="20.25" customHeight="1" x14ac:dyDescent="0.15">
      <c r="A177" s="8" t="s">
        <v>59</v>
      </c>
      <c r="B177" s="287" t="s">
        <v>1591</v>
      </c>
      <c r="C177" s="287" t="s">
        <v>120</v>
      </c>
      <c r="D177" s="421">
        <v>10</v>
      </c>
      <c r="E177" s="421">
        <v>25</v>
      </c>
      <c r="F177" s="421">
        <v>0</v>
      </c>
      <c r="G177" s="421">
        <v>0</v>
      </c>
      <c r="H177" s="421">
        <v>3</v>
      </c>
      <c r="I177" s="421">
        <v>32</v>
      </c>
      <c r="J177" s="422">
        <v>35</v>
      </c>
    </row>
    <row r="178" spans="1:10" ht="20.25" customHeight="1" x14ac:dyDescent="0.15">
      <c r="A178" s="8" t="s">
        <v>62</v>
      </c>
      <c r="B178" s="288" t="s">
        <v>1243</v>
      </c>
      <c r="C178" s="288" t="s">
        <v>572</v>
      </c>
      <c r="D178" s="423">
        <v>0</v>
      </c>
      <c r="E178" s="423">
        <v>3</v>
      </c>
      <c r="F178" s="423">
        <v>0</v>
      </c>
      <c r="G178" s="423">
        <v>0</v>
      </c>
      <c r="H178" s="423">
        <v>0</v>
      </c>
      <c r="I178" s="423">
        <v>3</v>
      </c>
      <c r="J178" s="424">
        <v>3</v>
      </c>
    </row>
    <row r="179" spans="1:10" ht="20.25" customHeight="1" x14ac:dyDescent="0.15">
      <c r="A179" s="8" t="s">
        <v>53</v>
      </c>
      <c r="B179" s="287" t="s">
        <v>1592</v>
      </c>
      <c r="C179" s="287" t="s">
        <v>127</v>
      </c>
      <c r="D179" s="421">
        <v>3</v>
      </c>
      <c r="E179" s="421">
        <v>12</v>
      </c>
      <c r="F179" s="421">
        <v>0</v>
      </c>
      <c r="G179" s="421">
        <v>0</v>
      </c>
      <c r="H179" s="421">
        <v>1</v>
      </c>
      <c r="I179" s="421">
        <v>14</v>
      </c>
      <c r="J179" s="422">
        <v>15</v>
      </c>
    </row>
    <row r="180" spans="1:10" ht="20.5" customHeight="1" x14ac:dyDescent="0.15">
      <c r="A180" s="627" t="s">
        <v>50</v>
      </c>
      <c r="B180" s="634" t="s">
        <v>1593</v>
      </c>
      <c r="C180" s="634" t="s">
        <v>123</v>
      </c>
      <c r="D180" s="635">
        <v>13</v>
      </c>
      <c r="E180" s="635">
        <v>19</v>
      </c>
      <c r="F180" s="635">
        <v>2</v>
      </c>
      <c r="G180" s="635">
        <v>0</v>
      </c>
      <c r="H180" s="635">
        <v>0</v>
      </c>
      <c r="I180" s="635">
        <v>32</v>
      </c>
      <c r="J180" s="636">
        <v>32</v>
      </c>
    </row>
    <row r="181" spans="1:10" ht="21" customHeight="1" x14ac:dyDescent="0.15">
      <c r="A181" s="631" t="s">
        <v>1554</v>
      </c>
      <c r="B181" s="1137" t="s">
        <v>1594</v>
      </c>
      <c r="C181" s="1138"/>
      <c r="D181" s="637">
        <f t="shared" ref="D181:J181" si="3">SUM(D99:D180)</f>
        <v>313</v>
      </c>
      <c r="E181" s="637">
        <f t="shared" si="3"/>
        <v>294</v>
      </c>
      <c r="F181" s="637">
        <f t="shared" si="3"/>
        <v>93</v>
      </c>
      <c r="G181" s="637">
        <f t="shared" si="3"/>
        <v>3</v>
      </c>
      <c r="H181" s="637">
        <f t="shared" si="3"/>
        <v>80</v>
      </c>
      <c r="I181" s="637">
        <f t="shared" si="3"/>
        <v>527</v>
      </c>
      <c r="J181" s="638">
        <f t="shared" si="3"/>
        <v>607</v>
      </c>
    </row>
    <row r="182" spans="1:10" ht="21.5" customHeight="1" x14ac:dyDescent="0.25">
      <c r="A182" s="1139" t="s">
        <v>236</v>
      </c>
      <c r="B182" s="1140"/>
      <c r="C182" s="1141"/>
      <c r="D182" s="640">
        <v>2855</v>
      </c>
      <c r="E182" s="640">
        <v>5419</v>
      </c>
      <c r="F182" s="640">
        <v>983</v>
      </c>
      <c r="G182" s="640">
        <v>336</v>
      </c>
      <c r="H182" s="640">
        <v>6785</v>
      </c>
      <c r="I182" s="640">
        <v>1489</v>
      </c>
      <c r="J182" s="641">
        <v>8274</v>
      </c>
    </row>
    <row r="183" spans="1:10" ht="21" customHeight="1" x14ac:dyDescent="0.15">
      <c r="A183" s="19"/>
      <c r="B183" s="19"/>
      <c r="C183" s="19"/>
      <c r="D183" s="19"/>
      <c r="E183" s="19"/>
      <c r="F183" s="19"/>
      <c r="G183" s="19"/>
      <c r="H183" s="19"/>
      <c r="I183" s="19"/>
      <c r="J183" s="19"/>
    </row>
    <row r="184" spans="1:10" ht="20" customHeight="1" x14ac:dyDescent="0.15">
      <c r="A184" s="873" t="s">
        <v>37</v>
      </c>
      <c r="B184" s="878"/>
      <c r="C184" s="878"/>
      <c r="D184" s="878"/>
      <c r="E184" s="878"/>
      <c r="F184" s="878"/>
      <c r="G184" s="878"/>
      <c r="H184" s="878"/>
      <c r="I184" s="878"/>
      <c r="J184" s="878"/>
    </row>
    <row r="185" spans="1:10" ht="38" customHeight="1" x14ac:dyDescent="0.15">
      <c r="A185" s="873" t="s">
        <v>1595</v>
      </c>
      <c r="B185" s="977"/>
      <c r="C185" s="977"/>
      <c r="D185" s="977"/>
      <c r="E185" s="977"/>
      <c r="F185" s="977"/>
      <c r="G185" s="977"/>
      <c r="H185" s="977"/>
      <c r="I185" s="977"/>
      <c r="J185" s="977"/>
    </row>
    <row r="186" spans="1:10" ht="20" customHeight="1" x14ac:dyDescent="0.15">
      <c r="A186" s="873" t="s">
        <v>1274</v>
      </c>
      <c r="B186" s="878"/>
      <c r="C186" s="878"/>
      <c r="D186" s="878"/>
      <c r="E186" s="878"/>
      <c r="F186" s="878"/>
      <c r="G186" s="878"/>
      <c r="H186" s="878"/>
      <c r="I186" s="878"/>
      <c r="J186" s="878"/>
    </row>
    <row r="187" spans="1:10" ht="20" customHeight="1" x14ac:dyDescent="0.15">
      <c r="A187" s="873" t="s">
        <v>1275</v>
      </c>
      <c r="B187" s="977"/>
      <c r="C187" s="977"/>
      <c r="D187" s="977"/>
      <c r="E187" s="977"/>
      <c r="F187" s="977"/>
      <c r="G187" s="977"/>
      <c r="H187" s="977"/>
      <c r="I187" s="977"/>
      <c r="J187" s="977"/>
    </row>
    <row r="188" spans="1:10" ht="20" customHeight="1" x14ac:dyDescent="0.15">
      <c r="A188" s="873" t="s">
        <v>1276</v>
      </c>
      <c r="B188" s="878"/>
      <c r="C188" s="878"/>
      <c r="D188" s="878"/>
      <c r="E188" s="878"/>
      <c r="F188" s="878"/>
      <c r="G188" s="878"/>
      <c r="H188" s="878"/>
      <c r="I188" s="878"/>
      <c r="J188" s="878"/>
    </row>
  </sheetData>
  <mergeCells count="11">
    <mergeCell ref="A188:J188"/>
    <mergeCell ref="A1:J1"/>
    <mergeCell ref="B98:C98"/>
    <mergeCell ref="B44:C44"/>
    <mergeCell ref="B57:C57"/>
    <mergeCell ref="A182:C182"/>
    <mergeCell ref="A187:J187"/>
    <mergeCell ref="B181:C181"/>
    <mergeCell ref="A185:J185"/>
    <mergeCell ref="A184:J184"/>
    <mergeCell ref="A186:J186"/>
  </mergeCells>
  <pageMargins left="0.60629900000000003" right="0.60629900000000003" top="0.60629900000000003" bottom="0.60629900000000003" header="0.3" footer="0.3"/>
  <pageSetup scale="57" orientation="portrait"/>
  <headerFooter>
    <oddFooter>&amp;C&amp;"Helvetica,Regular"&amp;12&amp;K000000&amp;P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showGridLines="0" workbookViewId="0"/>
  </sheetViews>
  <sheetFormatPr baseColWidth="10" defaultColWidth="8.83203125" defaultRowHeight="12.75" customHeight="1" x14ac:dyDescent="0.15"/>
  <cols>
    <col min="1" max="1" width="8.33203125" style="642" customWidth="1"/>
    <col min="2" max="2" width="52" style="642" customWidth="1"/>
    <col min="3" max="3" width="12.6640625" style="642" customWidth="1"/>
    <col min="4" max="4" width="6.83203125" style="642" customWidth="1"/>
    <col min="5" max="5" width="9.6640625" style="642" customWidth="1"/>
    <col min="6" max="6" width="5.83203125" style="642" customWidth="1"/>
    <col min="7" max="7" width="10.33203125" style="642" customWidth="1"/>
    <col min="8" max="8" width="12.6640625" style="642" customWidth="1"/>
    <col min="9" max="9" width="8.33203125" style="642" customWidth="1"/>
    <col min="10" max="10" width="9" style="642" customWidth="1"/>
    <col min="11" max="256" width="8.83203125" customWidth="1"/>
  </cols>
  <sheetData>
    <row r="1" spans="1:10" ht="26.5" customHeight="1" x14ac:dyDescent="0.3">
      <c r="A1" s="1123" t="s">
        <v>1596</v>
      </c>
      <c r="B1" s="926"/>
      <c r="C1" s="926"/>
      <c r="D1" s="926"/>
      <c r="E1" s="926"/>
      <c r="F1" s="926"/>
      <c r="G1" s="926"/>
      <c r="H1" s="926"/>
      <c r="I1" s="926"/>
      <c r="J1" s="1075"/>
    </row>
    <row r="2" spans="1:10" ht="39" customHeight="1" x14ac:dyDescent="0.25">
      <c r="A2" s="643" t="s">
        <v>1597</v>
      </c>
      <c r="B2" s="100" t="s">
        <v>1598</v>
      </c>
      <c r="C2" s="100" t="s">
        <v>1599</v>
      </c>
      <c r="D2" s="100" t="s">
        <v>9</v>
      </c>
      <c r="E2" s="100" t="s">
        <v>1600</v>
      </c>
      <c r="F2" s="100" t="s">
        <v>10</v>
      </c>
      <c r="G2" s="100" t="s">
        <v>1601</v>
      </c>
      <c r="H2" s="100" t="s">
        <v>1602</v>
      </c>
      <c r="I2" s="100" t="s">
        <v>1603</v>
      </c>
      <c r="J2" s="307" t="s">
        <v>1604</v>
      </c>
    </row>
    <row r="3" spans="1:10" ht="20.5" customHeight="1" x14ac:dyDescent="0.25">
      <c r="A3" s="644" t="s">
        <v>1236</v>
      </c>
      <c r="B3" s="645" t="s">
        <v>543</v>
      </c>
      <c r="C3" s="646">
        <v>36</v>
      </c>
      <c r="D3" s="646">
        <v>39</v>
      </c>
      <c r="E3" s="646">
        <v>63</v>
      </c>
      <c r="F3" s="646"/>
      <c r="G3" s="646">
        <v>0</v>
      </c>
      <c r="H3" s="646">
        <v>39</v>
      </c>
      <c r="I3" s="646">
        <v>63</v>
      </c>
      <c r="J3" s="647">
        <f t="shared" ref="J3:J34" si="0">H3-C3</f>
        <v>3</v>
      </c>
    </row>
    <row r="4" spans="1:10" ht="20.25" customHeight="1" x14ac:dyDescent="0.25">
      <c r="A4" s="648" t="s">
        <v>1210</v>
      </c>
      <c r="B4" s="649" t="s">
        <v>479</v>
      </c>
      <c r="C4" s="650">
        <v>36</v>
      </c>
      <c r="D4" s="650">
        <v>39</v>
      </c>
      <c r="E4" s="650">
        <v>28</v>
      </c>
      <c r="F4" s="650"/>
      <c r="G4" s="650">
        <v>0</v>
      </c>
      <c r="H4" s="650">
        <v>39</v>
      </c>
      <c r="I4" s="650">
        <v>28</v>
      </c>
      <c r="J4" s="651">
        <f t="shared" si="0"/>
        <v>3</v>
      </c>
    </row>
    <row r="5" spans="1:10" ht="20.25" customHeight="1" x14ac:dyDescent="0.25">
      <c r="A5" s="648" t="s">
        <v>1208</v>
      </c>
      <c r="B5" s="649" t="s">
        <v>99</v>
      </c>
      <c r="C5" s="650">
        <v>36</v>
      </c>
      <c r="D5" s="650">
        <v>38</v>
      </c>
      <c r="E5" s="650">
        <v>54</v>
      </c>
      <c r="F5" s="650"/>
      <c r="G5" s="650">
        <v>0</v>
      </c>
      <c r="H5" s="650">
        <v>38</v>
      </c>
      <c r="I5" s="650">
        <v>54</v>
      </c>
      <c r="J5" s="651">
        <f t="shared" si="0"/>
        <v>2</v>
      </c>
    </row>
    <row r="6" spans="1:10" ht="20.25" customHeight="1" x14ac:dyDescent="0.25">
      <c r="A6" s="648" t="s">
        <v>1193</v>
      </c>
      <c r="B6" s="649" t="s">
        <v>463</v>
      </c>
      <c r="C6" s="650">
        <v>36</v>
      </c>
      <c r="D6" s="650">
        <v>44</v>
      </c>
      <c r="E6" s="650">
        <v>16</v>
      </c>
      <c r="F6" s="650"/>
      <c r="G6" s="650">
        <v>0</v>
      </c>
      <c r="H6" s="650">
        <v>44</v>
      </c>
      <c r="I6" s="650">
        <v>16</v>
      </c>
      <c r="J6" s="651">
        <f t="shared" si="0"/>
        <v>8</v>
      </c>
    </row>
    <row r="7" spans="1:10" ht="20.25" customHeight="1" x14ac:dyDescent="0.25">
      <c r="A7" s="648" t="s">
        <v>1186</v>
      </c>
      <c r="B7" s="649" t="s">
        <v>338</v>
      </c>
      <c r="C7" s="650">
        <v>36</v>
      </c>
      <c r="D7" s="650">
        <v>40</v>
      </c>
      <c r="E7" s="650">
        <v>23</v>
      </c>
      <c r="F7" s="650"/>
      <c r="G7" s="650">
        <v>0</v>
      </c>
      <c r="H7" s="650">
        <v>40</v>
      </c>
      <c r="I7" s="650">
        <v>23</v>
      </c>
      <c r="J7" s="651">
        <f t="shared" si="0"/>
        <v>4</v>
      </c>
    </row>
    <row r="8" spans="1:10" ht="20.25" customHeight="1" x14ac:dyDescent="0.25">
      <c r="A8" s="648" t="s">
        <v>1213</v>
      </c>
      <c r="B8" s="649" t="s">
        <v>88</v>
      </c>
      <c r="C8" s="650">
        <v>36</v>
      </c>
      <c r="D8" s="650">
        <v>41</v>
      </c>
      <c r="E8" s="650">
        <v>29</v>
      </c>
      <c r="F8" s="650"/>
      <c r="G8" s="650">
        <v>0</v>
      </c>
      <c r="H8" s="650">
        <v>41</v>
      </c>
      <c r="I8" s="650">
        <v>29</v>
      </c>
      <c r="J8" s="651">
        <f t="shared" si="0"/>
        <v>5</v>
      </c>
    </row>
    <row r="9" spans="1:10" ht="20.25" customHeight="1" x14ac:dyDescent="0.25">
      <c r="A9" s="648" t="s">
        <v>1216</v>
      </c>
      <c r="B9" s="649" t="s">
        <v>1217</v>
      </c>
      <c r="C9" s="650">
        <v>36</v>
      </c>
      <c r="D9" s="650">
        <v>37</v>
      </c>
      <c r="E9" s="650">
        <v>19</v>
      </c>
      <c r="F9" s="650"/>
      <c r="G9" s="650">
        <v>0</v>
      </c>
      <c r="H9" s="650">
        <v>37</v>
      </c>
      <c r="I9" s="650">
        <v>19</v>
      </c>
      <c r="J9" s="651">
        <f t="shared" si="0"/>
        <v>1</v>
      </c>
    </row>
    <row r="10" spans="1:10" ht="20.25" customHeight="1" x14ac:dyDescent="0.25">
      <c r="A10" s="648" t="s">
        <v>1189</v>
      </c>
      <c r="B10" s="649" t="s">
        <v>1190</v>
      </c>
      <c r="C10" s="650">
        <v>36</v>
      </c>
      <c r="D10" s="650">
        <v>40</v>
      </c>
      <c r="E10" s="650">
        <v>130</v>
      </c>
      <c r="F10" s="650"/>
      <c r="G10" s="650">
        <v>0</v>
      </c>
      <c r="H10" s="650">
        <v>40</v>
      </c>
      <c r="I10" s="650">
        <v>130</v>
      </c>
      <c r="J10" s="651">
        <f t="shared" si="0"/>
        <v>4</v>
      </c>
    </row>
    <row r="11" spans="1:10" ht="20.25" customHeight="1" x14ac:dyDescent="0.25">
      <c r="A11" s="648" t="s">
        <v>1198</v>
      </c>
      <c r="B11" s="649" t="s">
        <v>1199</v>
      </c>
      <c r="C11" s="650">
        <v>36</v>
      </c>
      <c r="D11" s="650">
        <v>38</v>
      </c>
      <c r="E11" s="650">
        <v>15</v>
      </c>
      <c r="F11" s="650"/>
      <c r="G11" s="650">
        <v>0</v>
      </c>
      <c r="H11" s="650">
        <v>38</v>
      </c>
      <c r="I11" s="650">
        <v>15</v>
      </c>
      <c r="J11" s="651">
        <f t="shared" si="0"/>
        <v>2</v>
      </c>
    </row>
    <row r="12" spans="1:10" ht="20.25" customHeight="1" x14ac:dyDescent="0.25">
      <c r="A12" s="648" t="s">
        <v>1230</v>
      </c>
      <c r="B12" s="649" t="s">
        <v>506</v>
      </c>
      <c r="C12" s="650">
        <v>36</v>
      </c>
      <c r="D12" s="650">
        <v>38</v>
      </c>
      <c r="E12" s="650">
        <v>48</v>
      </c>
      <c r="F12" s="650">
        <v>60</v>
      </c>
      <c r="G12" s="650">
        <v>1</v>
      </c>
      <c r="H12" s="650">
        <v>38</v>
      </c>
      <c r="I12" s="650">
        <v>49</v>
      </c>
      <c r="J12" s="651">
        <f t="shared" si="0"/>
        <v>2</v>
      </c>
    </row>
    <row r="13" spans="1:10" ht="20.25" customHeight="1" x14ac:dyDescent="0.25">
      <c r="A13" s="648" t="s">
        <v>1233</v>
      </c>
      <c r="B13" s="649" t="s">
        <v>533</v>
      </c>
      <c r="C13" s="650">
        <v>36</v>
      </c>
      <c r="D13" s="650">
        <v>43</v>
      </c>
      <c r="E13" s="650">
        <v>63</v>
      </c>
      <c r="F13" s="650"/>
      <c r="G13" s="650">
        <v>0</v>
      </c>
      <c r="H13" s="650">
        <v>43</v>
      </c>
      <c r="I13" s="650">
        <v>63</v>
      </c>
      <c r="J13" s="651">
        <f t="shared" si="0"/>
        <v>7</v>
      </c>
    </row>
    <row r="14" spans="1:10" ht="20.25" customHeight="1" x14ac:dyDescent="0.25">
      <c r="A14" s="648" t="s">
        <v>1224</v>
      </c>
      <c r="B14" s="649" t="s">
        <v>1225</v>
      </c>
      <c r="C14" s="650">
        <v>36</v>
      </c>
      <c r="D14" s="650">
        <v>37</v>
      </c>
      <c r="E14" s="650">
        <v>69</v>
      </c>
      <c r="F14" s="650"/>
      <c r="G14" s="650">
        <v>0</v>
      </c>
      <c r="H14" s="650">
        <v>37</v>
      </c>
      <c r="I14" s="650">
        <v>69</v>
      </c>
      <c r="J14" s="651">
        <f t="shared" si="0"/>
        <v>1</v>
      </c>
    </row>
    <row r="15" spans="1:10" ht="20.25" customHeight="1" x14ac:dyDescent="0.25">
      <c r="A15" s="648" t="s">
        <v>1134</v>
      </c>
      <c r="B15" s="649" t="s">
        <v>363</v>
      </c>
      <c r="C15" s="650">
        <v>36</v>
      </c>
      <c r="D15" s="650">
        <v>34</v>
      </c>
      <c r="E15" s="650">
        <v>32</v>
      </c>
      <c r="F15" s="650">
        <v>36</v>
      </c>
      <c r="G15" s="650">
        <v>26</v>
      </c>
      <c r="H15" s="650">
        <v>35</v>
      </c>
      <c r="I15" s="650">
        <v>58</v>
      </c>
      <c r="J15" s="651">
        <f t="shared" si="0"/>
        <v>-1</v>
      </c>
    </row>
    <row r="16" spans="1:10" ht="20.25" customHeight="1" x14ac:dyDescent="0.25">
      <c r="A16" s="648" t="s">
        <v>1081</v>
      </c>
      <c r="B16" s="649" t="s">
        <v>1082</v>
      </c>
      <c r="C16" s="650">
        <v>36</v>
      </c>
      <c r="D16" s="650">
        <v>36</v>
      </c>
      <c r="E16" s="650">
        <v>22</v>
      </c>
      <c r="F16" s="650">
        <v>37</v>
      </c>
      <c r="G16" s="650">
        <v>99</v>
      </c>
      <c r="H16" s="650">
        <v>37</v>
      </c>
      <c r="I16" s="650">
        <v>121</v>
      </c>
      <c r="J16" s="651">
        <f t="shared" si="0"/>
        <v>1</v>
      </c>
    </row>
    <row r="17" spans="1:10" ht="20.25" customHeight="1" x14ac:dyDescent="0.25">
      <c r="A17" s="648" t="s">
        <v>1088</v>
      </c>
      <c r="B17" s="649" t="s">
        <v>267</v>
      </c>
      <c r="C17" s="650">
        <v>36</v>
      </c>
      <c r="D17" s="650">
        <v>36</v>
      </c>
      <c r="E17" s="650">
        <v>190</v>
      </c>
      <c r="F17" s="650">
        <v>39</v>
      </c>
      <c r="G17" s="650">
        <v>57</v>
      </c>
      <c r="H17" s="650">
        <v>37</v>
      </c>
      <c r="I17" s="650">
        <v>247</v>
      </c>
      <c r="J17" s="651">
        <f t="shared" si="0"/>
        <v>1</v>
      </c>
    </row>
    <row r="18" spans="1:10" ht="20.25" customHeight="1" x14ac:dyDescent="0.25">
      <c r="A18" s="648" t="s">
        <v>1148</v>
      </c>
      <c r="B18" s="649" t="s">
        <v>134</v>
      </c>
      <c r="C18" s="650">
        <v>36</v>
      </c>
      <c r="D18" s="650">
        <v>54</v>
      </c>
      <c r="E18" s="650">
        <v>13</v>
      </c>
      <c r="F18" s="650"/>
      <c r="G18" s="650">
        <v>0</v>
      </c>
      <c r="H18" s="650">
        <v>54</v>
      </c>
      <c r="I18" s="650">
        <v>13</v>
      </c>
      <c r="J18" s="651">
        <f t="shared" si="0"/>
        <v>18</v>
      </c>
    </row>
    <row r="19" spans="1:10" ht="20.25" customHeight="1" x14ac:dyDescent="0.25">
      <c r="A19" s="648" t="s">
        <v>1056</v>
      </c>
      <c r="B19" s="649" t="s">
        <v>114</v>
      </c>
      <c r="C19" s="650">
        <v>36</v>
      </c>
      <c r="D19" s="650">
        <v>44</v>
      </c>
      <c r="E19" s="650">
        <v>139</v>
      </c>
      <c r="F19" s="650">
        <v>46</v>
      </c>
      <c r="G19" s="650">
        <v>23</v>
      </c>
      <c r="H19" s="650">
        <v>44</v>
      </c>
      <c r="I19" s="650">
        <v>162</v>
      </c>
      <c r="J19" s="651">
        <f t="shared" si="0"/>
        <v>8</v>
      </c>
    </row>
    <row r="20" spans="1:10" ht="20.25" customHeight="1" x14ac:dyDescent="0.25">
      <c r="A20" s="648" t="s">
        <v>1048</v>
      </c>
      <c r="B20" s="649" t="s">
        <v>130</v>
      </c>
      <c r="C20" s="650">
        <v>36</v>
      </c>
      <c r="D20" s="650">
        <v>46</v>
      </c>
      <c r="E20" s="650">
        <v>22</v>
      </c>
      <c r="F20" s="650">
        <v>40</v>
      </c>
      <c r="G20" s="650">
        <v>5</v>
      </c>
      <c r="H20" s="650">
        <v>45</v>
      </c>
      <c r="I20" s="650">
        <v>27</v>
      </c>
      <c r="J20" s="651">
        <f t="shared" si="0"/>
        <v>9</v>
      </c>
    </row>
    <row r="21" spans="1:10" ht="20.25" customHeight="1" x14ac:dyDescent="0.25">
      <c r="A21" s="648" t="s">
        <v>1048</v>
      </c>
      <c r="B21" s="649" t="s">
        <v>130</v>
      </c>
      <c r="C21" s="650">
        <v>48</v>
      </c>
      <c r="D21" s="650"/>
      <c r="E21" s="650">
        <v>0</v>
      </c>
      <c r="F21" s="650">
        <v>56</v>
      </c>
      <c r="G21" s="650">
        <v>12</v>
      </c>
      <c r="H21" s="650">
        <v>56</v>
      </c>
      <c r="I21" s="650">
        <v>12</v>
      </c>
      <c r="J21" s="651">
        <f t="shared" si="0"/>
        <v>8</v>
      </c>
    </row>
    <row r="22" spans="1:10" ht="20.25" customHeight="1" x14ac:dyDescent="0.25">
      <c r="A22" s="648" t="s">
        <v>1158</v>
      </c>
      <c r="B22" s="649" t="s">
        <v>419</v>
      </c>
      <c r="C22" s="650">
        <v>36</v>
      </c>
      <c r="D22" s="650">
        <v>62</v>
      </c>
      <c r="E22" s="650">
        <v>2</v>
      </c>
      <c r="F22" s="650"/>
      <c r="G22" s="650">
        <v>0</v>
      </c>
      <c r="H22" s="650">
        <v>62</v>
      </c>
      <c r="I22" s="650">
        <v>2</v>
      </c>
      <c r="J22" s="651">
        <f t="shared" si="0"/>
        <v>26</v>
      </c>
    </row>
    <row r="23" spans="1:10" ht="20.25" customHeight="1" x14ac:dyDescent="0.25">
      <c r="A23" s="648" t="s">
        <v>1152</v>
      </c>
      <c r="B23" s="649" t="s">
        <v>1153</v>
      </c>
      <c r="C23" s="650">
        <v>36</v>
      </c>
      <c r="D23" s="650">
        <v>48</v>
      </c>
      <c r="E23" s="650">
        <v>40</v>
      </c>
      <c r="F23" s="650"/>
      <c r="G23" s="650">
        <v>0</v>
      </c>
      <c r="H23" s="650">
        <v>48</v>
      </c>
      <c r="I23" s="650">
        <v>40</v>
      </c>
      <c r="J23" s="651">
        <f t="shared" si="0"/>
        <v>12</v>
      </c>
    </row>
    <row r="24" spans="1:10" ht="20.25" customHeight="1" x14ac:dyDescent="0.25">
      <c r="A24" s="648" t="s">
        <v>1251</v>
      </c>
      <c r="B24" s="649" t="s">
        <v>577</v>
      </c>
      <c r="C24" s="650">
        <v>36</v>
      </c>
      <c r="D24" s="650">
        <v>37</v>
      </c>
      <c r="E24" s="650">
        <v>80</v>
      </c>
      <c r="F24" s="650"/>
      <c r="G24" s="650">
        <v>0</v>
      </c>
      <c r="H24" s="650">
        <v>37</v>
      </c>
      <c r="I24" s="650">
        <v>80</v>
      </c>
      <c r="J24" s="651">
        <f t="shared" si="0"/>
        <v>1</v>
      </c>
    </row>
    <row r="25" spans="1:10" ht="20.25" customHeight="1" x14ac:dyDescent="0.25">
      <c r="A25" s="648" t="s">
        <v>1164</v>
      </c>
      <c r="B25" s="649" t="s">
        <v>436</v>
      </c>
      <c r="C25" s="650">
        <v>36</v>
      </c>
      <c r="D25" s="650">
        <v>42</v>
      </c>
      <c r="E25" s="650">
        <v>68</v>
      </c>
      <c r="F25" s="650"/>
      <c r="G25" s="650">
        <v>0</v>
      </c>
      <c r="H25" s="650">
        <v>42</v>
      </c>
      <c r="I25" s="650">
        <v>68</v>
      </c>
      <c r="J25" s="651">
        <f t="shared" si="0"/>
        <v>6</v>
      </c>
    </row>
    <row r="26" spans="1:10" ht="20.25" customHeight="1" x14ac:dyDescent="0.25">
      <c r="A26" s="648" t="s">
        <v>1260</v>
      </c>
      <c r="B26" s="649" t="s">
        <v>587</v>
      </c>
      <c r="C26" s="650">
        <v>36</v>
      </c>
      <c r="D26" s="650">
        <v>40</v>
      </c>
      <c r="E26" s="650">
        <v>75</v>
      </c>
      <c r="F26" s="650">
        <v>33</v>
      </c>
      <c r="G26" s="650">
        <v>17</v>
      </c>
      <c r="H26" s="650">
        <v>39</v>
      </c>
      <c r="I26" s="650">
        <v>92</v>
      </c>
      <c r="J26" s="651">
        <f t="shared" si="0"/>
        <v>3</v>
      </c>
    </row>
    <row r="27" spans="1:10" ht="20.25" customHeight="1" x14ac:dyDescent="0.25">
      <c r="A27" s="648" t="s">
        <v>1174</v>
      </c>
      <c r="B27" s="649" t="s">
        <v>146</v>
      </c>
      <c r="C27" s="650">
        <v>36</v>
      </c>
      <c r="D27" s="650">
        <v>38</v>
      </c>
      <c r="E27" s="650">
        <v>75</v>
      </c>
      <c r="F27" s="650"/>
      <c r="G27" s="650">
        <v>0</v>
      </c>
      <c r="H27" s="650">
        <v>38</v>
      </c>
      <c r="I27" s="650">
        <v>75</v>
      </c>
      <c r="J27" s="651">
        <f t="shared" si="0"/>
        <v>2</v>
      </c>
    </row>
    <row r="28" spans="1:10" ht="20.25" customHeight="1" x14ac:dyDescent="0.25">
      <c r="A28" s="648" t="s">
        <v>1172</v>
      </c>
      <c r="B28" s="649" t="s">
        <v>112</v>
      </c>
      <c r="C28" s="650">
        <v>36</v>
      </c>
      <c r="D28" s="650">
        <v>47</v>
      </c>
      <c r="E28" s="650">
        <v>7</v>
      </c>
      <c r="F28" s="650">
        <v>37</v>
      </c>
      <c r="G28" s="650">
        <v>10</v>
      </c>
      <c r="H28" s="650">
        <v>41</v>
      </c>
      <c r="I28" s="650">
        <v>17</v>
      </c>
      <c r="J28" s="651">
        <f t="shared" si="0"/>
        <v>5</v>
      </c>
    </row>
    <row r="29" spans="1:10" ht="20.25" customHeight="1" x14ac:dyDescent="0.25">
      <c r="A29" s="648" t="s">
        <v>1041</v>
      </c>
      <c r="B29" s="649" t="s">
        <v>147</v>
      </c>
      <c r="C29" s="650">
        <v>36</v>
      </c>
      <c r="D29" s="650">
        <v>45</v>
      </c>
      <c r="E29" s="650">
        <v>105</v>
      </c>
      <c r="F29" s="650">
        <v>42</v>
      </c>
      <c r="G29" s="650">
        <v>7</v>
      </c>
      <c r="H29" s="650">
        <v>45</v>
      </c>
      <c r="I29" s="650">
        <v>112</v>
      </c>
      <c r="J29" s="651">
        <f t="shared" si="0"/>
        <v>9</v>
      </c>
    </row>
    <row r="30" spans="1:10" ht="20.25" customHeight="1" x14ac:dyDescent="0.25">
      <c r="A30" s="648" t="s">
        <v>1155</v>
      </c>
      <c r="B30" s="649" t="s">
        <v>153</v>
      </c>
      <c r="C30" s="650">
        <v>36</v>
      </c>
      <c r="D30" s="650">
        <v>40</v>
      </c>
      <c r="E30" s="650">
        <v>18</v>
      </c>
      <c r="F30" s="650">
        <v>45</v>
      </c>
      <c r="G30" s="650">
        <v>11</v>
      </c>
      <c r="H30" s="650">
        <v>42</v>
      </c>
      <c r="I30" s="650">
        <v>29</v>
      </c>
      <c r="J30" s="651">
        <f t="shared" si="0"/>
        <v>6</v>
      </c>
    </row>
    <row r="31" spans="1:10" ht="20.25" customHeight="1" x14ac:dyDescent="0.25">
      <c r="A31" s="648" t="s">
        <v>1255</v>
      </c>
      <c r="B31" s="649" t="s">
        <v>584</v>
      </c>
      <c r="C31" s="650">
        <v>36</v>
      </c>
      <c r="D31" s="650">
        <v>36</v>
      </c>
      <c r="E31" s="650">
        <v>112</v>
      </c>
      <c r="F31" s="650">
        <v>36</v>
      </c>
      <c r="G31" s="650">
        <v>32</v>
      </c>
      <c r="H31" s="650">
        <v>36</v>
      </c>
      <c r="I31" s="650">
        <v>144</v>
      </c>
      <c r="J31" s="651">
        <f t="shared" si="0"/>
        <v>0</v>
      </c>
    </row>
    <row r="32" spans="1:10" ht="20.25" customHeight="1" x14ac:dyDescent="0.25">
      <c r="A32" s="648" t="s">
        <v>1144</v>
      </c>
      <c r="B32" s="649" t="s">
        <v>125</v>
      </c>
      <c r="C32" s="650">
        <v>36</v>
      </c>
      <c r="D32" s="650">
        <v>45</v>
      </c>
      <c r="E32" s="650">
        <v>157</v>
      </c>
      <c r="F32" s="650"/>
      <c r="G32" s="650">
        <v>0</v>
      </c>
      <c r="H32" s="650">
        <v>45</v>
      </c>
      <c r="I32" s="650">
        <v>157</v>
      </c>
      <c r="J32" s="651">
        <f t="shared" si="0"/>
        <v>9</v>
      </c>
    </row>
    <row r="33" spans="1:10" ht="20.25" customHeight="1" x14ac:dyDescent="0.25">
      <c r="A33" s="648" t="s">
        <v>1138</v>
      </c>
      <c r="B33" s="649" t="s">
        <v>1139</v>
      </c>
      <c r="C33" s="650">
        <v>36</v>
      </c>
      <c r="D33" s="650">
        <v>47</v>
      </c>
      <c r="E33" s="650">
        <v>28</v>
      </c>
      <c r="F33" s="650"/>
      <c r="G33" s="650">
        <v>0</v>
      </c>
      <c r="H33" s="650">
        <v>47</v>
      </c>
      <c r="I33" s="650">
        <v>28</v>
      </c>
      <c r="J33" s="651">
        <f t="shared" si="0"/>
        <v>11</v>
      </c>
    </row>
    <row r="34" spans="1:10" ht="20.25" customHeight="1" x14ac:dyDescent="0.25">
      <c r="A34" s="648" t="s">
        <v>1141</v>
      </c>
      <c r="B34" s="649" t="s">
        <v>1142</v>
      </c>
      <c r="C34" s="650">
        <v>36</v>
      </c>
      <c r="D34" s="650">
        <v>49</v>
      </c>
      <c r="E34" s="650">
        <v>5</v>
      </c>
      <c r="F34" s="650"/>
      <c r="G34" s="650">
        <v>0</v>
      </c>
      <c r="H34" s="650">
        <v>49</v>
      </c>
      <c r="I34" s="650">
        <v>5</v>
      </c>
      <c r="J34" s="651">
        <f t="shared" si="0"/>
        <v>13</v>
      </c>
    </row>
    <row r="35" spans="1:10" ht="20.25" customHeight="1" x14ac:dyDescent="0.25">
      <c r="A35" s="648" t="s">
        <v>1167</v>
      </c>
      <c r="B35" s="649" t="s">
        <v>84</v>
      </c>
      <c r="C35" s="650">
        <v>36</v>
      </c>
      <c r="D35" s="650">
        <v>42</v>
      </c>
      <c r="E35" s="650">
        <v>18</v>
      </c>
      <c r="F35" s="650"/>
      <c r="G35" s="650">
        <v>0</v>
      </c>
      <c r="H35" s="650">
        <v>42</v>
      </c>
      <c r="I35" s="650">
        <v>18</v>
      </c>
      <c r="J35" s="651">
        <f t="shared" ref="J35:J66" si="1">H35-C35</f>
        <v>6</v>
      </c>
    </row>
    <row r="36" spans="1:10" ht="20.25" customHeight="1" x14ac:dyDescent="0.25">
      <c r="A36" s="648" t="s">
        <v>1265</v>
      </c>
      <c r="B36" s="649" t="s">
        <v>1266</v>
      </c>
      <c r="C36" s="650">
        <v>36</v>
      </c>
      <c r="D36" s="650">
        <v>41</v>
      </c>
      <c r="E36" s="650">
        <v>123</v>
      </c>
      <c r="F36" s="650">
        <v>44</v>
      </c>
      <c r="G36" s="650">
        <v>9</v>
      </c>
      <c r="H36" s="650">
        <v>41</v>
      </c>
      <c r="I36" s="650">
        <v>132</v>
      </c>
      <c r="J36" s="651">
        <f t="shared" si="1"/>
        <v>5</v>
      </c>
    </row>
    <row r="37" spans="1:10" ht="20.25" customHeight="1" x14ac:dyDescent="0.25">
      <c r="A37" s="648" t="s">
        <v>1161</v>
      </c>
      <c r="B37" s="649" t="s">
        <v>120</v>
      </c>
      <c r="C37" s="650">
        <v>36</v>
      </c>
      <c r="D37" s="650">
        <v>43</v>
      </c>
      <c r="E37" s="650">
        <v>22</v>
      </c>
      <c r="F37" s="650">
        <v>45</v>
      </c>
      <c r="G37" s="650">
        <v>12</v>
      </c>
      <c r="H37" s="650">
        <v>44</v>
      </c>
      <c r="I37" s="650">
        <v>34</v>
      </c>
      <c r="J37" s="651">
        <f t="shared" si="1"/>
        <v>8</v>
      </c>
    </row>
    <row r="38" spans="1:10" ht="20.25" customHeight="1" x14ac:dyDescent="0.25">
      <c r="A38" s="648" t="s">
        <v>1248</v>
      </c>
      <c r="B38" s="649" t="s">
        <v>1249</v>
      </c>
      <c r="C38" s="650">
        <v>36</v>
      </c>
      <c r="D38" s="650"/>
      <c r="E38" s="650">
        <v>0</v>
      </c>
      <c r="F38" s="650">
        <v>45</v>
      </c>
      <c r="G38" s="650">
        <v>34</v>
      </c>
      <c r="H38" s="650">
        <v>45</v>
      </c>
      <c r="I38" s="650">
        <v>34</v>
      </c>
      <c r="J38" s="651">
        <f t="shared" si="1"/>
        <v>9</v>
      </c>
    </row>
    <row r="39" spans="1:10" ht="20.25" customHeight="1" x14ac:dyDescent="0.25">
      <c r="A39" s="648" t="s">
        <v>1244</v>
      </c>
      <c r="B39" s="649" t="s">
        <v>566</v>
      </c>
      <c r="C39" s="650">
        <v>36</v>
      </c>
      <c r="D39" s="650">
        <v>36</v>
      </c>
      <c r="E39" s="650">
        <v>18</v>
      </c>
      <c r="F39" s="650">
        <v>36</v>
      </c>
      <c r="G39" s="650">
        <v>30</v>
      </c>
      <c r="H39" s="650">
        <v>36</v>
      </c>
      <c r="I39" s="650">
        <v>48</v>
      </c>
      <c r="J39" s="651">
        <f t="shared" si="1"/>
        <v>0</v>
      </c>
    </row>
    <row r="40" spans="1:10" ht="20.25" customHeight="1" x14ac:dyDescent="0.25">
      <c r="A40" s="648" t="s">
        <v>1058</v>
      </c>
      <c r="B40" s="649" t="s">
        <v>572</v>
      </c>
      <c r="C40" s="650">
        <v>36</v>
      </c>
      <c r="D40" s="650">
        <v>43</v>
      </c>
      <c r="E40" s="650">
        <v>265</v>
      </c>
      <c r="F40" s="650">
        <v>38</v>
      </c>
      <c r="G40" s="650">
        <v>107</v>
      </c>
      <c r="H40" s="650">
        <v>41</v>
      </c>
      <c r="I40" s="650">
        <v>372</v>
      </c>
      <c r="J40" s="651">
        <f t="shared" si="1"/>
        <v>5</v>
      </c>
    </row>
    <row r="41" spans="1:10" ht="20.25" customHeight="1" x14ac:dyDescent="0.25">
      <c r="A41" s="648" t="s">
        <v>1054</v>
      </c>
      <c r="B41" s="649" t="s">
        <v>200</v>
      </c>
      <c r="C41" s="650">
        <v>36</v>
      </c>
      <c r="D41" s="650">
        <v>37</v>
      </c>
      <c r="E41" s="650">
        <v>67</v>
      </c>
      <c r="F41" s="650">
        <v>31</v>
      </c>
      <c r="G41" s="650">
        <v>24</v>
      </c>
      <c r="H41" s="650">
        <v>35</v>
      </c>
      <c r="I41" s="650">
        <v>91</v>
      </c>
      <c r="J41" s="651">
        <f t="shared" si="1"/>
        <v>-1</v>
      </c>
    </row>
    <row r="42" spans="1:10" ht="20.25" customHeight="1" x14ac:dyDescent="0.25">
      <c r="A42" s="648" t="s">
        <v>1169</v>
      </c>
      <c r="B42" s="649" t="s">
        <v>127</v>
      </c>
      <c r="C42" s="650">
        <v>36</v>
      </c>
      <c r="D42" s="650">
        <v>38</v>
      </c>
      <c r="E42" s="650">
        <v>80</v>
      </c>
      <c r="F42" s="650"/>
      <c r="G42" s="650">
        <v>0</v>
      </c>
      <c r="H42" s="650">
        <v>38</v>
      </c>
      <c r="I42" s="650">
        <v>80</v>
      </c>
      <c r="J42" s="651">
        <f t="shared" si="1"/>
        <v>2</v>
      </c>
    </row>
    <row r="43" spans="1:10" ht="20.25" customHeight="1" x14ac:dyDescent="0.25">
      <c r="A43" s="648" t="s">
        <v>1045</v>
      </c>
      <c r="B43" s="649" t="s">
        <v>123</v>
      </c>
      <c r="C43" s="650">
        <v>36</v>
      </c>
      <c r="D43" s="650">
        <v>45</v>
      </c>
      <c r="E43" s="650">
        <v>73</v>
      </c>
      <c r="F43" s="650"/>
      <c r="G43" s="650">
        <v>0</v>
      </c>
      <c r="H43" s="650">
        <v>45</v>
      </c>
      <c r="I43" s="650">
        <v>73</v>
      </c>
      <c r="J43" s="651">
        <f t="shared" si="1"/>
        <v>9</v>
      </c>
    </row>
    <row r="44" spans="1:10" ht="20.25" customHeight="1" x14ac:dyDescent="0.25">
      <c r="A44" s="648" t="s">
        <v>1091</v>
      </c>
      <c r="B44" s="649" t="s">
        <v>1092</v>
      </c>
      <c r="C44" s="650">
        <v>72</v>
      </c>
      <c r="D44" s="650">
        <v>74</v>
      </c>
      <c r="E44" s="650">
        <v>1042</v>
      </c>
      <c r="F44" s="650"/>
      <c r="G44" s="650">
        <v>0</v>
      </c>
      <c r="H44" s="650">
        <v>74</v>
      </c>
      <c r="I44" s="650">
        <v>1042</v>
      </c>
      <c r="J44" s="651">
        <f t="shared" si="1"/>
        <v>2</v>
      </c>
    </row>
    <row r="45" spans="1:10" ht="20.25" customHeight="1" x14ac:dyDescent="0.25">
      <c r="A45" s="648" t="s">
        <v>1095</v>
      </c>
      <c r="B45" s="649" t="s">
        <v>1096</v>
      </c>
      <c r="C45" s="650">
        <v>60</v>
      </c>
      <c r="D45" s="650">
        <v>60</v>
      </c>
      <c r="E45" s="650">
        <v>201</v>
      </c>
      <c r="F45" s="650"/>
      <c r="G45" s="650">
        <v>0</v>
      </c>
      <c r="H45" s="650">
        <v>60</v>
      </c>
      <c r="I45" s="650">
        <v>201</v>
      </c>
      <c r="J45" s="651">
        <f t="shared" si="1"/>
        <v>0</v>
      </c>
    </row>
    <row r="46" spans="1:10" ht="20.25" customHeight="1" x14ac:dyDescent="0.25">
      <c r="A46" s="648" t="s">
        <v>1131</v>
      </c>
      <c r="B46" s="649" t="s">
        <v>341</v>
      </c>
      <c r="C46" s="650">
        <v>60</v>
      </c>
      <c r="D46" s="650">
        <v>60</v>
      </c>
      <c r="E46" s="650">
        <v>209</v>
      </c>
      <c r="F46" s="650"/>
      <c r="G46" s="650">
        <v>0</v>
      </c>
      <c r="H46" s="650">
        <v>60</v>
      </c>
      <c r="I46" s="650">
        <v>209</v>
      </c>
      <c r="J46" s="651">
        <f t="shared" si="1"/>
        <v>0</v>
      </c>
    </row>
    <row r="47" spans="1:10" ht="20.25" customHeight="1" x14ac:dyDescent="0.25">
      <c r="A47" s="648" t="s">
        <v>1151</v>
      </c>
      <c r="B47" s="649" t="s">
        <v>114</v>
      </c>
      <c r="C47" s="650">
        <v>60</v>
      </c>
      <c r="D47" s="650">
        <v>74</v>
      </c>
      <c r="E47" s="650">
        <v>3</v>
      </c>
      <c r="F47" s="650"/>
      <c r="G47" s="650">
        <v>0</v>
      </c>
      <c r="H47" s="650">
        <v>74</v>
      </c>
      <c r="I47" s="650">
        <v>3</v>
      </c>
      <c r="J47" s="651">
        <f t="shared" si="1"/>
        <v>14</v>
      </c>
    </row>
    <row r="48" spans="1:10" ht="20.25" customHeight="1" x14ac:dyDescent="0.25">
      <c r="A48" s="648" t="s">
        <v>1049</v>
      </c>
      <c r="B48" s="649" t="s">
        <v>130</v>
      </c>
      <c r="C48" s="650">
        <v>60</v>
      </c>
      <c r="D48" s="650">
        <v>79</v>
      </c>
      <c r="E48" s="650">
        <v>16</v>
      </c>
      <c r="F48" s="650"/>
      <c r="G48" s="650">
        <v>0</v>
      </c>
      <c r="H48" s="650">
        <v>79</v>
      </c>
      <c r="I48" s="650">
        <v>16</v>
      </c>
      <c r="J48" s="651">
        <f t="shared" si="1"/>
        <v>19</v>
      </c>
    </row>
    <row r="49" spans="1:10" ht="20.25" customHeight="1" x14ac:dyDescent="0.25">
      <c r="A49" s="648" t="s">
        <v>1063</v>
      </c>
      <c r="B49" s="649" t="s">
        <v>1064</v>
      </c>
      <c r="C49" s="650">
        <v>60</v>
      </c>
      <c r="D49" s="650">
        <v>68</v>
      </c>
      <c r="E49" s="650">
        <v>563</v>
      </c>
      <c r="F49" s="650"/>
      <c r="G49" s="650">
        <v>0</v>
      </c>
      <c r="H49" s="650">
        <v>68</v>
      </c>
      <c r="I49" s="650">
        <v>563</v>
      </c>
      <c r="J49" s="651">
        <f t="shared" si="1"/>
        <v>8</v>
      </c>
    </row>
    <row r="50" spans="1:10" ht="20.25" customHeight="1" x14ac:dyDescent="0.25">
      <c r="A50" s="648" t="s">
        <v>1150</v>
      </c>
      <c r="B50" s="649" t="s">
        <v>147</v>
      </c>
      <c r="C50" s="650">
        <v>60</v>
      </c>
      <c r="D50" s="650">
        <v>110</v>
      </c>
      <c r="E50" s="650">
        <v>3</v>
      </c>
      <c r="F50" s="650"/>
      <c r="G50" s="650">
        <v>0</v>
      </c>
      <c r="H50" s="650">
        <v>110</v>
      </c>
      <c r="I50" s="650">
        <v>3</v>
      </c>
      <c r="J50" s="651">
        <f t="shared" si="1"/>
        <v>50</v>
      </c>
    </row>
    <row r="51" spans="1:10" ht="20.25" customHeight="1" x14ac:dyDescent="0.25">
      <c r="A51" s="648" t="s">
        <v>1145</v>
      </c>
      <c r="B51" s="649" t="s">
        <v>125</v>
      </c>
      <c r="C51" s="650">
        <v>60</v>
      </c>
      <c r="D51" s="650">
        <v>100</v>
      </c>
      <c r="E51" s="650">
        <v>14</v>
      </c>
      <c r="F51" s="650"/>
      <c r="G51" s="650">
        <v>0</v>
      </c>
      <c r="H51" s="650">
        <v>100</v>
      </c>
      <c r="I51" s="650">
        <v>14</v>
      </c>
      <c r="J51" s="651">
        <f t="shared" si="1"/>
        <v>40</v>
      </c>
    </row>
    <row r="52" spans="1:10" ht="20.25" customHeight="1" x14ac:dyDescent="0.25">
      <c r="A52" s="648" t="s">
        <v>1246</v>
      </c>
      <c r="B52" s="649" t="s">
        <v>1247</v>
      </c>
      <c r="C52" s="650">
        <v>60</v>
      </c>
      <c r="D52" s="650">
        <v>66</v>
      </c>
      <c r="E52" s="650">
        <v>60</v>
      </c>
      <c r="F52" s="650">
        <v>61</v>
      </c>
      <c r="G52" s="650">
        <v>25</v>
      </c>
      <c r="H52" s="650">
        <v>65</v>
      </c>
      <c r="I52" s="650">
        <v>85</v>
      </c>
      <c r="J52" s="651">
        <f t="shared" si="1"/>
        <v>5</v>
      </c>
    </row>
    <row r="53" spans="1:10" ht="20.25" customHeight="1" x14ac:dyDescent="0.25">
      <c r="A53" s="648" t="s">
        <v>1059</v>
      </c>
      <c r="B53" s="649" t="s">
        <v>1060</v>
      </c>
      <c r="C53" s="650">
        <v>60</v>
      </c>
      <c r="D53" s="650">
        <v>113</v>
      </c>
      <c r="E53" s="650">
        <v>3</v>
      </c>
      <c r="F53" s="650"/>
      <c r="G53" s="650">
        <v>0</v>
      </c>
      <c r="H53" s="650">
        <v>113</v>
      </c>
      <c r="I53" s="650">
        <v>3</v>
      </c>
      <c r="J53" s="651">
        <f t="shared" si="1"/>
        <v>53</v>
      </c>
    </row>
    <row r="54" spans="1:10" ht="20.25" customHeight="1" x14ac:dyDescent="0.25">
      <c r="A54" s="648" t="s">
        <v>1170</v>
      </c>
      <c r="B54" s="649" t="s">
        <v>127</v>
      </c>
      <c r="C54" s="650">
        <v>60</v>
      </c>
      <c r="D54" s="650">
        <v>86</v>
      </c>
      <c r="E54" s="650">
        <v>21</v>
      </c>
      <c r="F54" s="650">
        <v>98</v>
      </c>
      <c r="G54" s="650">
        <v>2</v>
      </c>
      <c r="H54" s="650">
        <v>87</v>
      </c>
      <c r="I54" s="650">
        <v>23</v>
      </c>
      <c r="J54" s="651">
        <f t="shared" si="1"/>
        <v>27</v>
      </c>
    </row>
    <row r="55" spans="1:10" ht="20.25" customHeight="1" x14ac:dyDescent="0.25">
      <c r="A55" s="648" t="s">
        <v>1160</v>
      </c>
      <c r="B55" s="649" t="s">
        <v>123</v>
      </c>
      <c r="C55" s="650">
        <v>60</v>
      </c>
      <c r="D55" s="650">
        <v>71</v>
      </c>
      <c r="E55" s="650">
        <v>2</v>
      </c>
      <c r="F55" s="650"/>
      <c r="G55" s="650">
        <v>0</v>
      </c>
      <c r="H55" s="650">
        <v>71</v>
      </c>
      <c r="I55" s="650">
        <v>2</v>
      </c>
      <c r="J55" s="651">
        <f t="shared" si="1"/>
        <v>11</v>
      </c>
    </row>
    <row r="56" spans="1:10" ht="20.25" customHeight="1" x14ac:dyDescent="0.25">
      <c r="A56" s="648" t="s">
        <v>1237</v>
      </c>
      <c r="B56" s="649" t="s">
        <v>543</v>
      </c>
      <c r="C56" s="650">
        <v>24</v>
      </c>
      <c r="D56" s="650">
        <v>31</v>
      </c>
      <c r="E56" s="650">
        <v>67</v>
      </c>
      <c r="F56" s="650">
        <v>28</v>
      </c>
      <c r="G56" s="650">
        <v>2</v>
      </c>
      <c r="H56" s="650">
        <v>31</v>
      </c>
      <c r="I56" s="650">
        <v>69</v>
      </c>
      <c r="J56" s="651">
        <f t="shared" si="1"/>
        <v>7</v>
      </c>
    </row>
    <row r="57" spans="1:10" ht="20.25" customHeight="1" x14ac:dyDescent="0.25">
      <c r="A57" s="648" t="s">
        <v>1211</v>
      </c>
      <c r="B57" s="649" t="s">
        <v>479</v>
      </c>
      <c r="C57" s="650">
        <v>24</v>
      </c>
      <c r="D57" s="650">
        <v>30</v>
      </c>
      <c r="E57" s="650">
        <v>40</v>
      </c>
      <c r="F57" s="650"/>
      <c r="G57" s="650">
        <v>0</v>
      </c>
      <c r="H57" s="650">
        <v>30</v>
      </c>
      <c r="I57" s="650">
        <v>40</v>
      </c>
      <c r="J57" s="651">
        <f t="shared" si="1"/>
        <v>6</v>
      </c>
    </row>
    <row r="58" spans="1:10" ht="20.25" customHeight="1" x14ac:dyDescent="0.25">
      <c r="A58" s="648" t="s">
        <v>1209</v>
      </c>
      <c r="B58" s="649" t="s">
        <v>99</v>
      </c>
      <c r="C58" s="650">
        <v>24</v>
      </c>
      <c r="D58" s="650">
        <v>32</v>
      </c>
      <c r="E58" s="650">
        <v>73</v>
      </c>
      <c r="F58" s="650"/>
      <c r="G58" s="650">
        <v>0</v>
      </c>
      <c r="H58" s="650">
        <v>32</v>
      </c>
      <c r="I58" s="650">
        <v>73</v>
      </c>
      <c r="J58" s="651">
        <f t="shared" si="1"/>
        <v>8</v>
      </c>
    </row>
    <row r="59" spans="1:10" ht="20.25" customHeight="1" x14ac:dyDescent="0.25">
      <c r="A59" s="648" t="s">
        <v>1194</v>
      </c>
      <c r="B59" s="649" t="s">
        <v>463</v>
      </c>
      <c r="C59" s="650">
        <v>24</v>
      </c>
      <c r="D59" s="650">
        <v>29</v>
      </c>
      <c r="E59" s="650">
        <v>15</v>
      </c>
      <c r="F59" s="650"/>
      <c r="G59" s="650">
        <v>0</v>
      </c>
      <c r="H59" s="650">
        <v>29</v>
      </c>
      <c r="I59" s="650">
        <v>15</v>
      </c>
      <c r="J59" s="651">
        <f t="shared" si="1"/>
        <v>5</v>
      </c>
    </row>
    <row r="60" spans="1:10" ht="20.25" customHeight="1" x14ac:dyDescent="0.25">
      <c r="A60" s="648" t="s">
        <v>1187</v>
      </c>
      <c r="B60" s="649" t="s">
        <v>338</v>
      </c>
      <c r="C60" s="650">
        <v>24</v>
      </c>
      <c r="D60" s="650">
        <v>22</v>
      </c>
      <c r="E60" s="650">
        <v>14</v>
      </c>
      <c r="F60" s="650"/>
      <c r="G60" s="650">
        <v>0</v>
      </c>
      <c r="H60" s="650">
        <v>22</v>
      </c>
      <c r="I60" s="650">
        <v>14</v>
      </c>
      <c r="J60" s="651">
        <f t="shared" si="1"/>
        <v>-2</v>
      </c>
    </row>
    <row r="61" spans="1:10" ht="20.25" customHeight="1" x14ac:dyDescent="0.25">
      <c r="A61" s="648" t="s">
        <v>1214</v>
      </c>
      <c r="B61" s="649" t="s">
        <v>88</v>
      </c>
      <c r="C61" s="650">
        <v>24</v>
      </c>
      <c r="D61" s="650">
        <v>24</v>
      </c>
      <c r="E61" s="650">
        <v>51</v>
      </c>
      <c r="F61" s="650"/>
      <c r="G61" s="650">
        <v>0</v>
      </c>
      <c r="H61" s="650">
        <v>24</v>
      </c>
      <c r="I61" s="650">
        <v>51</v>
      </c>
      <c r="J61" s="651">
        <f t="shared" si="1"/>
        <v>0</v>
      </c>
    </row>
    <row r="62" spans="1:10" ht="20.25" customHeight="1" x14ac:dyDescent="0.25">
      <c r="A62" s="648" t="s">
        <v>1218</v>
      </c>
      <c r="B62" s="649" t="s">
        <v>1217</v>
      </c>
      <c r="C62" s="650">
        <v>24</v>
      </c>
      <c r="D62" s="650">
        <v>22</v>
      </c>
      <c r="E62" s="650">
        <v>11</v>
      </c>
      <c r="F62" s="650"/>
      <c r="G62" s="650">
        <v>0</v>
      </c>
      <c r="H62" s="650">
        <v>22</v>
      </c>
      <c r="I62" s="650">
        <v>11</v>
      </c>
      <c r="J62" s="651">
        <f t="shared" si="1"/>
        <v>-2</v>
      </c>
    </row>
    <row r="63" spans="1:10" ht="20.25" customHeight="1" x14ac:dyDescent="0.25">
      <c r="A63" s="648" t="s">
        <v>1191</v>
      </c>
      <c r="B63" s="649" t="s">
        <v>1190</v>
      </c>
      <c r="C63" s="650">
        <v>24</v>
      </c>
      <c r="D63" s="650">
        <v>27</v>
      </c>
      <c r="E63" s="650">
        <v>207</v>
      </c>
      <c r="F63" s="650"/>
      <c r="G63" s="650">
        <v>0</v>
      </c>
      <c r="H63" s="650">
        <v>27</v>
      </c>
      <c r="I63" s="650">
        <v>207</v>
      </c>
      <c r="J63" s="651">
        <f t="shared" si="1"/>
        <v>3</v>
      </c>
    </row>
    <row r="64" spans="1:10" ht="20.25" customHeight="1" x14ac:dyDescent="0.25">
      <c r="A64" s="648" t="s">
        <v>1200</v>
      </c>
      <c r="B64" s="649" t="s">
        <v>1199</v>
      </c>
      <c r="C64" s="650">
        <v>24</v>
      </c>
      <c r="D64" s="650">
        <v>33</v>
      </c>
      <c r="E64" s="650">
        <v>35</v>
      </c>
      <c r="F64" s="650"/>
      <c r="G64" s="650">
        <v>0</v>
      </c>
      <c r="H64" s="650">
        <v>33</v>
      </c>
      <c r="I64" s="650">
        <v>35</v>
      </c>
      <c r="J64" s="651">
        <f t="shared" si="1"/>
        <v>9</v>
      </c>
    </row>
    <row r="65" spans="1:10" ht="20.25" customHeight="1" x14ac:dyDescent="0.25">
      <c r="A65" s="648" t="s">
        <v>1231</v>
      </c>
      <c r="B65" s="649" t="s">
        <v>506</v>
      </c>
      <c r="C65" s="650">
        <v>24</v>
      </c>
      <c r="D65" s="650">
        <v>25</v>
      </c>
      <c r="E65" s="650">
        <v>53</v>
      </c>
      <c r="F65" s="650">
        <v>28</v>
      </c>
      <c r="G65" s="650">
        <v>1</v>
      </c>
      <c r="H65" s="650">
        <v>26</v>
      </c>
      <c r="I65" s="650">
        <v>54</v>
      </c>
      <c r="J65" s="651">
        <f t="shared" si="1"/>
        <v>2</v>
      </c>
    </row>
    <row r="66" spans="1:10" ht="20.25" customHeight="1" x14ac:dyDescent="0.25">
      <c r="A66" s="648" t="s">
        <v>1234</v>
      </c>
      <c r="B66" s="649" t="s">
        <v>533</v>
      </c>
      <c r="C66" s="650">
        <v>24</v>
      </c>
      <c r="D66" s="650">
        <v>32</v>
      </c>
      <c r="E66" s="650">
        <v>69</v>
      </c>
      <c r="F66" s="650">
        <v>35</v>
      </c>
      <c r="G66" s="650">
        <v>3</v>
      </c>
      <c r="H66" s="650">
        <v>32</v>
      </c>
      <c r="I66" s="650">
        <v>72</v>
      </c>
      <c r="J66" s="651">
        <f t="shared" si="1"/>
        <v>8</v>
      </c>
    </row>
    <row r="67" spans="1:10" ht="20.25" customHeight="1" x14ac:dyDescent="0.25">
      <c r="A67" s="648" t="s">
        <v>1135</v>
      </c>
      <c r="B67" s="649" t="s">
        <v>363</v>
      </c>
      <c r="C67" s="650">
        <v>24</v>
      </c>
      <c r="D67" s="650">
        <v>22</v>
      </c>
      <c r="E67" s="650">
        <v>26</v>
      </c>
      <c r="F67" s="650"/>
      <c r="G67" s="650">
        <v>0</v>
      </c>
      <c r="H67" s="650">
        <v>22</v>
      </c>
      <c r="I67" s="650">
        <v>26</v>
      </c>
      <c r="J67" s="651">
        <f t="shared" ref="J67:J98" si="2">H67-C67</f>
        <v>-2</v>
      </c>
    </row>
    <row r="68" spans="1:10" ht="20.25" customHeight="1" x14ac:dyDescent="0.25">
      <c r="A68" s="648" t="s">
        <v>1089</v>
      </c>
      <c r="B68" s="649" t="s">
        <v>267</v>
      </c>
      <c r="C68" s="650">
        <v>24</v>
      </c>
      <c r="D68" s="650">
        <v>27</v>
      </c>
      <c r="E68" s="650">
        <v>95</v>
      </c>
      <c r="F68" s="650">
        <v>25</v>
      </c>
      <c r="G68" s="650">
        <v>26</v>
      </c>
      <c r="H68" s="650">
        <v>26</v>
      </c>
      <c r="I68" s="650">
        <v>121</v>
      </c>
      <c r="J68" s="651">
        <f t="shared" si="2"/>
        <v>2</v>
      </c>
    </row>
    <row r="69" spans="1:10" ht="20.25" customHeight="1" x14ac:dyDescent="0.25">
      <c r="A69" s="648" t="s">
        <v>1149</v>
      </c>
      <c r="B69" s="649" t="s">
        <v>134</v>
      </c>
      <c r="C69" s="650">
        <v>24</v>
      </c>
      <c r="D69" s="650">
        <v>33</v>
      </c>
      <c r="E69" s="650">
        <v>26</v>
      </c>
      <c r="F69" s="650"/>
      <c r="G69" s="650">
        <v>0</v>
      </c>
      <c r="H69" s="650">
        <v>33</v>
      </c>
      <c r="I69" s="650">
        <v>26</v>
      </c>
      <c r="J69" s="651">
        <f t="shared" si="2"/>
        <v>9</v>
      </c>
    </row>
    <row r="70" spans="1:10" ht="20.25" customHeight="1" x14ac:dyDescent="0.25">
      <c r="A70" s="648" t="s">
        <v>1044</v>
      </c>
      <c r="B70" s="649" t="s">
        <v>114</v>
      </c>
      <c r="C70" s="650">
        <v>24</v>
      </c>
      <c r="D70" s="650">
        <v>34</v>
      </c>
      <c r="E70" s="650">
        <v>90</v>
      </c>
      <c r="F70" s="650">
        <v>32</v>
      </c>
      <c r="G70" s="650">
        <v>33</v>
      </c>
      <c r="H70" s="650">
        <v>34</v>
      </c>
      <c r="I70" s="650">
        <v>123</v>
      </c>
      <c r="J70" s="651">
        <f t="shared" si="2"/>
        <v>10</v>
      </c>
    </row>
    <row r="71" spans="1:10" ht="20.25" customHeight="1" x14ac:dyDescent="0.25">
      <c r="A71" s="648" t="s">
        <v>1050</v>
      </c>
      <c r="B71" s="649" t="s">
        <v>130</v>
      </c>
      <c r="C71" s="650">
        <v>24</v>
      </c>
      <c r="D71" s="650">
        <v>34</v>
      </c>
      <c r="E71" s="650">
        <v>36</v>
      </c>
      <c r="F71" s="650">
        <v>28</v>
      </c>
      <c r="G71" s="650">
        <v>23</v>
      </c>
      <c r="H71" s="650">
        <v>32</v>
      </c>
      <c r="I71" s="650">
        <v>59</v>
      </c>
      <c r="J71" s="651">
        <f t="shared" si="2"/>
        <v>8</v>
      </c>
    </row>
    <row r="72" spans="1:10" ht="20.25" customHeight="1" x14ac:dyDescent="0.25">
      <c r="A72" s="648" t="s">
        <v>1159</v>
      </c>
      <c r="B72" s="649" t="s">
        <v>419</v>
      </c>
      <c r="C72" s="650">
        <v>24</v>
      </c>
      <c r="D72" s="650">
        <v>43</v>
      </c>
      <c r="E72" s="650">
        <v>2</v>
      </c>
      <c r="F72" s="650"/>
      <c r="G72" s="650">
        <v>0</v>
      </c>
      <c r="H72" s="650">
        <v>43</v>
      </c>
      <c r="I72" s="650">
        <v>2</v>
      </c>
      <c r="J72" s="651">
        <f t="shared" si="2"/>
        <v>19</v>
      </c>
    </row>
    <row r="73" spans="1:10" ht="20.25" customHeight="1" x14ac:dyDescent="0.25">
      <c r="A73" s="648" t="s">
        <v>1154</v>
      </c>
      <c r="B73" s="649" t="s">
        <v>1153</v>
      </c>
      <c r="C73" s="650">
        <v>24</v>
      </c>
      <c r="D73" s="650">
        <v>34</v>
      </c>
      <c r="E73" s="650">
        <v>12</v>
      </c>
      <c r="F73" s="650"/>
      <c r="G73" s="650">
        <v>0</v>
      </c>
      <c r="H73" s="650">
        <v>34</v>
      </c>
      <c r="I73" s="650">
        <v>12</v>
      </c>
      <c r="J73" s="651">
        <f t="shared" si="2"/>
        <v>10</v>
      </c>
    </row>
    <row r="74" spans="1:10" ht="20.25" customHeight="1" x14ac:dyDescent="0.25">
      <c r="A74" s="648" t="s">
        <v>1252</v>
      </c>
      <c r="B74" s="649" t="s">
        <v>577</v>
      </c>
      <c r="C74" s="650">
        <v>24</v>
      </c>
      <c r="D74" s="650">
        <v>30</v>
      </c>
      <c r="E74" s="650">
        <v>81</v>
      </c>
      <c r="F74" s="650"/>
      <c r="G74" s="650">
        <v>0</v>
      </c>
      <c r="H74" s="650">
        <v>30</v>
      </c>
      <c r="I74" s="650">
        <v>81</v>
      </c>
      <c r="J74" s="651">
        <f t="shared" si="2"/>
        <v>6</v>
      </c>
    </row>
    <row r="75" spans="1:10" ht="20.25" customHeight="1" x14ac:dyDescent="0.25">
      <c r="A75" s="648" t="s">
        <v>1165</v>
      </c>
      <c r="B75" s="649" t="s">
        <v>436</v>
      </c>
      <c r="C75" s="650">
        <v>24</v>
      </c>
      <c r="D75" s="650">
        <v>32</v>
      </c>
      <c r="E75" s="650">
        <v>107</v>
      </c>
      <c r="F75" s="650"/>
      <c r="G75" s="650">
        <v>0</v>
      </c>
      <c r="H75" s="650">
        <v>32</v>
      </c>
      <c r="I75" s="650">
        <v>107</v>
      </c>
      <c r="J75" s="651">
        <f t="shared" si="2"/>
        <v>8</v>
      </c>
    </row>
    <row r="76" spans="1:10" ht="20.25" customHeight="1" x14ac:dyDescent="0.25">
      <c r="A76" s="648" t="s">
        <v>1261</v>
      </c>
      <c r="B76" s="649" t="s">
        <v>587</v>
      </c>
      <c r="C76" s="650">
        <v>24</v>
      </c>
      <c r="D76" s="650">
        <v>30</v>
      </c>
      <c r="E76" s="650">
        <v>63</v>
      </c>
      <c r="F76" s="650"/>
      <c r="G76" s="650">
        <v>0</v>
      </c>
      <c r="H76" s="650">
        <v>30</v>
      </c>
      <c r="I76" s="650">
        <v>63</v>
      </c>
      <c r="J76" s="651">
        <f t="shared" si="2"/>
        <v>6</v>
      </c>
    </row>
    <row r="77" spans="1:10" ht="20.25" customHeight="1" x14ac:dyDescent="0.25">
      <c r="A77" s="648" t="s">
        <v>1176</v>
      </c>
      <c r="B77" s="649" t="s">
        <v>146</v>
      </c>
      <c r="C77" s="650">
        <v>24</v>
      </c>
      <c r="D77" s="650">
        <v>32</v>
      </c>
      <c r="E77" s="650">
        <v>85</v>
      </c>
      <c r="F77" s="650">
        <v>26</v>
      </c>
      <c r="G77" s="650">
        <v>23</v>
      </c>
      <c r="H77" s="650">
        <v>31</v>
      </c>
      <c r="I77" s="650">
        <v>108</v>
      </c>
      <c r="J77" s="651">
        <f t="shared" si="2"/>
        <v>7</v>
      </c>
    </row>
    <row r="78" spans="1:10" ht="20.25" customHeight="1" x14ac:dyDescent="0.25">
      <c r="A78" s="648" t="s">
        <v>1173</v>
      </c>
      <c r="B78" s="649" t="s">
        <v>112</v>
      </c>
      <c r="C78" s="650">
        <v>24</v>
      </c>
      <c r="D78" s="650">
        <v>31</v>
      </c>
      <c r="E78" s="650">
        <v>35</v>
      </c>
      <c r="F78" s="650">
        <v>21</v>
      </c>
      <c r="G78" s="650">
        <v>15</v>
      </c>
      <c r="H78" s="650">
        <v>28</v>
      </c>
      <c r="I78" s="650">
        <v>50</v>
      </c>
      <c r="J78" s="651">
        <f t="shared" si="2"/>
        <v>4</v>
      </c>
    </row>
    <row r="79" spans="1:10" ht="20.25" customHeight="1" x14ac:dyDescent="0.25">
      <c r="A79" s="648" t="s">
        <v>1258</v>
      </c>
      <c r="B79" s="649" t="s">
        <v>1259</v>
      </c>
      <c r="C79" s="650">
        <v>24</v>
      </c>
      <c r="D79" s="650">
        <v>27</v>
      </c>
      <c r="E79" s="650">
        <v>18</v>
      </c>
      <c r="F79" s="650"/>
      <c r="G79" s="650">
        <v>0</v>
      </c>
      <c r="H79" s="650">
        <v>27</v>
      </c>
      <c r="I79" s="650">
        <v>18</v>
      </c>
      <c r="J79" s="651">
        <f t="shared" si="2"/>
        <v>3</v>
      </c>
    </row>
    <row r="80" spans="1:10" ht="20.25" customHeight="1" x14ac:dyDescent="0.25">
      <c r="A80" s="648" t="s">
        <v>1042</v>
      </c>
      <c r="B80" s="649" t="s">
        <v>147</v>
      </c>
      <c r="C80" s="650">
        <v>24</v>
      </c>
      <c r="D80" s="650">
        <v>31</v>
      </c>
      <c r="E80" s="650">
        <v>107</v>
      </c>
      <c r="F80" s="650">
        <v>27</v>
      </c>
      <c r="G80" s="650">
        <v>21</v>
      </c>
      <c r="H80" s="650">
        <v>30</v>
      </c>
      <c r="I80" s="650">
        <v>128</v>
      </c>
      <c r="J80" s="651">
        <f t="shared" si="2"/>
        <v>6</v>
      </c>
    </row>
    <row r="81" spans="1:10" ht="20.25" customHeight="1" x14ac:dyDescent="0.25">
      <c r="A81" s="648" t="s">
        <v>1156</v>
      </c>
      <c r="B81" s="649" t="s">
        <v>153</v>
      </c>
      <c r="C81" s="650">
        <v>24</v>
      </c>
      <c r="D81" s="650">
        <v>36</v>
      </c>
      <c r="E81" s="650">
        <v>30</v>
      </c>
      <c r="F81" s="650">
        <v>35</v>
      </c>
      <c r="G81" s="650">
        <v>5</v>
      </c>
      <c r="H81" s="650">
        <v>36</v>
      </c>
      <c r="I81" s="650">
        <v>35</v>
      </c>
      <c r="J81" s="651">
        <f t="shared" si="2"/>
        <v>12</v>
      </c>
    </row>
    <row r="82" spans="1:10" ht="20.25" customHeight="1" x14ac:dyDescent="0.25">
      <c r="A82" s="648" t="s">
        <v>1256</v>
      </c>
      <c r="B82" s="649" t="s">
        <v>584</v>
      </c>
      <c r="C82" s="650">
        <v>24</v>
      </c>
      <c r="D82" s="650">
        <v>31</v>
      </c>
      <c r="E82" s="650">
        <v>120</v>
      </c>
      <c r="F82" s="650">
        <v>27</v>
      </c>
      <c r="G82" s="650">
        <v>62</v>
      </c>
      <c r="H82" s="650">
        <v>29</v>
      </c>
      <c r="I82" s="650">
        <v>182</v>
      </c>
      <c r="J82" s="651">
        <f t="shared" si="2"/>
        <v>5</v>
      </c>
    </row>
    <row r="83" spans="1:10" ht="20.25" customHeight="1" x14ac:dyDescent="0.25">
      <c r="A83" s="648" t="s">
        <v>1146</v>
      </c>
      <c r="B83" s="649" t="s">
        <v>125</v>
      </c>
      <c r="C83" s="650">
        <v>24</v>
      </c>
      <c r="D83" s="650">
        <v>32</v>
      </c>
      <c r="E83" s="650">
        <v>133</v>
      </c>
      <c r="F83" s="650"/>
      <c r="G83" s="650">
        <v>0</v>
      </c>
      <c r="H83" s="650">
        <v>32</v>
      </c>
      <c r="I83" s="650">
        <v>133</v>
      </c>
      <c r="J83" s="651">
        <f t="shared" si="2"/>
        <v>8</v>
      </c>
    </row>
    <row r="84" spans="1:10" ht="20.25" customHeight="1" x14ac:dyDescent="0.25">
      <c r="A84" s="648" t="s">
        <v>1140</v>
      </c>
      <c r="B84" s="649" t="s">
        <v>1139</v>
      </c>
      <c r="C84" s="650">
        <v>24</v>
      </c>
      <c r="D84" s="650">
        <v>38</v>
      </c>
      <c r="E84" s="650">
        <v>8</v>
      </c>
      <c r="F84" s="650"/>
      <c r="G84" s="650">
        <v>0</v>
      </c>
      <c r="H84" s="650">
        <v>38</v>
      </c>
      <c r="I84" s="650">
        <v>8</v>
      </c>
      <c r="J84" s="651">
        <f t="shared" si="2"/>
        <v>14</v>
      </c>
    </row>
    <row r="85" spans="1:10" ht="20.25" customHeight="1" x14ac:dyDescent="0.25">
      <c r="A85" s="648" t="s">
        <v>1143</v>
      </c>
      <c r="B85" s="649" t="s">
        <v>1142</v>
      </c>
      <c r="C85" s="650">
        <v>24</v>
      </c>
      <c r="D85" s="650">
        <v>32</v>
      </c>
      <c r="E85" s="650">
        <v>4</v>
      </c>
      <c r="F85" s="650"/>
      <c r="G85" s="650">
        <v>0</v>
      </c>
      <c r="H85" s="650">
        <v>32</v>
      </c>
      <c r="I85" s="650">
        <v>4</v>
      </c>
      <c r="J85" s="651">
        <f t="shared" si="2"/>
        <v>8</v>
      </c>
    </row>
    <row r="86" spans="1:10" ht="20.25" customHeight="1" x14ac:dyDescent="0.25">
      <c r="A86" s="648" t="s">
        <v>1168</v>
      </c>
      <c r="B86" s="649" t="s">
        <v>84</v>
      </c>
      <c r="C86" s="650">
        <v>24</v>
      </c>
      <c r="D86" s="650">
        <v>32</v>
      </c>
      <c r="E86" s="650">
        <v>26</v>
      </c>
      <c r="F86" s="650"/>
      <c r="G86" s="650">
        <v>0</v>
      </c>
      <c r="H86" s="650">
        <v>32</v>
      </c>
      <c r="I86" s="650">
        <v>26</v>
      </c>
      <c r="J86" s="651">
        <f t="shared" si="2"/>
        <v>8</v>
      </c>
    </row>
    <row r="87" spans="1:10" ht="20.25" customHeight="1" x14ac:dyDescent="0.25">
      <c r="A87" s="648" t="s">
        <v>1267</v>
      </c>
      <c r="B87" s="649" t="s">
        <v>1266</v>
      </c>
      <c r="C87" s="650">
        <v>24</v>
      </c>
      <c r="D87" s="650">
        <v>29</v>
      </c>
      <c r="E87" s="650">
        <v>98</v>
      </c>
      <c r="F87" s="650">
        <v>29</v>
      </c>
      <c r="G87" s="650">
        <v>55</v>
      </c>
      <c r="H87" s="650">
        <v>29</v>
      </c>
      <c r="I87" s="650">
        <v>153</v>
      </c>
      <c r="J87" s="651">
        <f t="shared" si="2"/>
        <v>5</v>
      </c>
    </row>
    <row r="88" spans="1:10" ht="20.25" customHeight="1" x14ac:dyDescent="0.25">
      <c r="A88" s="648" t="s">
        <v>1162</v>
      </c>
      <c r="B88" s="649" t="s">
        <v>120</v>
      </c>
      <c r="C88" s="650">
        <v>24</v>
      </c>
      <c r="D88" s="650">
        <v>30</v>
      </c>
      <c r="E88" s="650">
        <v>34</v>
      </c>
      <c r="F88" s="650">
        <v>31</v>
      </c>
      <c r="G88" s="650">
        <v>51</v>
      </c>
      <c r="H88" s="650">
        <v>31</v>
      </c>
      <c r="I88" s="650">
        <v>85</v>
      </c>
      <c r="J88" s="651">
        <f t="shared" si="2"/>
        <v>7</v>
      </c>
    </row>
    <row r="89" spans="1:10" ht="20.25" customHeight="1" x14ac:dyDescent="0.25">
      <c r="A89" s="648" t="s">
        <v>1061</v>
      </c>
      <c r="B89" s="649" t="s">
        <v>1060</v>
      </c>
      <c r="C89" s="650">
        <v>24</v>
      </c>
      <c r="D89" s="650">
        <v>33</v>
      </c>
      <c r="E89" s="650">
        <v>214</v>
      </c>
      <c r="F89" s="650">
        <v>28</v>
      </c>
      <c r="G89" s="650">
        <v>40</v>
      </c>
      <c r="H89" s="650">
        <v>32</v>
      </c>
      <c r="I89" s="650">
        <v>254</v>
      </c>
      <c r="J89" s="651">
        <f t="shared" si="2"/>
        <v>8</v>
      </c>
    </row>
    <row r="90" spans="1:10" ht="20.25" customHeight="1" x14ac:dyDescent="0.25">
      <c r="A90" s="648" t="s">
        <v>1245</v>
      </c>
      <c r="B90" s="649" t="s">
        <v>566</v>
      </c>
      <c r="C90" s="650">
        <v>24</v>
      </c>
      <c r="D90" s="650">
        <v>24</v>
      </c>
      <c r="E90" s="650">
        <v>30</v>
      </c>
      <c r="F90" s="650">
        <v>26</v>
      </c>
      <c r="G90" s="650">
        <v>21</v>
      </c>
      <c r="H90" s="650">
        <v>25</v>
      </c>
      <c r="I90" s="650">
        <v>51</v>
      </c>
      <c r="J90" s="651">
        <f t="shared" si="2"/>
        <v>1</v>
      </c>
    </row>
    <row r="91" spans="1:10" ht="20.25" customHeight="1" x14ac:dyDescent="0.25">
      <c r="A91" s="648" t="s">
        <v>1242</v>
      </c>
      <c r="B91" s="649" t="s">
        <v>572</v>
      </c>
      <c r="C91" s="650">
        <v>24</v>
      </c>
      <c r="D91" s="650"/>
      <c r="E91" s="650">
        <v>0</v>
      </c>
      <c r="F91" s="650">
        <v>23</v>
      </c>
      <c r="G91" s="650">
        <v>38</v>
      </c>
      <c r="H91" s="650">
        <v>23</v>
      </c>
      <c r="I91" s="650">
        <v>38</v>
      </c>
      <c r="J91" s="651">
        <f t="shared" si="2"/>
        <v>-1</v>
      </c>
    </row>
    <row r="92" spans="1:10" ht="20.25" customHeight="1" x14ac:dyDescent="0.25">
      <c r="A92" s="648" t="s">
        <v>1057</v>
      </c>
      <c r="B92" s="649" t="s">
        <v>200</v>
      </c>
      <c r="C92" s="650">
        <v>24</v>
      </c>
      <c r="D92" s="650">
        <v>24</v>
      </c>
      <c r="E92" s="650">
        <v>40</v>
      </c>
      <c r="F92" s="650"/>
      <c r="G92" s="650">
        <v>0</v>
      </c>
      <c r="H92" s="650">
        <v>24</v>
      </c>
      <c r="I92" s="650">
        <v>40</v>
      </c>
      <c r="J92" s="651">
        <f t="shared" si="2"/>
        <v>0</v>
      </c>
    </row>
    <row r="93" spans="1:10" ht="20.25" customHeight="1" x14ac:dyDescent="0.25">
      <c r="A93" s="648" t="s">
        <v>1171</v>
      </c>
      <c r="B93" s="649" t="s">
        <v>127</v>
      </c>
      <c r="C93" s="650">
        <v>24</v>
      </c>
      <c r="D93" s="650">
        <v>32</v>
      </c>
      <c r="E93" s="650">
        <v>45</v>
      </c>
      <c r="F93" s="650"/>
      <c r="G93" s="650">
        <v>0</v>
      </c>
      <c r="H93" s="650">
        <v>32</v>
      </c>
      <c r="I93" s="650">
        <v>45</v>
      </c>
      <c r="J93" s="651">
        <f t="shared" si="2"/>
        <v>8</v>
      </c>
    </row>
    <row r="94" spans="1:10" ht="20.25" customHeight="1" x14ac:dyDescent="0.25">
      <c r="A94" s="648" t="s">
        <v>1046</v>
      </c>
      <c r="B94" s="649" t="s">
        <v>123</v>
      </c>
      <c r="C94" s="650">
        <v>24</v>
      </c>
      <c r="D94" s="650">
        <v>34</v>
      </c>
      <c r="E94" s="650">
        <v>35</v>
      </c>
      <c r="F94" s="650"/>
      <c r="G94" s="650">
        <v>0</v>
      </c>
      <c r="H94" s="650">
        <v>34</v>
      </c>
      <c r="I94" s="650">
        <v>35</v>
      </c>
      <c r="J94" s="651">
        <f t="shared" si="2"/>
        <v>10</v>
      </c>
    </row>
    <row r="95" spans="1:10" ht="20.25" customHeight="1" x14ac:dyDescent="0.25">
      <c r="A95" s="648" t="s">
        <v>1238</v>
      </c>
      <c r="B95" s="649" t="s">
        <v>543</v>
      </c>
      <c r="C95" s="650">
        <v>48</v>
      </c>
      <c r="D95" s="650">
        <v>40</v>
      </c>
      <c r="E95" s="650">
        <v>4</v>
      </c>
      <c r="F95" s="650">
        <v>78</v>
      </c>
      <c r="G95" s="650">
        <v>10</v>
      </c>
      <c r="H95" s="650">
        <v>67</v>
      </c>
      <c r="I95" s="650">
        <v>14</v>
      </c>
      <c r="J95" s="651">
        <f t="shared" si="2"/>
        <v>19</v>
      </c>
    </row>
    <row r="96" spans="1:10" ht="20.25" customHeight="1" x14ac:dyDescent="0.25">
      <c r="A96" s="648" t="s">
        <v>1518</v>
      </c>
      <c r="B96" s="649" t="s">
        <v>457</v>
      </c>
      <c r="C96" s="650">
        <v>36</v>
      </c>
      <c r="D96" s="650"/>
      <c r="E96" s="650">
        <v>0</v>
      </c>
      <c r="F96" s="650">
        <v>95</v>
      </c>
      <c r="G96" s="650">
        <v>1</v>
      </c>
      <c r="H96" s="650">
        <v>95</v>
      </c>
      <c r="I96" s="650">
        <v>1</v>
      </c>
      <c r="J96" s="651">
        <f t="shared" si="2"/>
        <v>59</v>
      </c>
    </row>
    <row r="97" spans="1:10" ht="20.25" customHeight="1" x14ac:dyDescent="0.25">
      <c r="A97" s="648" t="s">
        <v>1212</v>
      </c>
      <c r="B97" s="649" t="s">
        <v>479</v>
      </c>
      <c r="C97" s="650">
        <v>36</v>
      </c>
      <c r="D97" s="650"/>
      <c r="E97" s="650">
        <v>0</v>
      </c>
      <c r="F97" s="650">
        <v>84</v>
      </c>
      <c r="G97" s="650">
        <v>2</v>
      </c>
      <c r="H97" s="650">
        <v>84</v>
      </c>
      <c r="I97" s="650">
        <v>2</v>
      </c>
      <c r="J97" s="651">
        <f t="shared" si="2"/>
        <v>48</v>
      </c>
    </row>
    <row r="98" spans="1:10" ht="20.25" customHeight="1" x14ac:dyDescent="0.25">
      <c r="A98" s="648" t="s">
        <v>1212</v>
      </c>
      <c r="B98" s="649" t="s">
        <v>479</v>
      </c>
      <c r="C98" s="650">
        <v>48</v>
      </c>
      <c r="D98" s="650"/>
      <c r="E98" s="650">
        <v>0</v>
      </c>
      <c r="F98" s="650">
        <v>54</v>
      </c>
      <c r="G98" s="650">
        <v>2</v>
      </c>
      <c r="H98" s="650">
        <v>54</v>
      </c>
      <c r="I98" s="650">
        <v>2</v>
      </c>
      <c r="J98" s="651">
        <f t="shared" si="2"/>
        <v>6</v>
      </c>
    </row>
    <row r="99" spans="1:10" ht="20.25" customHeight="1" x14ac:dyDescent="0.25">
      <c r="A99" s="648" t="s">
        <v>1185</v>
      </c>
      <c r="B99" s="649" t="s">
        <v>454</v>
      </c>
      <c r="C99" s="650">
        <v>36</v>
      </c>
      <c r="D99" s="650"/>
      <c r="E99" s="650">
        <v>0</v>
      </c>
      <c r="F99" s="650">
        <v>95</v>
      </c>
      <c r="G99" s="650">
        <v>1</v>
      </c>
      <c r="H99" s="650">
        <v>95</v>
      </c>
      <c r="I99" s="650">
        <v>1</v>
      </c>
      <c r="J99" s="651">
        <f t="shared" ref="J99:J130" si="3">H99-C99</f>
        <v>59</v>
      </c>
    </row>
    <row r="100" spans="1:10" ht="20.25" customHeight="1" x14ac:dyDescent="0.25">
      <c r="A100" s="648" t="s">
        <v>1185</v>
      </c>
      <c r="B100" s="649" t="s">
        <v>454</v>
      </c>
      <c r="C100" s="650">
        <v>48</v>
      </c>
      <c r="D100" s="650"/>
      <c r="E100" s="650">
        <v>0</v>
      </c>
      <c r="F100" s="650">
        <v>90</v>
      </c>
      <c r="G100" s="650">
        <v>3</v>
      </c>
      <c r="H100" s="650">
        <v>90</v>
      </c>
      <c r="I100" s="650">
        <v>3</v>
      </c>
      <c r="J100" s="651">
        <f t="shared" si="3"/>
        <v>42</v>
      </c>
    </row>
    <row r="101" spans="1:10" ht="20.25" customHeight="1" x14ac:dyDescent="0.25">
      <c r="A101" s="648" t="s">
        <v>1195</v>
      </c>
      <c r="B101" s="649" t="s">
        <v>463</v>
      </c>
      <c r="C101" s="650">
        <v>48</v>
      </c>
      <c r="D101" s="650">
        <v>47</v>
      </c>
      <c r="E101" s="650">
        <v>2</v>
      </c>
      <c r="F101" s="650">
        <v>95</v>
      </c>
      <c r="G101" s="650">
        <v>1</v>
      </c>
      <c r="H101" s="650">
        <v>63</v>
      </c>
      <c r="I101" s="650">
        <v>3</v>
      </c>
      <c r="J101" s="651">
        <f t="shared" si="3"/>
        <v>15</v>
      </c>
    </row>
    <row r="102" spans="1:10" ht="20.25" customHeight="1" x14ac:dyDescent="0.25">
      <c r="A102" s="648" t="s">
        <v>1205</v>
      </c>
      <c r="B102" s="649" t="s">
        <v>473</v>
      </c>
      <c r="C102" s="650">
        <v>48</v>
      </c>
      <c r="D102" s="650">
        <v>48</v>
      </c>
      <c r="E102" s="650">
        <v>2</v>
      </c>
      <c r="F102" s="650"/>
      <c r="G102" s="650">
        <v>0</v>
      </c>
      <c r="H102" s="650">
        <v>48</v>
      </c>
      <c r="I102" s="650">
        <v>2</v>
      </c>
      <c r="J102" s="651">
        <f t="shared" si="3"/>
        <v>0</v>
      </c>
    </row>
    <row r="103" spans="1:10" ht="20.25" customHeight="1" x14ac:dyDescent="0.25">
      <c r="A103" s="648" t="s">
        <v>1222</v>
      </c>
      <c r="B103" s="649" t="s">
        <v>495</v>
      </c>
      <c r="C103" s="650">
        <v>48</v>
      </c>
      <c r="D103" s="650"/>
      <c r="E103" s="650">
        <v>0</v>
      </c>
      <c r="F103" s="650">
        <v>80</v>
      </c>
      <c r="G103" s="650">
        <v>2</v>
      </c>
      <c r="H103" s="650">
        <v>80</v>
      </c>
      <c r="I103" s="650">
        <v>2</v>
      </c>
      <c r="J103" s="651">
        <f t="shared" si="3"/>
        <v>32</v>
      </c>
    </row>
    <row r="104" spans="1:10" ht="20.25" customHeight="1" x14ac:dyDescent="0.25">
      <c r="A104" s="648" t="s">
        <v>1223</v>
      </c>
      <c r="B104" s="649" t="s">
        <v>497</v>
      </c>
      <c r="C104" s="650">
        <v>48</v>
      </c>
      <c r="D104" s="650"/>
      <c r="E104" s="650">
        <v>0</v>
      </c>
      <c r="F104" s="650">
        <v>68</v>
      </c>
      <c r="G104" s="650">
        <v>1</v>
      </c>
      <c r="H104" s="650">
        <v>68</v>
      </c>
      <c r="I104" s="650">
        <v>1</v>
      </c>
      <c r="J104" s="651">
        <f t="shared" si="3"/>
        <v>20</v>
      </c>
    </row>
    <row r="105" spans="1:10" ht="20.25" customHeight="1" x14ac:dyDescent="0.25">
      <c r="A105" s="648" t="s">
        <v>1215</v>
      </c>
      <c r="B105" s="649" t="s">
        <v>484</v>
      </c>
      <c r="C105" s="650">
        <v>36</v>
      </c>
      <c r="D105" s="650"/>
      <c r="E105" s="650">
        <v>0</v>
      </c>
      <c r="F105" s="650">
        <v>95</v>
      </c>
      <c r="G105" s="650">
        <v>2</v>
      </c>
      <c r="H105" s="650">
        <v>95</v>
      </c>
      <c r="I105" s="650">
        <v>2</v>
      </c>
      <c r="J105" s="651">
        <f t="shared" si="3"/>
        <v>59</v>
      </c>
    </row>
    <row r="106" spans="1:10" ht="20.25" customHeight="1" x14ac:dyDescent="0.25">
      <c r="A106" s="648" t="s">
        <v>1221</v>
      </c>
      <c r="B106" s="649" t="s">
        <v>490</v>
      </c>
      <c r="C106" s="650">
        <v>48</v>
      </c>
      <c r="D106" s="650"/>
      <c r="E106" s="650">
        <v>0</v>
      </c>
      <c r="F106" s="650">
        <v>92</v>
      </c>
      <c r="G106" s="650">
        <v>1</v>
      </c>
      <c r="H106" s="650">
        <v>92</v>
      </c>
      <c r="I106" s="650">
        <v>1</v>
      </c>
      <c r="J106" s="651">
        <f t="shared" si="3"/>
        <v>44</v>
      </c>
    </row>
    <row r="107" spans="1:10" ht="20.25" customHeight="1" x14ac:dyDescent="0.25">
      <c r="A107" s="648" t="s">
        <v>1183</v>
      </c>
      <c r="B107" s="649" t="s">
        <v>450</v>
      </c>
      <c r="C107" s="650">
        <v>48</v>
      </c>
      <c r="D107" s="650">
        <v>47</v>
      </c>
      <c r="E107" s="650">
        <v>1</v>
      </c>
      <c r="F107" s="650">
        <v>53</v>
      </c>
      <c r="G107" s="650">
        <v>1</v>
      </c>
      <c r="H107" s="650">
        <v>50</v>
      </c>
      <c r="I107" s="650">
        <v>2</v>
      </c>
      <c r="J107" s="651">
        <f t="shared" si="3"/>
        <v>2</v>
      </c>
    </row>
    <row r="108" spans="1:10" ht="20.25" customHeight="1" x14ac:dyDescent="0.25">
      <c r="A108" s="648" t="s">
        <v>1133</v>
      </c>
      <c r="B108" s="649" t="s">
        <v>360</v>
      </c>
      <c r="C108" s="650">
        <v>48</v>
      </c>
      <c r="D108" s="650"/>
      <c r="E108" s="650">
        <v>0</v>
      </c>
      <c r="F108" s="650">
        <v>66</v>
      </c>
      <c r="G108" s="650">
        <v>12</v>
      </c>
      <c r="H108" s="650">
        <v>66</v>
      </c>
      <c r="I108" s="650">
        <v>12</v>
      </c>
      <c r="J108" s="651">
        <f t="shared" si="3"/>
        <v>18</v>
      </c>
    </row>
    <row r="109" spans="1:10" ht="20.25" customHeight="1" x14ac:dyDescent="0.25">
      <c r="A109" s="648" t="s">
        <v>1181</v>
      </c>
      <c r="B109" s="649" t="s">
        <v>446</v>
      </c>
      <c r="C109" s="650">
        <v>36</v>
      </c>
      <c r="D109" s="650"/>
      <c r="E109" s="650">
        <v>0</v>
      </c>
      <c r="F109" s="650">
        <v>96</v>
      </c>
      <c r="G109" s="650">
        <v>1</v>
      </c>
      <c r="H109" s="650">
        <v>96</v>
      </c>
      <c r="I109" s="650">
        <v>1</v>
      </c>
      <c r="J109" s="651">
        <f t="shared" si="3"/>
        <v>60</v>
      </c>
    </row>
    <row r="110" spans="1:10" ht="20.25" customHeight="1" x14ac:dyDescent="0.25">
      <c r="A110" s="648" t="s">
        <v>1181</v>
      </c>
      <c r="B110" s="649" t="s">
        <v>446</v>
      </c>
      <c r="C110" s="650">
        <v>48</v>
      </c>
      <c r="D110" s="650">
        <v>47</v>
      </c>
      <c r="E110" s="650">
        <v>3</v>
      </c>
      <c r="F110" s="650">
        <v>92</v>
      </c>
      <c r="G110" s="650">
        <v>3</v>
      </c>
      <c r="H110" s="650">
        <v>69</v>
      </c>
      <c r="I110" s="650">
        <v>6</v>
      </c>
      <c r="J110" s="651">
        <f t="shared" si="3"/>
        <v>21</v>
      </c>
    </row>
    <row r="111" spans="1:10" ht="20.25" customHeight="1" x14ac:dyDescent="0.25">
      <c r="A111" s="648" t="s">
        <v>1206</v>
      </c>
      <c r="B111" s="649" t="s">
        <v>475</v>
      </c>
      <c r="C111" s="650">
        <v>48</v>
      </c>
      <c r="D111" s="650">
        <v>46</v>
      </c>
      <c r="E111" s="650">
        <v>5</v>
      </c>
      <c r="F111" s="650">
        <v>59</v>
      </c>
      <c r="G111" s="650">
        <v>3</v>
      </c>
      <c r="H111" s="650">
        <v>51</v>
      </c>
      <c r="I111" s="650">
        <v>8</v>
      </c>
      <c r="J111" s="651">
        <f t="shared" si="3"/>
        <v>3</v>
      </c>
    </row>
    <row r="112" spans="1:10" ht="20.25" customHeight="1" x14ac:dyDescent="0.25">
      <c r="A112" s="648" t="s">
        <v>1219</v>
      </c>
      <c r="B112" s="649" t="s">
        <v>486</v>
      </c>
      <c r="C112" s="650">
        <v>48</v>
      </c>
      <c r="D112" s="650"/>
      <c r="E112" s="650">
        <v>0</v>
      </c>
      <c r="F112" s="650">
        <v>68</v>
      </c>
      <c r="G112" s="650">
        <v>6</v>
      </c>
      <c r="H112" s="650">
        <v>68</v>
      </c>
      <c r="I112" s="650">
        <v>6</v>
      </c>
      <c r="J112" s="651">
        <f t="shared" si="3"/>
        <v>20</v>
      </c>
    </row>
    <row r="113" spans="1:10" ht="20.25" customHeight="1" x14ac:dyDescent="0.25">
      <c r="A113" s="648" t="s">
        <v>1130</v>
      </c>
      <c r="B113" s="649" t="s">
        <v>338</v>
      </c>
      <c r="C113" s="650">
        <v>48</v>
      </c>
      <c r="D113" s="650">
        <v>46</v>
      </c>
      <c r="E113" s="650">
        <v>5</v>
      </c>
      <c r="F113" s="650">
        <v>74</v>
      </c>
      <c r="G113" s="650">
        <v>11</v>
      </c>
      <c r="H113" s="650">
        <v>65</v>
      </c>
      <c r="I113" s="650">
        <v>16</v>
      </c>
      <c r="J113" s="651">
        <f t="shared" si="3"/>
        <v>17</v>
      </c>
    </row>
    <row r="114" spans="1:10" ht="20.25" customHeight="1" x14ac:dyDescent="0.25">
      <c r="A114" s="648" t="s">
        <v>1068</v>
      </c>
      <c r="B114" s="649" t="s">
        <v>634</v>
      </c>
      <c r="C114" s="650">
        <v>48</v>
      </c>
      <c r="D114" s="650">
        <v>48</v>
      </c>
      <c r="E114" s="650">
        <v>2</v>
      </c>
      <c r="F114" s="650">
        <v>86</v>
      </c>
      <c r="G114" s="650">
        <v>12</v>
      </c>
      <c r="H114" s="650">
        <v>81</v>
      </c>
      <c r="I114" s="650">
        <v>14</v>
      </c>
      <c r="J114" s="651">
        <f t="shared" si="3"/>
        <v>33</v>
      </c>
    </row>
    <row r="115" spans="1:10" ht="20.25" customHeight="1" x14ac:dyDescent="0.25">
      <c r="A115" s="648" t="s">
        <v>1227</v>
      </c>
      <c r="B115" s="649" t="s">
        <v>503</v>
      </c>
      <c r="C115" s="650">
        <v>36</v>
      </c>
      <c r="D115" s="650"/>
      <c r="E115" s="650">
        <v>0</v>
      </c>
      <c r="F115" s="650">
        <v>95</v>
      </c>
      <c r="G115" s="650">
        <v>1</v>
      </c>
      <c r="H115" s="650">
        <v>95</v>
      </c>
      <c r="I115" s="650">
        <v>1</v>
      </c>
      <c r="J115" s="651">
        <f t="shared" si="3"/>
        <v>59</v>
      </c>
    </row>
    <row r="116" spans="1:10" ht="20.25" customHeight="1" x14ac:dyDescent="0.25">
      <c r="A116" s="648" t="s">
        <v>1220</v>
      </c>
      <c r="B116" s="649" t="s">
        <v>488</v>
      </c>
      <c r="C116" s="650">
        <v>48</v>
      </c>
      <c r="D116" s="650">
        <v>47</v>
      </c>
      <c r="E116" s="650">
        <v>1</v>
      </c>
      <c r="F116" s="650">
        <v>64</v>
      </c>
      <c r="G116" s="650">
        <v>2</v>
      </c>
      <c r="H116" s="650">
        <v>58</v>
      </c>
      <c r="I116" s="650">
        <v>3</v>
      </c>
      <c r="J116" s="651">
        <f t="shared" si="3"/>
        <v>10</v>
      </c>
    </row>
    <row r="117" spans="1:10" ht="20.25" customHeight="1" x14ac:dyDescent="0.25">
      <c r="A117" s="648" t="s">
        <v>1196</v>
      </c>
      <c r="B117" s="649" t="s">
        <v>465</v>
      </c>
      <c r="C117" s="650">
        <v>48</v>
      </c>
      <c r="D117" s="650"/>
      <c r="E117" s="650">
        <v>0</v>
      </c>
      <c r="F117" s="650">
        <v>51</v>
      </c>
      <c r="G117" s="650">
        <v>2</v>
      </c>
      <c r="H117" s="650">
        <v>51</v>
      </c>
      <c r="I117" s="650">
        <v>2</v>
      </c>
      <c r="J117" s="651">
        <f t="shared" si="3"/>
        <v>3</v>
      </c>
    </row>
    <row r="118" spans="1:10" ht="20.25" customHeight="1" x14ac:dyDescent="0.25">
      <c r="A118" s="648" t="s">
        <v>1228</v>
      </c>
      <c r="B118" s="649" t="s">
        <v>504</v>
      </c>
      <c r="C118" s="650">
        <v>48</v>
      </c>
      <c r="D118" s="650"/>
      <c r="E118" s="650">
        <v>0</v>
      </c>
      <c r="F118" s="650">
        <v>83</v>
      </c>
      <c r="G118" s="650">
        <v>7</v>
      </c>
      <c r="H118" s="650">
        <v>83</v>
      </c>
      <c r="I118" s="650">
        <v>7</v>
      </c>
      <c r="J118" s="651">
        <f t="shared" si="3"/>
        <v>35</v>
      </c>
    </row>
    <row r="119" spans="1:10" ht="20.25" customHeight="1" x14ac:dyDescent="0.25">
      <c r="A119" s="648" t="s">
        <v>1192</v>
      </c>
      <c r="B119" s="649" t="s">
        <v>461</v>
      </c>
      <c r="C119" s="650">
        <v>48</v>
      </c>
      <c r="D119" s="650">
        <v>48</v>
      </c>
      <c r="E119" s="650">
        <v>2</v>
      </c>
      <c r="F119" s="650">
        <v>103</v>
      </c>
      <c r="G119" s="650">
        <v>3</v>
      </c>
      <c r="H119" s="650">
        <v>81</v>
      </c>
      <c r="I119" s="650">
        <v>5</v>
      </c>
      <c r="J119" s="651">
        <f t="shared" si="3"/>
        <v>33</v>
      </c>
    </row>
    <row r="120" spans="1:10" ht="20.25" customHeight="1" x14ac:dyDescent="0.25">
      <c r="A120" s="648" t="s">
        <v>1078</v>
      </c>
      <c r="B120" s="649" t="s">
        <v>637</v>
      </c>
      <c r="C120" s="650">
        <v>48</v>
      </c>
      <c r="D120" s="650"/>
      <c r="E120" s="650">
        <v>0</v>
      </c>
      <c r="F120" s="650">
        <v>94</v>
      </c>
      <c r="G120" s="650">
        <v>3</v>
      </c>
      <c r="H120" s="650">
        <v>94</v>
      </c>
      <c r="I120" s="650">
        <v>3</v>
      </c>
      <c r="J120" s="651">
        <f t="shared" si="3"/>
        <v>46</v>
      </c>
    </row>
    <row r="121" spans="1:10" ht="20.25" customHeight="1" x14ac:dyDescent="0.25">
      <c r="A121" s="648" t="s">
        <v>1098</v>
      </c>
      <c r="B121" s="649" t="s">
        <v>643</v>
      </c>
      <c r="C121" s="650">
        <v>36</v>
      </c>
      <c r="D121" s="650"/>
      <c r="E121" s="650">
        <v>0</v>
      </c>
      <c r="F121" s="650">
        <v>92</v>
      </c>
      <c r="G121" s="650">
        <v>2</v>
      </c>
      <c r="H121" s="650">
        <v>92</v>
      </c>
      <c r="I121" s="650">
        <v>2</v>
      </c>
      <c r="J121" s="651">
        <f t="shared" si="3"/>
        <v>56</v>
      </c>
    </row>
    <row r="122" spans="1:10" ht="20.25" customHeight="1" x14ac:dyDescent="0.25">
      <c r="A122" s="648" t="s">
        <v>1098</v>
      </c>
      <c r="B122" s="649" t="s">
        <v>643</v>
      </c>
      <c r="C122" s="650">
        <v>48</v>
      </c>
      <c r="D122" s="650"/>
      <c r="E122" s="650">
        <v>0</v>
      </c>
      <c r="F122" s="650">
        <v>87</v>
      </c>
      <c r="G122" s="650">
        <v>1</v>
      </c>
      <c r="H122" s="650">
        <v>87</v>
      </c>
      <c r="I122" s="650">
        <v>1</v>
      </c>
      <c r="J122" s="651">
        <f t="shared" si="3"/>
        <v>39</v>
      </c>
    </row>
    <row r="123" spans="1:10" ht="20.25" customHeight="1" x14ac:dyDescent="0.25">
      <c r="A123" s="648" t="s">
        <v>1197</v>
      </c>
      <c r="B123" s="649" t="s">
        <v>467</v>
      </c>
      <c r="C123" s="650">
        <v>48</v>
      </c>
      <c r="D123" s="650">
        <v>47</v>
      </c>
      <c r="E123" s="650">
        <v>2</v>
      </c>
      <c r="F123" s="650">
        <v>47</v>
      </c>
      <c r="G123" s="650">
        <v>1</v>
      </c>
      <c r="H123" s="650">
        <v>47</v>
      </c>
      <c r="I123" s="650">
        <v>3</v>
      </c>
      <c r="J123" s="651">
        <f t="shared" si="3"/>
        <v>-1</v>
      </c>
    </row>
    <row r="124" spans="1:10" ht="20.25" customHeight="1" x14ac:dyDescent="0.25">
      <c r="A124" s="648" t="s">
        <v>1069</v>
      </c>
      <c r="B124" s="649" t="s">
        <v>620</v>
      </c>
      <c r="C124" s="650">
        <v>48</v>
      </c>
      <c r="D124" s="650"/>
      <c r="E124" s="650">
        <v>0</v>
      </c>
      <c r="F124" s="650">
        <v>76</v>
      </c>
      <c r="G124" s="650">
        <v>6</v>
      </c>
      <c r="H124" s="650">
        <v>76</v>
      </c>
      <c r="I124" s="650">
        <v>6</v>
      </c>
      <c r="J124" s="651">
        <f t="shared" si="3"/>
        <v>28</v>
      </c>
    </row>
    <row r="125" spans="1:10" ht="20.25" customHeight="1" x14ac:dyDescent="0.25">
      <c r="A125" s="648" t="s">
        <v>1076</v>
      </c>
      <c r="B125" s="649" t="s">
        <v>482</v>
      </c>
      <c r="C125" s="650">
        <v>48</v>
      </c>
      <c r="D125" s="650"/>
      <c r="E125" s="650">
        <v>0</v>
      </c>
      <c r="F125" s="650">
        <v>79</v>
      </c>
      <c r="G125" s="650">
        <v>4</v>
      </c>
      <c r="H125" s="650">
        <v>79</v>
      </c>
      <c r="I125" s="650">
        <v>4</v>
      </c>
      <c r="J125" s="651">
        <f t="shared" si="3"/>
        <v>31</v>
      </c>
    </row>
    <row r="126" spans="1:10" ht="20.25" customHeight="1" x14ac:dyDescent="0.25">
      <c r="A126" s="648" t="s">
        <v>1079</v>
      </c>
      <c r="B126" s="649" t="s">
        <v>639</v>
      </c>
      <c r="C126" s="650">
        <v>48</v>
      </c>
      <c r="D126" s="650">
        <v>48</v>
      </c>
      <c r="E126" s="650">
        <v>2</v>
      </c>
      <c r="F126" s="650">
        <v>83</v>
      </c>
      <c r="G126" s="650">
        <v>21</v>
      </c>
      <c r="H126" s="650">
        <v>80</v>
      </c>
      <c r="I126" s="650">
        <v>23</v>
      </c>
      <c r="J126" s="651">
        <f t="shared" si="3"/>
        <v>32</v>
      </c>
    </row>
    <row r="127" spans="1:10" ht="20.25" customHeight="1" x14ac:dyDescent="0.25">
      <c r="A127" s="648" t="s">
        <v>1207</v>
      </c>
      <c r="B127" s="649" t="s">
        <v>477</v>
      </c>
      <c r="C127" s="650">
        <v>48</v>
      </c>
      <c r="D127" s="650"/>
      <c r="E127" s="650">
        <v>0</v>
      </c>
      <c r="F127" s="650">
        <v>74</v>
      </c>
      <c r="G127" s="650">
        <v>5</v>
      </c>
      <c r="H127" s="650">
        <v>74</v>
      </c>
      <c r="I127" s="650">
        <v>5</v>
      </c>
      <c r="J127" s="651">
        <f t="shared" si="3"/>
        <v>26</v>
      </c>
    </row>
    <row r="128" spans="1:10" ht="20.25" customHeight="1" x14ac:dyDescent="0.25">
      <c r="A128" s="648" t="s">
        <v>1083</v>
      </c>
      <c r="B128" s="649" t="s">
        <v>493</v>
      </c>
      <c r="C128" s="650">
        <v>48</v>
      </c>
      <c r="D128" s="650">
        <v>43</v>
      </c>
      <c r="E128" s="650">
        <v>2</v>
      </c>
      <c r="F128" s="650">
        <v>86</v>
      </c>
      <c r="G128" s="650">
        <v>4</v>
      </c>
      <c r="H128" s="650">
        <v>71</v>
      </c>
      <c r="I128" s="650">
        <v>6</v>
      </c>
      <c r="J128" s="651">
        <f t="shared" si="3"/>
        <v>23</v>
      </c>
    </row>
    <row r="129" spans="1:10" ht="20.25" customHeight="1" x14ac:dyDescent="0.25">
      <c r="A129" s="648" t="s">
        <v>1182</v>
      </c>
      <c r="B129" s="649" t="s">
        <v>448</v>
      </c>
      <c r="C129" s="650">
        <v>48</v>
      </c>
      <c r="D129" s="650">
        <v>47</v>
      </c>
      <c r="E129" s="650">
        <v>1</v>
      </c>
      <c r="F129" s="650">
        <v>79</v>
      </c>
      <c r="G129" s="650">
        <v>2</v>
      </c>
      <c r="H129" s="650">
        <v>68</v>
      </c>
      <c r="I129" s="650">
        <v>3</v>
      </c>
      <c r="J129" s="651">
        <f t="shared" si="3"/>
        <v>20</v>
      </c>
    </row>
    <row r="130" spans="1:10" ht="20.25" customHeight="1" x14ac:dyDescent="0.25">
      <c r="A130" s="648" t="s">
        <v>1184</v>
      </c>
      <c r="B130" s="649" t="s">
        <v>452</v>
      </c>
      <c r="C130" s="650">
        <v>48</v>
      </c>
      <c r="D130" s="650"/>
      <c r="E130" s="650">
        <v>0</v>
      </c>
      <c r="F130" s="650">
        <v>85</v>
      </c>
      <c r="G130" s="650">
        <v>3</v>
      </c>
      <c r="H130" s="650">
        <v>85</v>
      </c>
      <c r="I130" s="650">
        <v>3</v>
      </c>
      <c r="J130" s="651">
        <f t="shared" si="3"/>
        <v>37</v>
      </c>
    </row>
    <row r="131" spans="1:10" ht="20.25" customHeight="1" x14ac:dyDescent="0.25">
      <c r="A131" s="648" t="s">
        <v>1226</v>
      </c>
      <c r="B131" s="649" t="s">
        <v>499</v>
      </c>
      <c r="C131" s="650">
        <v>36</v>
      </c>
      <c r="D131" s="650"/>
      <c r="E131" s="650">
        <v>0</v>
      </c>
      <c r="F131" s="650">
        <v>95</v>
      </c>
      <c r="G131" s="650">
        <v>1</v>
      </c>
      <c r="H131" s="650">
        <v>95</v>
      </c>
      <c r="I131" s="650">
        <v>1</v>
      </c>
      <c r="J131" s="651">
        <f t="shared" ref="J131:J162" si="4">H131-C131</f>
        <v>59</v>
      </c>
    </row>
    <row r="132" spans="1:10" ht="20.25" customHeight="1" x14ac:dyDescent="0.25">
      <c r="A132" s="648" t="s">
        <v>1226</v>
      </c>
      <c r="B132" s="649" t="s">
        <v>499</v>
      </c>
      <c r="C132" s="650">
        <v>48</v>
      </c>
      <c r="D132" s="650"/>
      <c r="E132" s="650">
        <v>0</v>
      </c>
      <c r="F132" s="650">
        <v>75</v>
      </c>
      <c r="G132" s="650">
        <v>1</v>
      </c>
      <c r="H132" s="650">
        <v>75</v>
      </c>
      <c r="I132" s="650">
        <v>1</v>
      </c>
      <c r="J132" s="651">
        <f t="shared" si="4"/>
        <v>27</v>
      </c>
    </row>
    <row r="133" spans="1:10" ht="20.25" customHeight="1" x14ac:dyDescent="0.25">
      <c r="A133" s="648" t="s">
        <v>1093</v>
      </c>
      <c r="B133" s="649" t="s">
        <v>501</v>
      </c>
      <c r="C133" s="650">
        <v>48</v>
      </c>
      <c r="D133" s="650">
        <v>47</v>
      </c>
      <c r="E133" s="650">
        <v>1</v>
      </c>
      <c r="F133" s="650">
        <v>66</v>
      </c>
      <c r="G133" s="650">
        <v>8</v>
      </c>
      <c r="H133" s="650">
        <v>64</v>
      </c>
      <c r="I133" s="650">
        <v>9</v>
      </c>
      <c r="J133" s="651">
        <f t="shared" si="4"/>
        <v>16</v>
      </c>
    </row>
    <row r="134" spans="1:10" ht="20.25" customHeight="1" x14ac:dyDescent="0.25">
      <c r="A134" s="648" t="s">
        <v>1269</v>
      </c>
      <c r="B134" s="649" t="s">
        <v>599</v>
      </c>
      <c r="C134" s="650">
        <v>36</v>
      </c>
      <c r="D134" s="650"/>
      <c r="E134" s="650">
        <v>0</v>
      </c>
      <c r="F134" s="650">
        <v>52</v>
      </c>
      <c r="G134" s="650">
        <v>4</v>
      </c>
      <c r="H134" s="650">
        <v>52</v>
      </c>
      <c r="I134" s="650">
        <v>4</v>
      </c>
      <c r="J134" s="651">
        <f t="shared" si="4"/>
        <v>16</v>
      </c>
    </row>
    <row r="135" spans="1:10" ht="20.25" customHeight="1" x14ac:dyDescent="0.25">
      <c r="A135" s="648" t="s">
        <v>1232</v>
      </c>
      <c r="B135" s="649" t="s">
        <v>506</v>
      </c>
      <c r="C135" s="650">
        <v>48</v>
      </c>
      <c r="D135" s="650">
        <v>46</v>
      </c>
      <c r="E135" s="650">
        <v>15</v>
      </c>
      <c r="F135" s="650">
        <v>79</v>
      </c>
      <c r="G135" s="650">
        <v>33</v>
      </c>
      <c r="H135" s="650">
        <v>69</v>
      </c>
      <c r="I135" s="650">
        <v>48</v>
      </c>
      <c r="J135" s="651">
        <f t="shared" si="4"/>
        <v>21</v>
      </c>
    </row>
    <row r="136" spans="1:10" ht="20.25" customHeight="1" x14ac:dyDescent="0.25">
      <c r="A136" s="648" t="s">
        <v>1235</v>
      </c>
      <c r="B136" s="649" t="s">
        <v>533</v>
      </c>
      <c r="C136" s="650">
        <v>48</v>
      </c>
      <c r="D136" s="650">
        <v>46</v>
      </c>
      <c r="E136" s="650">
        <v>4</v>
      </c>
      <c r="F136" s="650">
        <v>62</v>
      </c>
      <c r="G136" s="650">
        <v>6</v>
      </c>
      <c r="H136" s="650">
        <v>55</v>
      </c>
      <c r="I136" s="650">
        <v>10</v>
      </c>
      <c r="J136" s="651">
        <f t="shared" si="4"/>
        <v>7</v>
      </c>
    </row>
    <row r="137" spans="1:10" ht="20.25" customHeight="1" x14ac:dyDescent="0.25">
      <c r="A137" s="648" t="s">
        <v>1070</v>
      </c>
      <c r="B137" s="649" t="s">
        <v>614</v>
      </c>
      <c r="C137" s="650">
        <v>48</v>
      </c>
      <c r="D137" s="650"/>
      <c r="E137" s="650">
        <v>0</v>
      </c>
      <c r="F137" s="650">
        <v>54</v>
      </c>
      <c r="G137" s="650">
        <v>3</v>
      </c>
      <c r="H137" s="650">
        <v>54</v>
      </c>
      <c r="I137" s="650">
        <v>3</v>
      </c>
      <c r="J137" s="651">
        <f t="shared" si="4"/>
        <v>6</v>
      </c>
    </row>
    <row r="138" spans="1:10" ht="20.25" customHeight="1" x14ac:dyDescent="0.25">
      <c r="A138" s="648" t="s">
        <v>1099</v>
      </c>
      <c r="B138" s="649" t="s">
        <v>595</v>
      </c>
      <c r="C138" s="650">
        <v>48</v>
      </c>
      <c r="D138" s="650"/>
      <c r="E138" s="650">
        <v>0</v>
      </c>
      <c r="F138" s="650">
        <v>39</v>
      </c>
      <c r="G138" s="650">
        <v>1</v>
      </c>
      <c r="H138" s="650">
        <v>39</v>
      </c>
      <c r="I138" s="650">
        <v>1</v>
      </c>
      <c r="J138" s="651">
        <f t="shared" si="4"/>
        <v>-9</v>
      </c>
    </row>
    <row r="139" spans="1:10" ht="20.25" customHeight="1" x14ac:dyDescent="0.25">
      <c r="A139" s="648" t="s">
        <v>1201</v>
      </c>
      <c r="B139" s="649" t="s">
        <v>469</v>
      </c>
      <c r="C139" s="650">
        <v>48</v>
      </c>
      <c r="D139" s="650">
        <v>47</v>
      </c>
      <c r="E139" s="650">
        <v>1</v>
      </c>
      <c r="F139" s="650">
        <v>46</v>
      </c>
      <c r="G139" s="650">
        <v>2</v>
      </c>
      <c r="H139" s="650">
        <v>46</v>
      </c>
      <c r="I139" s="650">
        <v>3</v>
      </c>
      <c r="J139" s="651">
        <f t="shared" si="4"/>
        <v>-2</v>
      </c>
    </row>
    <row r="140" spans="1:10" ht="20.25" customHeight="1" x14ac:dyDescent="0.25">
      <c r="A140" s="648" t="s">
        <v>1072</v>
      </c>
      <c r="B140" s="649" t="s">
        <v>622</v>
      </c>
      <c r="C140" s="650">
        <v>48</v>
      </c>
      <c r="D140" s="650"/>
      <c r="E140" s="650">
        <v>0</v>
      </c>
      <c r="F140" s="650">
        <v>82</v>
      </c>
      <c r="G140" s="650">
        <v>12</v>
      </c>
      <c r="H140" s="650">
        <v>82</v>
      </c>
      <c r="I140" s="650">
        <v>12</v>
      </c>
      <c r="J140" s="651">
        <f t="shared" si="4"/>
        <v>34</v>
      </c>
    </row>
    <row r="141" spans="1:10" ht="20.25" customHeight="1" x14ac:dyDescent="0.25">
      <c r="A141" s="648" t="s">
        <v>1074</v>
      </c>
      <c r="B141" s="649" t="s">
        <v>625</v>
      </c>
      <c r="C141" s="650">
        <v>48</v>
      </c>
      <c r="D141" s="650"/>
      <c r="E141" s="650">
        <v>0</v>
      </c>
      <c r="F141" s="650">
        <v>85</v>
      </c>
      <c r="G141" s="650">
        <v>22</v>
      </c>
      <c r="H141" s="650">
        <v>85</v>
      </c>
      <c r="I141" s="650">
        <v>22</v>
      </c>
      <c r="J141" s="651">
        <f t="shared" si="4"/>
        <v>37</v>
      </c>
    </row>
    <row r="142" spans="1:10" ht="20.25" customHeight="1" x14ac:dyDescent="0.25">
      <c r="A142" s="648" t="s">
        <v>1075</v>
      </c>
      <c r="B142" s="649" t="s">
        <v>616</v>
      </c>
      <c r="C142" s="650">
        <v>48</v>
      </c>
      <c r="D142" s="650"/>
      <c r="E142" s="650">
        <v>0</v>
      </c>
      <c r="F142" s="650">
        <v>64</v>
      </c>
      <c r="G142" s="650">
        <v>2</v>
      </c>
      <c r="H142" s="650">
        <v>64</v>
      </c>
      <c r="I142" s="650">
        <v>2</v>
      </c>
      <c r="J142" s="651">
        <f t="shared" si="4"/>
        <v>16</v>
      </c>
    </row>
    <row r="143" spans="1:10" ht="20.25" customHeight="1" x14ac:dyDescent="0.25">
      <c r="A143" s="648" t="s">
        <v>1080</v>
      </c>
      <c r="B143" s="649" t="s">
        <v>628</v>
      </c>
      <c r="C143" s="650">
        <v>48</v>
      </c>
      <c r="D143" s="650"/>
      <c r="E143" s="650">
        <v>0</v>
      </c>
      <c r="F143" s="650">
        <v>91</v>
      </c>
      <c r="G143" s="650">
        <v>10</v>
      </c>
      <c r="H143" s="650">
        <v>91</v>
      </c>
      <c r="I143" s="650">
        <v>10</v>
      </c>
      <c r="J143" s="651">
        <f t="shared" si="4"/>
        <v>43</v>
      </c>
    </row>
    <row r="144" spans="1:10" ht="20.25" customHeight="1" x14ac:dyDescent="0.25">
      <c r="A144" s="648" t="s">
        <v>1086</v>
      </c>
      <c r="B144" s="649" t="s">
        <v>630</v>
      </c>
      <c r="C144" s="650">
        <v>36</v>
      </c>
      <c r="D144" s="650"/>
      <c r="E144" s="650">
        <v>0</v>
      </c>
      <c r="F144" s="650">
        <v>93</v>
      </c>
      <c r="G144" s="650">
        <v>1</v>
      </c>
      <c r="H144" s="650">
        <v>93</v>
      </c>
      <c r="I144" s="650">
        <v>1</v>
      </c>
      <c r="J144" s="651">
        <f t="shared" si="4"/>
        <v>57</v>
      </c>
    </row>
    <row r="145" spans="1:10" ht="20.25" customHeight="1" x14ac:dyDescent="0.25">
      <c r="A145" s="648" t="s">
        <v>1086</v>
      </c>
      <c r="B145" s="649" t="s">
        <v>630</v>
      </c>
      <c r="C145" s="650">
        <v>48</v>
      </c>
      <c r="D145" s="650">
        <v>47</v>
      </c>
      <c r="E145" s="650">
        <v>2</v>
      </c>
      <c r="F145" s="650">
        <v>56</v>
      </c>
      <c r="G145" s="650">
        <v>8</v>
      </c>
      <c r="H145" s="650">
        <v>54</v>
      </c>
      <c r="I145" s="650">
        <v>10</v>
      </c>
      <c r="J145" s="651">
        <f t="shared" si="4"/>
        <v>6</v>
      </c>
    </row>
    <row r="146" spans="1:10" ht="20.25" customHeight="1" x14ac:dyDescent="0.25">
      <c r="A146" s="648" t="s">
        <v>1077</v>
      </c>
      <c r="B146" s="649" t="s">
        <v>315</v>
      </c>
      <c r="C146" s="650">
        <v>48</v>
      </c>
      <c r="D146" s="650"/>
      <c r="E146" s="650">
        <v>0</v>
      </c>
      <c r="F146" s="650">
        <v>72</v>
      </c>
      <c r="G146" s="650">
        <v>2</v>
      </c>
      <c r="H146" s="650">
        <v>72</v>
      </c>
      <c r="I146" s="650">
        <v>2</v>
      </c>
      <c r="J146" s="651">
        <f t="shared" si="4"/>
        <v>24</v>
      </c>
    </row>
    <row r="147" spans="1:10" ht="20.25" customHeight="1" x14ac:dyDescent="0.25">
      <c r="A147" s="648" t="s">
        <v>1102</v>
      </c>
      <c r="B147" s="649" t="s">
        <v>270</v>
      </c>
      <c r="C147" s="650">
        <v>48</v>
      </c>
      <c r="D147" s="650">
        <v>48</v>
      </c>
      <c r="E147" s="650">
        <v>1</v>
      </c>
      <c r="F147" s="650">
        <v>96</v>
      </c>
      <c r="G147" s="650">
        <v>1</v>
      </c>
      <c r="H147" s="650">
        <v>72</v>
      </c>
      <c r="I147" s="650">
        <v>2</v>
      </c>
      <c r="J147" s="651">
        <f t="shared" si="4"/>
        <v>24</v>
      </c>
    </row>
    <row r="148" spans="1:10" ht="20.25" customHeight="1" x14ac:dyDescent="0.25">
      <c r="A148" s="648" t="s">
        <v>1104</v>
      </c>
      <c r="B148" s="649" t="s">
        <v>274</v>
      </c>
      <c r="C148" s="650">
        <v>48</v>
      </c>
      <c r="D148" s="650"/>
      <c r="E148" s="650">
        <v>0</v>
      </c>
      <c r="F148" s="650">
        <v>99</v>
      </c>
      <c r="G148" s="650">
        <v>2</v>
      </c>
      <c r="H148" s="650">
        <v>99</v>
      </c>
      <c r="I148" s="650">
        <v>2</v>
      </c>
      <c r="J148" s="651">
        <f t="shared" si="4"/>
        <v>51</v>
      </c>
    </row>
    <row r="149" spans="1:10" ht="20.25" customHeight="1" x14ac:dyDescent="0.25">
      <c r="A149" s="648" t="s">
        <v>1105</v>
      </c>
      <c r="B149" s="649" t="s">
        <v>276</v>
      </c>
      <c r="C149" s="650">
        <v>48</v>
      </c>
      <c r="D149" s="650">
        <v>45</v>
      </c>
      <c r="E149" s="650">
        <v>1</v>
      </c>
      <c r="F149" s="650">
        <v>45</v>
      </c>
      <c r="G149" s="650">
        <v>1</v>
      </c>
      <c r="H149" s="650">
        <v>45</v>
      </c>
      <c r="I149" s="650">
        <v>2</v>
      </c>
      <c r="J149" s="651">
        <f t="shared" si="4"/>
        <v>-3</v>
      </c>
    </row>
    <row r="150" spans="1:10" ht="20.25" customHeight="1" x14ac:dyDescent="0.25">
      <c r="A150" s="648" t="s">
        <v>1107</v>
      </c>
      <c r="B150" s="649" t="s">
        <v>280</v>
      </c>
      <c r="C150" s="650">
        <v>48</v>
      </c>
      <c r="D150" s="650"/>
      <c r="E150" s="650">
        <v>0</v>
      </c>
      <c r="F150" s="650">
        <v>82</v>
      </c>
      <c r="G150" s="650">
        <v>3</v>
      </c>
      <c r="H150" s="650">
        <v>82</v>
      </c>
      <c r="I150" s="650">
        <v>3</v>
      </c>
      <c r="J150" s="651">
        <f t="shared" si="4"/>
        <v>34</v>
      </c>
    </row>
    <row r="151" spans="1:10" ht="20.25" customHeight="1" x14ac:dyDescent="0.25">
      <c r="A151" s="648" t="s">
        <v>1122</v>
      </c>
      <c r="B151" s="649" t="s">
        <v>317</v>
      </c>
      <c r="C151" s="650">
        <v>48</v>
      </c>
      <c r="D151" s="650"/>
      <c r="E151" s="650">
        <v>0</v>
      </c>
      <c r="F151" s="650">
        <v>107</v>
      </c>
      <c r="G151" s="650">
        <v>1</v>
      </c>
      <c r="H151" s="650">
        <v>107</v>
      </c>
      <c r="I151" s="650">
        <v>1</v>
      </c>
      <c r="J151" s="651">
        <f t="shared" si="4"/>
        <v>59</v>
      </c>
    </row>
    <row r="152" spans="1:10" ht="20.25" customHeight="1" x14ac:dyDescent="0.25">
      <c r="A152" s="648" t="s">
        <v>1108</v>
      </c>
      <c r="B152" s="649" t="s">
        <v>282</v>
      </c>
      <c r="C152" s="650">
        <v>48</v>
      </c>
      <c r="D152" s="650"/>
      <c r="E152" s="650">
        <v>0</v>
      </c>
      <c r="F152" s="650">
        <v>106</v>
      </c>
      <c r="G152" s="650">
        <v>1</v>
      </c>
      <c r="H152" s="650">
        <v>106</v>
      </c>
      <c r="I152" s="650">
        <v>1</v>
      </c>
      <c r="J152" s="651">
        <f t="shared" si="4"/>
        <v>58</v>
      </c>
    </row>
    <row r="153" spans="1:10" ht="20.25" customHeight="1" x14ac:dyDescent="0.25">
      <c r="A153" s="648" t="s">
        <v>1123</v>
      </c>
      <c r="B153" s="649" t="s">
        <v>320</v>
      </c>
      <c r="C153" s="650">
        <v>48</v>
      </c>
      <c r="D153" s="650"/>
      <c r="E153" s="650">
        <v>0</v>
      </c>
      <c r="F153" s="650">
        <v>68</v>
      </c>
      <c r="G153" s="650">
        <v>1</v>
      </c>
      <c r="H153" s="650">
        <v>68</v>
      </c>
      <c r="I153" s="650">
        <v>1</v>
      </c>
      <c r="J153" s="651">
        <f t="shared" si="4"/>
        <v>20</v>
      </c>
    </row>
    <row r="154" spans="1:10" ht="20.25" customHeight="1" x14ac:dyDescent="0.25">
      <c r="A154" s="648" t="s">
        <v>1128</v>
      </c>
      <c r="B154" s="649" t="s">
        <v>332</v>
      </c>
      <c r="C154" s="650">
        <v>48</v>
      </c>
      <c r="D154" s="650"/>
      <c r="E154" s="650">
        <v>0</v>
      </c>
      <c r="F154" s="650">
        <v>84</v>
      </c>
      <c r="G154" s="650">
        <v>1</v>
      </c>
      <c r="H154" s="650">
        <v>84</v>
      </c>
      <c r="I154" s="650">
        <v>1</v>
      </c>
      <c r="J154" s="651">
        <f t="shared" si="4"/>
        <v>36</v>
      </c>
    </row>
    <row r="155" spans="1:10" ht="20.25" customHeight="1" x14ac:dyDescent="0.25">
      <c r="A155" s="648" t="s">
        <v>1117</v>
      </c>
      <c r="B155" s="649" t="s">
        <v>301</v>
      </c>
      <c r="C155" s="650">
        <v>48</v>
      </c>
      <c r="D155" s="650"/>
      <c r="E155" s="650">
        <v>0</v>
      </c>
      <c r="F155" s="650">
        <v>88</v>
      </c>
      <c r="G155" s="650">
        <v>9</v>
      </c>
      <c r="H155" s="650">
        <v>88</v>
      </c>
      <c r="I155" s="650">
        <v>9</v>
      </c>
      <c r="J155" s="651">
        <f t="shared" si="4"/>
        <v>40</v>
      </c>
    </row>
    <row r="156" spans="1:10" ht="20.25" customHeight="1" x14ac:dyDescent="0.25">
      <c r="A156" s="648" t="s">
        <v>1071</v>
      </c>
      <c r="B156" s="649" t="s">
        <v>263</v>
      </c>
      <c r="C156" s="650">
        <v>36</v>
      </c>
      <c r="D156" s="650"/>
      <c r="E156" s="650">
        <v>0</v>
      </c>
      <c r="F156" s="650">
        <v>71</v>
      </c>
      <c r="G156" s="650">
        <v>1</v>
      </c>
      <c r="H156" s="650">
        <v>71</v>
      </c>
      <c r="I156" s="650">
        <v>1</v>
      </c>
      <c r="J156" s="651">
        <f t="shared" si="4"/>
        <v>35</v>
      </c>
    </row>
    <row r="157" spans="1:10" ht="20.25" customHeight="1" x14ac:dyDescent="0.25">
      <c r="A157" s="648" t="s">
        <v>1121</v>
      </c>
      <c r="B157" s="649" t="s">
        <v>313</v>
      </c>
      <c r="C157" s="650">
        <v>48</v>
      </c>
      <c r="D157" s="650"/>
      <c r="E157" s="650">
        <v>0</v>
      </c>
      <c r="F157" s="650">
        <v>107</v>
      </c>
      <c r="G157" s="650">
        <v>1</v>
      </c>
      <c r="H157" s="650">
        <v>107</v>
      </c>
      <c r="I157" s="650">
        <v>1</v>
      </c>
      <c r="J157" s="651">
        <f t="shared" si="4"/>
        <v>59</v>
      </c>
    </row>
    <row r="158" spans="1:10" ht="20.25" customHeight="1" x14ac:dyDescent="0.25">
      <c r="A158" s="648" t="s">
        <v>1112</v>
      </c>
      <c r="B158" s="649" t="s">
        <v>291</v>
      </c>
      <c r="C158" s="650">
        <v>48</v>
      </c>
      <c r="D158" s="650">
        <v>38</v>
      </c>
      <c r="E158" s="650">
        <v>1</v>
      </c>
      <c r="F158" s="650">
        <v>69</v>
      </c>
      <c r="G158" s="650">
        <v>2</v>
      </c>
      <c r="H158" s="650">
        <v>59</v>
      </c>
      <c r="I158" s="650">
        <v>3</v>
      </c>
      <c r="J158" s="651">
        <f t="shared" si="4"/>
        <v>11</v>
      </c>
    </row>
    <row r="159" spans="1:10" ht="20.25" customHeight="1" x14ac:dyDescent="0.25">
      <c r="A159" s="648" t="s">
        <v>1114</v>
      </c>
      <c r="B159" s="649" t="s">
        <v>295</v>
      </c>
      <c r="C159" s="650">
        <v>48</v>
      </c>
      <c r="D159" s="650"/>
      <c r="E159" s="650">
        <v>0</v>
      </c>
      <c r="F159" s="650">
        <v>103</v>
      </c>
      <c r="G159" s="650">
        <v>1</v>
      </c>
      <c r="H159" s="650">
        <v>103</v>
      </c>
      <c r="I159" s="650">
        <v>1</v>
      </c>
      <c r="J159" s="651">
        <f t="shared" si="4"/>
        <v>55</v>
      </c>
    </row>
    <row r="160" spans="1:10" ht="20.25" customHeight="1" x14ac:dyDescent="0.25">
      <c r="A160" s="648" t="s">
        <v>1127</v>
      </c>
      <c r="B160" s="649" t="s">
        <v>328</v>
      </c>
      <c r="C160" s="650">
        <v>48</v>
      </c>
      <c r="D160" s="650">
        <v>44</v>
      </c>
      <c r="E160" s="650">
        <v>1</v>
      </c>
      <c r="F160" s="650">
        <v>90</v>
      </c>
      <c r="G160" s="650">
        <v>4</v>
      </c>
      <c r="H160" s="650">
        <v>81</v>
      </c>
      <c r="I160" s="650">
        <v>5</v>
      </c>
      <c r="J160" s="651">
        <f t="shared" si="4"/>
        <v>33</v>
      </c>
    </row>
    <row r="161" spans="1:10" ht="20.25" customHeight="1" x14ac:dyDescent="0.25">
      <c r="A161" s="648" t="s">
        <v>1094</v>
      </c>
      <c r="B161" s="649" t="s">
        <v>303</v>
      </c>
      <c r="C161" s="650">
        <v>36</v>
      </c>
      <c r="D161" s="650"/>
      <c r="E161" s="650">
        <v>0</v>
      </c>
      <c r="F161" s="650">
        <v>57</v>
      </c>
      <c r="G161" s="650">
        <v>4</v>
      </c>
      <c r="H161" s="650">
        <v>57</v>
      </c>
      <c r="I161" s="650">
        <v>4</v>
      </c>
      <c r="J161" s="651">
        <f t="shared" si="4"/>
        <v>21</v>
      </c>
    </row>
    <row r="162" spans="1:10" ht="20.25" customHeight="1" x14ac:dyDescent="0.25">
      <c r="A162" s="648" t="s">
        <v>1132</v>
      </c>
      <c r="B162" s="649" t="s">
        <v>341</v>
      </c>
      <c r="C162" s="650">
        <v>48</v>
      </c>
      <c r="D162" s="650"/>
      <c r="E162" s="650">
        <v>0</v>
      </c>
      <c r="F162" s="650">
        <v>59</v>
      </c>
      <c r="G162" s="650">
        <v>11</v>
      </c>
      <c r="H162" s="650">
        <v>59</v>
      </c>
      <c r="I162" s="650">
        <v>11</v>
      </c>
      <c r="J162" s="651">
        <f t="shared" si="4"/>
        <v>11</v>
      </c>
    </row>
    <row r="163" spans="1:10" ht="20.25" customHeight="1" x14ac:dyDescent="0.25">
      <c r="A163" s="648" t="s">
        <v>1136</v>
      </c>
      <c r="B163" s="649" t="s">
        <v>363</v>
      </c>
      <c r="C163" s="650">
        <v>48</v>
      </c>
      <c r="D163" s="650"/>
      <c r="E163" s="650">
        <v>0</v>
      </c>
      <c r="F163" s="650">
        <v>65</v>
      </c>
      <c r="G163" s="650">
        <v>1</v>
      </c>
      <c r="H163" s="650">
        <v>65</v>
      </c>
      <c r="I163" s="650">
        <v>1</v>
      </c>
      <c r="J163" s="651">
        <f t="shared" ref="J163:J190" si="5">H163-C163</f>
        <v>17</v>
      </c>
    </row>
    <row r="164" spans="1:10" ht="20.25" customHeight="1" x14ac:dyDescent="0.25">
      <c r="A164" s="648" t="s">
        <v>1053</v>
      </c>
      <c r="B164" s="649" t="s">
        <v>134</v>
      </c>
      <c r="C164" s="650">
        <v>36</v>
      </c>
      <c r="D164" s="650">
        <v>33</v>
      </c>
      <c r="E164" s="650">
        <v>3</v>
      </c>
      <c r="F164" s="650">
        <v>72</v>
      </c>
      <c r="G164" s="650">
        <v>12</v>
      </c>
      <c r="H164" s="650">
        <v>64</v>
      </c>
      <c r="I164" s="650">
        <v>15</v>
      </c>
      <c r="J164" s="651">
        <f t="shared" si="5"/>
        <v>28</v>
      </c>
    </row>
    <row r="165" spans="1:10" ht="20.25" customHeight="1" x14ac:dyDescent="0.25">
      <c r="A165" s="648" t="s">
        <v>1270</v>
      </c>
      <c r="B165" s="649" t="s">
        <v>114</v>
      </c>
      <c r="C165" s="650">
        <v>36</v>
      </c>
      <c r="D165" s="650"/>
      <c r="E165" s="650">
        <v>0</v>
      </c>
      <c r="F165" s="650">
        <v>59</v>
      </c>
      <c r="G165" s="650">
        <v>5</v>
      </c>
      <c r="H165" s="650">
        <v>59</v>
      </c>
      <c r="I165" s="650">
        <v>5</v>
      </c>
      <c r="J165" s="651">
        <f t="shared" si="5"/>
        <v>23</v>
      </c>
    </row>
    <row r="166" spans="1:10" ht="20.25" customHeight="1" x14ac:dyDescent="0.25">
      <c r="A166" s="648" t="s">
        <v>1051</v>
      </c>
      <c r="B166" s="649" t="s">
        <v>130</v>
      </c>
      <c r="C166" s="650">
        <v>36</v>
      </c>
      <c r="D166" s="650">
        <v>38</v>
      </c>
      <c r="E166" s="650">
        <v>4</v>
      </c>
      <c r="F166" s="650">
        <v>73</v>
      </c>
      <c r="G166" s="650">
        <v>5</v>
      </c>
      <c r="H166" s="650">
        <v>57</v>
      </c>
      <c r="I166" s="650">
        <v>9</v>
      </c>
      <c r="J166" s="651">
        <f t="shared" si="5"/>
        <v>21</v>
      </c>
    </row>
    <row r="167" spans="1:10" ht="20.25" customHeight="1" x14ac:dyDescent="0.25">
      <c r="A167" s="648" t="s">
        <v>1051</v>
      </c>
      <c r="B167" s="649" t="s">
        <v>130</v>
      </c>
      <c r="C167" s="650">
        <v>48</v>
      </c>
      <c r="D167" s="650"/>
      <c r="E167" s="650">
        <v>0</v>
      </c>
      <c r="F167" s="650">
        <v>67</v>
      </c>
      <c r="G167" s="650">
        <v>6</v>
      </c>
      <c r="H167" s="650">
        <v>67</v>
      </c>
      <c r="I167" s="650">
        <v>6</v>
      </c>
      <c r="J167" s="651">
        <f t="shared" si="5"/>
        <v>19</v>
      </c>
    </row>
    <row r="168" spans="1:10" ht="20.25" customHeight="1" x14ac:dyDescent="0.25">
      <c r="A168" s="648" t="s">
        <v>1204</v>
      </c>
      <c r="B168" s="649" t="s">
        <v>471</v>
      </c>
      <c r="C168" s="650">
        <v>48</v>
      </c>
      <c r="D168" s="650"/>
      <c r="E168" s="650">
        <v>0</v>
      </c>
      <c r="F168" s="650">
        <v>59</v>
      </c>
      <c r="G168" s="650">
        <v>2</v>
      </c>
      <c r="H168" s="650">
        <v>59</v>
      </c>
      <c r="I168" s="650">
        <v>2</v>
      </c>
      <c r="J168" s="651">
        <f t="shared" si="5"/>
        <v>11</v>
      </c>
    </row>
    <row r="169" spans="1:10" ht="20.25" customHeight="1" x14ac:dyDescent="0.25">
      <c r="A169" s="648" t="s">
        <v>1253</v>
      </c>
      <c r="B169" s="649" t="s">
        <v>577</v>
      </c>
      <c r="C169" s="650">
        <v>48</v>
      </c>
      <c r="D169" s="650">
        <v>35</v>
      </c>
      <c r="E169" s="650">
        <v>1</v>
      </c>
      <c r="F169" s="650">
        <v>63</v>
      </c>
      <c r="G169" s="650">
        <v>3</v>
      </c>
      <c r="H169" s="650">
        <v>56</v>
      </c>
      <c r="I169" s="650">
        <v>4</v>
      </c>
      <c r="J169" s="651">
        <f t="shared" si="5"/>
        <v>8</v>
      </c>
    </row>
    <row r="170" spans="1:10" ht="20.25" customHeight="1" x14ac:dyDescent="0.25">
      <c r="A170" s="648" t="s">
        <v>1254</v>
      </c>
      <c r="B170" s="649" t="s">
        <v>580</v>
      </c>
      <c r="C170" s="650">
        <v>48</v>
      </c>
      <c r="D170" s="650"/>
      <c r="E170" s="650">
        <v>0</v>
      </c>
      <c r="F170" s="650">
        <v>67</v>
      </c>
      <c r="G170" s="650">
        <v>11</v>
      </c>
      <c r="H170" s="650">
        <v>67</v>
      </c>
      <c r="I170" s="650">
        <v>11</v>
      </c>
      <c r="J170" s="651">
        <f t="shared" si="5"/>
        <v>19</v>
      </c>
    </row>
    <row r="171" spans="1:10" ht="20.25" customHeight="1" x14ac:dyDescent="0.25">
      <c r="A171" s="648" t="s">
        <v>1166</v>
      </c>
      <c r="B171" s="649" t="s">
        <v>436</v>
      </c>
      <c r="C171" s="650">
        <v>36</v>
      </c>
      <c r="D171" s="650"/>
      <c r="E171" s="650">
        <v>0</v>
      </c>
      <c r="F171" s="650">
        <v>95</v>
      </c>
      <c r="G171" s="650">
        <v>3</v>
      </c>
      <c r="H171" s="650">
        <v>95</v>
      </c>
      <c r="I171" s="650">
        <v>3</v>
      </c>
      <c r="J171" s="651">
        <f t="shared" si="5"/>
        <v>59</v>
      </c>
    </row>
    <row r="172" spans="1:10" ht="20.25" customHeight="1" x14ac:dyDescent="0.25">
      <c r="A172" s="648" t="s">
        <v>1166</v>
      </c>
      <c r="B172" s="649" t="s">
        <v>436</v>
      </c>
      <c r="C172" s="650">
        <v>48</v>
      </c>
      <c r="D172" s="650">
        <v>47</v>
      </c>
      <c r="E172" s="650">
        <v>2</v>
      </c>
      <c r="F172" s="650">
        <v>74</v>
      </c>
      <c r="G172" s="650">
        <v>5</v>
      </c>
      <c r="H172" s="650">
        <v>66</v>
      </c>
      <c r="I172" s="650">
        <v>7</v>
      </c>
      <c r="J172" s="651">
        <f t="shared" si="5"/>
        <v>18</v>
      </c>
    </row>
    <row r="173" spans="1:10" ht="20.25" customHeight="1" x14ac:dyDescent="0.25">
      <c r="A173" s="648" t="s">
        <v>1262</v>
      </c>
      <c r="B173" s="649" t="s">
        <v>587</v>
      </c>
      <c r="C173" s="650">
        <v>48</v>
      </c>
      <c r="D173" s="650"/>
      <c r="E173" s="650">
        <v>0</v>
      </c>
      <c r="F173" s="650">
        <v>68</v>
      </c>
      <c r="G173" s="650">
        <v>1</v>
      </c>
      <c r="H173" s="650">
        <v>68</v>
      </c>
      <c r="I173" s="650">
        <v>1</v>
      </c>
      <c r="J173" s="651">
        <f t="shared" si="5"/>
        <v>20</v>
      </c>
    </row>
    <row r="174" spans="1:10" ht="20.25" customHeight="1" x14ac:dyDescent="0.25">
      <c r="A174" s="648" t="s">
        <v>1177</v>
      </c>
      <c r="B174" s="649" t="s">
        <v>146</v>
      </c>
      <c r="C174" s="650">
        <v>36</v>
      </c>
      <c r="D174" s="650"/>
      <c r="E174" s="650">
        <v>0</v>
      </c>
      <c r="F174" s="650">
        <v>60</v>
      </c>
      <c r="G174" s="650">
        <v>7</v>
      </c>
      <c r="H174" s="650">
        <v>60</v>
      </c>
      <c r="I174" s="650">
        <v>7</v>
      </c>
      <c r="J174" s="651">
        <f t="shared" si="5"/>
        <v>24</v>
      </c>
    </row>
    <row r="175" spans="1:10" ht="20.25" customHeight="1" x14ac:dyDescent="0.25">
      <c r="A175" s="648" t="s">
        <v>1177</v>
      </c>
      <c r="B175" s="649" t="s">
        <v>146</v>
      </c>
      <c r="C175" s="650">
        <v>48</v>
      </c>
      <c r="D175" s="650"/>
      <c r="E175" s="650">
        <v>0</v>
      </c>
      <c r="F175" s="650">
        <v>77</v>
      </c>
      <c r="G175" s="650">
        <v>4</v>
      </c>
      <c r="H175" s="650">
        <v>77</v>
      </c>
      <c r="I175" s="650">
        <v>4</v>
      </c>
      <c r="J175" s="651">
        <f t="shared" si="5"/>
        <v>29</v>
      </c>
    </row>
    <row r="176" spans="1:10" ht="20.25" customHeight="1" x14ac:dyDescent="0.25">
      <c r="A176" s="648" t="s">
        <v>1065</v>
      </c>
      <c r="B176" s="649" t="s">
        <v>259</v>
      </c>
      <c r="C176" s="650">
        <v>36</v>
      </c>
      <c r="D176" s="650">
        <v>41</v>
      </c>
      <c r="E176" s="650">
        <v>2</v>
      </c>
      <c r="F176" s="650">
        <v>61</v>
      </c>
      <c r="G176" s="650">
        <v>33</v>
      </c>
      <c r="H176" s="650">
        <v>60</v>
      </c>
      <c r="I176" s="650">
        <v>35</v>
      </c>
      <c r="J176" s="651">
        <f t="shared" si="5"/>
        <v>24</v>
      </c>
    </row>
    <row r="177" spans="1:10" ht="20.25" customHeight="1" x14ac:dyDescent="0.25">
      <c r="A177" s="648" t="s">
        <v>1043</v>
      </c>
      <c r="B177" s="649" t="s">
        <v>147</v>
      </c>
      <c r="C177" s="650">
        <v>36</v>
      </c>
      <c r="D177" s="650">
        <v>42</v>
      </c>
      <c r="E177" s="650">
        <v>2</v>
      </c>
      <c r="F177" s="650">
        <v>84</v>
      </c>
      <c r="G177" s="650">
        <v>44</v>
      </c>
      <c r="H177" s="650">
        <v>82</v>
      </c>
      <c r="I177" s="650">
        <v>46</v>
      </c>
      <c r="J177" s="651">
        <f t="shared" si="5"/>
        <v>46</v>
      </c>
    </row>
    <row r="178" spans="1:10" ht="20.25" customHeight="1" x14ac:dyDescent="0.25">
      <c r="A178" s="648" t="s">
        <v>1043</v>
      </c>
      <c r="B178" s="649" t="s">
        <v>147</v>
      </c>
      <c r="C178" s="650">
        <v>48</v>
      </c>
      <c r="D178" s="650"/>
      <c r="E178" s="650">
        <v>0</v>
      </c>
      <c r="F178" s="650">
        <v>75</v>
      </c>
      <c r="G178" s="650">
        <v>3</v>
      </c>
      <c r="H178" s="650">
        <v>75</v>
      </c>
      <c r="I178" s="650">
        <v>3</v>
      </c>
      <c r="J178" s="651">
        <f t="shared" si="5"/>
        <v>27</v>
      </c>
    </row>
    <row r="179" spans="1:10" ht="20.25" customHeight="1" x14ac:dyDescent="0.25">
      <c r="A179" s="648" t="s">
        <v>1157</v>
      </c>
      <c r="B179" s="649" t="s">
        <v>153</v>
      </c>
      <c r="C179" s="650">
        <v>36</v>
      </c>
      <c r="D179" s="650"/>
      <c r="E179" s="650">
        <v>0</v>
      </c>
      <c r="F179" s="650">
        <v>79</v>
      </c>
      <c r="G179" s="650">
        <v>4</v>
      </c>
      <c r="H179" s="650">
        <v>79</v>
      </c>
      <c r="I179" s="650">
        <v>4</v>
      </c>
      <c r="J179" s="651">
        <f t="shared" si="5"/>
        <v>43</v>
      </c>
    </row>
    <row r="180" spans="1:10" ht="20.25" customHeight="1" x14ac:dyDescent="0.25">
      <c r="A180" s="648" t="s">
        <v>1257</v>
      </c>
      <c r="B180" s="649" t="s">
        <v>584</v>
      </c>
      <c r="C180" s="650">
        <v>48</v>
      </c>
      <c r="D180" s="650"/>
      <c r="E180" s="650">
        <v>0</v>
      </c>
      <c r="F180" s="650">
        <v>84</v>
      </c>
      <c r="G180" s="650">
        <v>1</v>
      </c>
      <c r="H180" s="650">
        <v>84</v>
      </c>
      <c r="I180" s="650">
        <v>1</v>
      </c>
      <c r="J180" s="651">
        <f t="shared" si="5"/>
        <v>36</v>
      </c>
    </row>
    <row r="181" spans="1:10" ht="20.25" customHeight="1" x14ac:dyDescent="0.25">
      <c r="A181" s="648" t="s">
        <v>1147</v>
      </c>
      <c r="B181" s="649" t="s">
        <v>125</v>
      </c>
      <c r="C181" s="650">
        <v>36</v>
      </c>
      <c r="D181" s="650"/>
      <c r="E181" s="650">
        <v>0</v>
      </c>
      <c r="F181" s="650">
        <v>76</v>
      </c>
      <c r="G181" s="650">
        <v>42</v>
      </c>
      <c r="H181" s="650">
        <v>76</v>
      </c>
      <c r="I181" s="650">
        <v>42</v>
      </c>
      <c r="J181" s="651">
        <f t="shared" si="5"/>
        <v>40</v>
      </c>
    </row>
    <row r="182" spans="1:10" ht="20.25" customHeight="1" x14ac:dyDescent="0.25">
      <c r="A182" s="648" t="s">
        <v>1178</v>
      </c>
      <c r="B182" s="649" t="s">
        <v>1179</v>
      </c>
      <c r="C182" s="650">
        <v>36</v>
      </c>
      <c r="D182" s="650"/>
      <c r="E182" s="650">
        <v>0</v>
      </c>
      <c r="F182" s="650">
        <v>56</v>
      </c>
      <c r="G182" s="650">
        <v>1</v>
      </c>
      <c r="H182" s="650">
        <v>56</v>
      </c>
      <c r="I182" s="650">
        <v>1</v>
      </c>
      <c r="J182" s="651">
        <f t="shared" si="5"/>
        <v>20</v>
      </c>
    </row>
    <row r="183" spans="1:10" ht="20.25" customHeight="1" x14ac:dyDescent="0.25">
      <c r="A183" s="648" t="s">
        <v>1264</v>
      </c>
      <c r="B183" s="649" t="s">
        <v>597</v>
      </c>
      <c r="C183" s="650">
        <v>36</v>
      </c>
      <c r="D183" s="650"/>
      <c r="E183" s="650">
        <v>0</v>
      </c>
      <c r="F183" s="650">
        <v>95</v>
      </c>
      <c r="G183" s="650">
        <v>2</v>
      </c>
      <c r="H183" s="650">
        <v>95</v>
      </c>
      <c r="I183" s="650">
        <v>2</v>
      </c>
      <c r="J183" s="651">
        <f t="shared" si="5"/>
        <v>59</v>
      </c>
    </row>
    <row r="184" spans="1:10" ht="20.25" customHeight="1" x14ac:dyDescent="0.25">
      <c r="A184" s="648" t="s">
        <v>1264</v>
      </c>
      <c r="B184" s="649" t="s">
        <v>597</v>
      </c>
      <c r="C184" s="650">
        <v>48</v>
      </c>
      <c r="D184" s="650">
        <v>47</v>
      </c>
      <c r="E184" s="650">
        <v>2</v>
      </c>
      <c r="F184" s="650">
        <v>63</v>
      </c>
      <c r="G184" s="650">
        <v>5</v>
      </c>
      <c r="H184" s="650">
        <v>58</v>
      </c>
      <c r="I184" s="650">
        <v>7</v>
      </c>
      <c r="J184" s="651">
        <f t="shared" si="5"/>
        <v>10</v>
      </c>
    </row>
    <row r="185" spans="1:10" ht="20.25" customHeight="1" x14ac:dyDescent="0.25">
      <c r="A185" s="648" t="s">
        <v>1163</v>
      </c>
      <c r="B185" s="649" t="s">
        <v>120</v>
      </c>
      <c r="C185" s="650">
        <v>36</v>
      </c>
      <c r="D185" s="650">
        <v>38</v>
      </c>
      <c r="E185" s="650">
        <v>3</v>
      </c>
      <c r="F185" s="650">
        <v>63</v>
      </c>
      <c r="G185" s="650">
        <v>33</v>
      </c>
      <c r="H185" s="650">
        <v>61</v>
      </c>
      <c r="I185" s="650">
        <v>36</v>
      </c>
      <c r="J185" s="651">
        <f t="shared" si="5"/>
        <v>25</v>
      </c>
    </row>
    <row r="186" spans="1:10" ht="20.25" customHeight="1" x14ac:dyDescent="0.25">
      <c r="A186" s="648" t="s">
        <v>1243</v>
      </c>
      <c r="B186" s="649" t="s">
        <v>572</v>
      </c>
      <c r="C186" s="650">
        <v>36</v>
      </c>
      <c r="D186" s="650"/>
      <c r="E186" s="650">
        <v>0</v>
      </c>
      <c r="F186" s="650">
        <v>63</v>
      </c>
      <c r="G186" s="650">
        <v>2</v>
      </c>
      <c r="H186" s="650">
        <v>63</v>
      </c>
      <c r="I186" s="650">
        <v>2</v>
      </c>
      <c r="J186" s="651">
        <f t="shared" si="5"/>
        <v>27</v>
      </c>
    </row>
    <row r="187" spans="1:10" ht="20.25" customHeight="1" x14ac:dyDescent="0.25">
      <c r="A187" s="648" t="s">
        <v>1243</v>
      </c>
      <c r="B187" s="649" t="s">
        <v>572</v>
      </c>
      <c r="C187" s="650">
        <v>48</v>
      </c>
      <c r="D187" s="650"/>
      <c r="E187" s="650">
        <v>0</v>
      </c>
      <c r="F187" s="650">
        <v>50</v>
      </c>
      <c r="G187" s="650">
        <v>3</v>
      </c>
      <c r="H187" s="650">
        <v>50</v>
      </c>
      <c r="I187" s="650">
        <v>3</v>
      </c>
      <c r="J187" s="651">
        <f t="shared" si="5"/>
        <v>2</v>
      </c>
    </row>
    <row r="188" spans="1:10" ht="20.25" customHeight="1" x14ac:dyDescent="0.25">
      <c r="A188" s="648" t="s">
        <v>1087</v>
      </c>
      <c r="B188" s="649" t="s">
        <v>127</v>
      </c>
      <c r="C188" s="650">
        <v>36</v>
      </c>
      <c r="D188" s="650">
        <v>35</v>
      </c>
      <c r="E188" s="650">
        <v>1</v>
      </c>
      <c r="F188" s="650">
        <v>66</v>
      </c>
      <c r="G188" s="650">
        <v>12</v>
      </c>
      <c r="H188" s="650">
        <v>63</v>
      </c>
      <c r="I188" s="650">
        <v>13</v>
      </c>
      <c r="J188" s="651">
        <f t="shared" si="5"/>
        <v>27</v>
      </c>
    </row>
    <row r="189" spans="1:10" ht="20.25" customHeight="1" x14ac:dyDescent="0.25">
      <c r="A189" s="648" t="s">
        <v>1087</v>
      </c>
      <c r="B189" s="649" t="s">
        <v>127</v>
      </c>
      <c r="C189" s="650">
        <v>48</v>
      </c>
      <c r="D189" s="650"/>
      <c r="E189" s="650">
        <v>0</v>
      </c>
      <c r="F189" s="650">
        <v>82</v>
      </c>
      <c r="G189" s="650">
        <v>3</v>
      </c>
      <c r="H189" s="650">
        <v>82</v>
      </c>
      <c r="I189" s="650">
        <v>3</v>
      </c>
      <c r="J189" s="651">
        <f t="shared" si="5"/>
        <v>34</v>
      </c>
    </row>
    <row r="190" spans="1:10" ht="20.25" customHeight="1" x14ac:dyDescent="0.25">
      <c r="A190" s="648" t="s">
        <v>1047</v>
      </c>
      <c r="B190" s="649" t="s">
        <v>123</v>
      </c>
      <c r="C190" s="650">
        <v>36</v>
      </c>
      <c r="D190" s="650"/>
      <c r="E190" s="650">
        <v>0</v>
      </c>
      <c r="F190" s="650">
        <v>83</v>
      </c>
      <c r="G190" s="650">
        <v>34</v>
      </c>
      <c r="H190" s="650">
        <v>83</v>
      </c>
      <c r="I190" s="650">
        <v>34</v>
      </c>
      <c r="J190" s="651">
        <f t="shared" si="5"/>
        <v>47</v>
      </c>
    </row>
    <row r="191" spans="1:10" ht="21" customHeight="1" x14ac:dyDescent="0.25">
      <c r="A191" s="652">
        <v>2016</v>
      </c>
      <c r="B191" s="653" t="s">
        <v>8</v>
      </c>
      <c r="C191" s="654"/>
      <c r="D191" s="655">
        <v>42.586776859504127</v>
      </c>
      <c r="E191" s="654">
        <v>6866</v>
      </c>
      <c r="F191" s="655">
        <v>65.44274809160305</v>
      </c>
      <c r="G191" s="654">
        <v>1551</v>
      </c>
      <c r="H191" s="655">
        <v>57.728723404255319</v>
      </c>
      <c r="I191" s="654">
        <v>8417</v>
      </c>
      <c r="J191" s="656">
        <v>14.11428571428571</v>
      </c>
    </row>
    <row r="192" spans="1:10" ht="21" customHeight="1" x14ac:dyDescent="0.25">
      <c r="A192" s="657"/>
      <c r="B192" s="657"/>
      <c r="C192" s="168"/>
      <c r="D192" s="168"/>
      <c r="E192" s="168"/>
      <c r="F192" s="168"/>
      <c r="G192" s="168"/>
      <c r="H192" s="168"/>
      <c r="I192" s="168"/>
      <c r="J192" s="168"/>
    </row>
    <row r="193" spans="1:10" ht="20" customHeight="1" x14ac:dyDescent="0.25">
      <c r="A193" s="658" t="s">
        <v>1605</v>
      </c>
      <c r="B193" s="476"/>
      <c r="C193" s="559"/>
      <c r="D193" s="559"/>
      <c r="E193" s="559"/>
      <c r="F193" s="559"/>
      <c r="G193" s="559"/>
      <c r="H193" s="559"/>
      <c r="I193" s="559"/>
      <c r="J193" s="559"/>
    </row>
    <row r="194" spans="1:10" ht="20" customHeight="1" x14ac:dyDescent="0.25">
      <c r="A194" s="658" t="s">
        <v>1606</v>
      </c>
      <c r="B194" s="475"/>
      <c r="C194" s="559"/>
      <c r="D194" s="559"/>
      <c r="E194" s="559"/>
      <c r="F194" s="559"/>
      <c r="G194" s="559"/>
      <c r="H194" s="559"/>
      <c r="I194" s="559"/>
      <c r="J194" s="559"/>
    </row>
    <row r="195" spans="1:10" ht="20" customHeight="1" x14ac:dyDescent="0.25">
      <c r="A195" s="658" t="s">
        <v>1607</v>
      </c>
      <c r="B195" s="476"/>
      <c r="C195" s="559"/>
      <c r="D195" s="559"/>
      <c r="E195" s="559"/>
      <c r="F195" s="559"/>
      <c r="G195" s="559"/>
      <c r="H195" s="559"/>
      <c r="I195" s="559"/>
      <c r="J195" s="559"/>
    </row>
    <row r="196" spans="1:10" ht="20" customHeight="1" x14ac:dyDescent="0.25">
      <c r="A196" s="658" t="s">
        <v>1608</v>
      </c>
      <c r="B196" s="475"/>
      <c r="C196" s="559"/>
      <c r="D196" s="559"/>
      <c r="E196" s="559"/>
      <c r="F196" s="559"/>
      <c r="G196" s="559"/>
      <c r="H196" s="559"/>
      <c r="I196" s="559"/>
      <c r="J196" s="559"/>
    </row>
    <row r="197" spans="1:10" ht="20" customHeight="1" x14ac:dyDescent="0.25">
      <c r="A197" s="658" t="s">
        <v>1609</v>
      </c>
      <c r="B197" s="476"/>
      <c r="C197" s="559"/>
      <c r="D197" s="559"/>
      <c r="E197" s="559"/>
      <c r="F197" s="559"/>
      <c r="G197" s="559"/>
      <c r="H197" s="559"/>
      <c r="I197" s="559"/>
      <c r="J197" s="559"/>
    </row>
    <row r="198" spans="1:10" ht="20" customHeight="1" x14ac:dyDescent="0.25">
      <c r="A198" s="658" t="s">
        <v>1610</v>
      </c>
      <c r="B198" s="475"/>
      <c r="C198" s="559"/>
      <c r="D198" s="559"/>
      <c r="E198" s="559"/>
      <c r="F198" s="559"/>
      <c r="G198" s="559"/>
      <c r="H198" s="559"/>
      <c r="I198" s="559"/>
      <c r="J198" s="559"/>
    </row>
    <row r="199" spans="1:10" ht="20" customHeight="1" x14ac:dyDescent="0.25">
      <c r="A199" s="658" t="s">
        <v>1611</v>
      </c>
      <c r="B199" s="476"/>
      <c r="C199" s="559"/>
      <c r="D199" s="559"/>
      <c r="E199" s="559"/>
      <c r="F199" s="559"/>
      <c r="G199" s="559"/>
      <c r="H199" s="559"/>
      <c r="I199" s="559"/>
      <c r="J199" s="559"/>
    </row>
    <row r="200" spans="1:10" ht="20" customHeight="1" x14ac:dyDescent="0.25">
      <c r="A200" s="658" t="s">
        <v>1612</v>
      </c>
      <c r="B200" s="475"/>
      <c r="C200" s="559"/>
      <c r="D200" s="559"/>
      <c r="E200" s="559"/>
      <c r="F200" s="559"/>
      <c r="G200" s="559"/>
      <c r="H200" s="559"/>
      <c r="I200" s="559"/>
      <c r="J200" s="559"/>
    </row>
    <row r="201" spans="1:10" ht="20" customHeight="1" x14ac:dyDescent="0.25">
      <c r="A201" s="658" t="s">
        <v>1517</v>
      </c>
      <c r="B201" s="476"/>
      <c r="C201" s="559"/>
      <c r="D201" s="559"/>
      <c r="E201" s="559"/>
      <c r="F201" s="559"/>
      <c r="G201" s="559"/>
      <c r="H201" s="559"/>
      <c r="I201" s="559"/>
      <c r="J201" s="559"/>
    </row>
    <row r="202" spans="1:10" ht="20" customHeight="1" x14ac:dyDescent="0.25">
      <c r="A202" s="1110" t="s">
        <v>1613</v>
      </c>
      <c r="B202" s="879"/>
      <c r="C202" s="879"/>
      <c r="D202" s="879"/>
      <c r="E202" s="879"/>
      <c r="F202" s="879"/>
      <c r="G202" s="879"/>
      <c r="H202" s="879"/>
      <c r="I202" s="879"/>
      <c r="J202" s="879"/>
    </row>
    <row r="203" spans="1:10" ht="20" customHeight="1" x14ac:dyDescent="0.25">
      <c r="A203" s="1111" t="s">
        <v>1614</v>
      </c>
      <c r="B203" s="879"/>
      <c r="C203" s="879"/>
      <c r="D203" s="879"/>
      <c r="E203" s="879"/>
      <c r="F203" s="879"/>
      <c r="G203" s="879"/>
      <c r="H203" s="879"/>
      <c r="I203" s="879"/>
      <c r="J203" s="879"/>
    </row>
    <row r="204" spans="1:10" ht="20" customHeight="1" x14ac:dyDescent="0.25">
      <c r="A204" s="1110" t="s">
        <v>1615</v>
      </c>
      <c r="B204" s="879"/>
      <c r="C204" s="879"/>
      <c r="D204" s="879"/>
      <c r="E204" s="879"/>
      <c r="F204" s="879"/>
      <c r="G204" s="879"/>
      <c r="H204" s="879"/>
      <c r="I204" s="879"/>
      <c r="J204" s="879"/>
    </row>
    <row r="205" spans="1:10" ht="56" customHeight="1" x14ac:dyDescent="0.25">
      <c r="A205" s="1111" t="s">
        <v>1616</v>
      </c>
      <c r="B205" s="879"/>
      <c r="C205" s="879"/>
      <c r="D205" s="879"/>
      <c r="E205" s="879"/>
      <c r="F205" s="879"/>
      <c r="G205" s="879"/>
      <c r="H205" s="879"/>
      <c r="I205" s="879"/>
      <c r="J205" s="879"/>
    </row>
    <row r="206" spans="1:10" ht="20" customHeight="1" x14ac:dyDescent="0.25">
      <c r="A206" s="1110" t="s">
        <v>1617</v>
      </c>
      <c r="B206" s="879"/>
      <c r="C206" s="879"/>
      <c r="D206" s="879"/>
      <c r="E206" s="879"/>
      <c r="F206" s="879"/>
      <c r="G206" s="879"/>
      <c r="H206" s="879"/>
      <c r="I206" s="879"/>
      <c r="J206" s="879"/>
    </row>
  </sheetData>
  <mergeCells count="6">
    <mergeCell ref="A1:J1"/>
    <mergeCell ref="A206:J206"/>
    <mergeCell ref="A205:J205"/>
    <mergeCell ref="A204:J204"/>
    <mergeCell ref="A203:J203"/>
    <mergeCell ref="A202:J202"/>
  </mergeCells>
  <pageMargins left="0.60629900000000003" right="0.74791700000000005" top="0.60629900000000003" bottom="0.60629900000000003" header="0.51180599999999998" footer="0.51180599999999998"/>
  <pageSetup scale="51" orientation="portrait"/>
  <headerFooter>
    <oddFooter>&amp;C&amp;"Helvetica,Regular"&amp;12&amp;K000000&amp;P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14"/>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1" width="16.33203125" style="659" customWidth="1"/>
    <col min="2" max="2" width="48.33203125" style="659" customWidth="1"/>
    <col min="3" max="3" width="48.5" style="659" customWidth="1"/>
    <col min="4" max="4" width="16.33203125" style="659" customWidth="1"/>
    <col min="5" max="256" width="16.33203125" customWidth="1"/>
  </cols>
  <sheetData>
    <row r="1" spans="1:4" ht="27.5" customHeight="1" x14ac:dyDescent="0.15">
      <c r="A1" s="1142" t="s">
        <v>1618</v>
      </c>
      <c r="B1" s="1143"/>
      <c r="C1" s="1143"/>
      <c r="D1" s="1144"/>
    </row>
    <row r="2" spans="1:4" ht="21" customHeight="1" x14ac:dyDescent="0.15">
      <c r="A2" s="175" t="s">
        <v>69</v>
      </c>
      <c r="B2" s="100" t="s">
        <v>1619</v>
      </c>
      <c r="C2" s="100" t="s">
        <v>1620</v>
      </c>
      <c r="D2" s="307" t="s">
        <v>1621</v>
      </c>
    </row>
    <row r="3" spans="1:4" ht="26.5" customHeight="1" x14ac:dyDescent="0.15">
      <c r="A3" s="178" t="s">
        <v>59</v>
      </c>
      <c r="B3" s="418" t="s">
        <v>148</v>
      </c>
      <c r="C3" s="418" t="s">
        <v>1622</v>
      </c>
      <c r="D3" s="660" t="s">
        <v>1623</v>
      </c>
    </row>
    <row r="4" spans="1:4" ht="26.25" customHeight="1" x14ac:dyDescent="0.15">
      <c r="A4" s="104" t="s">
        <v>59</v>
      </c>
      <c r="B4" s="287" t="s">
        <v>427</v>
      </c>
      <c r="C4" s="287" t="s">
        <v>1624</v>
      </c>
      <c r="D4" s="661" t="s">
        <v>1623</v>
      </c>
    </row>
    <row r="5" spans="1:4" ht="26.25" customHeight="1" x14ac:dyDescent="0.15">
      <c r="A5" s="104" t="s">
        <v>1625</v>
      </c>
      <c r="B5" s="288" t="s">
        <v>134</v>
      </c>
      <c r="C5" s="288" t="s">
        <v>1626</v>
      </c>
      <c r="D5" s="662" t="s">
        <v>1623</v>
      </c>
    </row>
    <row r="6" spans="1:4" ht="26.25" customHeight="1" x14ac:dyDescent="0.15">
      <c r="A6" s="104" t="s">
        <v>59</v>
      </c>
      <c r="B6" s="287" t="s">
        <v>394</v>
      </c>
      <c r="C6" s="287" t="s">
        <v>1627</v>
      </c>
      <c r="D6" s="661" t="s">
        <v>1623</v>
      </c>
    </row>
    <row r="7" spans="1:4" ht="26.25" customHeight="1" x14ac:dyDescent="0.15">
      <c r="A7" s="104" t="s">
        <v>60</v>
      </c>
      <c r="B7" s="288" t="s">
        <v>1628</v>
      </c>
      <c r="C7" s="288" t="s">
        <v>1629</v>
      </c>
      <c r="D7" s="662" t="s">
        <v>1623</v>
      </c>
    </row>
    <row r="8" spans="1:4" ht="26.25" customHeight="1" x14ac:dyDescent="0.15">
      <c r="A8" s="104" t="s">
        <v>1630</v>
      </c>
      <c r="B8" s="287" t="s">
        <v>360</v>
      </c>
      <c r="C8" s="287" t="s">
        <v>1631</v>
      </c>
      <c r="D8" s="661" t="s">
        <v>1623</v>
      </c>
    </row>
    <row r="9" spans="1:4" ht="26.25" customHeight="1" x14ac:dyDescent="0.15">
      <c r="A9" s="104" t="s">
        <v>61</v>
      </c>
      <c r="B9" s="288" t="s">
        <v>507</v>
      </c>
      <c r="C9" s="288" t="s">
        <v>1632</v>
      </c>
      <c r="D9" s="662" t="s">
        <v>1623</v>
      </c>
    </row>
    <row r="10" spans="1:4" ht="26.25" customHeight="1" x14ac:dyDescent="0.15">
      <c r="A10" s="104" t="s">
        <v>61</v>
      </c>
      <c r="B10" s="287" t="s">
        <v>543</v>
      </c>
      <c r="C10" s="287" t="s">
        <v>1633</v>
      </c>
      <c r="D10" s="661" t="s">
        <v>1634</v>
      </c>
    </row>
    <row r="11" spans="1:4" ht="26.25" customHeight="1" x14ac:dyDescent="0.15">
      <c r="A11" s="104" t="s">
        <v>61</v>
      </c>
      <c r="B11" s="288" t="s">
        <v>543</v>
      </c>
      <c r="C11" s="288" t="s">
        <v>1635</v>
      </c>
      <c r="D11" s="662" t="s">
        <v>1634</v>
      </c>
    </row>
    <row r="12" spans="1:4" ht="26.25" customHeight="1" x14ac:dyDescent="0.15">
      <c r="A12" s="104" t="s">
        <v>61</v>
      </c>
      <c r="B12" s="287" t="s">
        <v>552</v>
      </c>
      <c r="C12" s="287" t="s">
        <v>1629</v>
      </c>
      <c r="D12" s="661" t="s">
        <v>1623</v>
      </c>
    </row>
    <row r="13" spans="1:4" ht="26.25" customHeight="1" x14ac:dyDescent="0.15">
      <c r="A13" s="104" t="s">
        <v>1636</v>
      </c>
      <c r="B13" s="288" t="s">
        <v>1637</v>
      </c>
      <c r="C13" s="288" t="s">
        <v>1638</v>
      </c>
      <c r="D13" s="662" t="s">
        <v>1623</v>
      </c>
    </row>
    <row r="14" spans="1:4" ht="27" customHeight="1" x14ac:dyDescent="0.15">
      <c r="A14" s="120" t="s">
        <v>65</v>
      </c>
      <c r="B14" s="355" t="s">
        <v>1639</v>
      </c>
      <c r="C14" s="355" t="s">
        <v>1640</v>
      </c>
      <c r="D14" s="663" t="s">
        <v>1623</v>
      </c>
    </row>
  </sheetData>
  <mergeCells count="1">
    <mergeCell ref="A1:D1"/>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25"/>
  <sheetViews>
    <sheetView showGridLines="0" workbookViewId="0"/>
  </sheetViews>
  <sheetFormatPr baseColWidth="10" defaultColWidth="17.33203125" defaultRowHeight="15" customHeight="1" x14ac:dyDescent="0.15"/>
  <cols>
    <col min="1" max="1" width="11.6640625" style="664" customWidth="1"/>
    <col min="2" max="2" width="14.33203125" style="664" customWidth="1"/>
    <col min="3" max="3" width="16.5" style="664" customWidth="1"/>
    <col min="4" max="4" width="9.6640625" style="664" customWidth="1"/>
    <col min="5" max="5" width="14.33203125" style="664" customWidth="1"/>
    <col min="6" max="6" width="16.5" style="664" customWidth="1"/>
    <col min="7" max="7" width="8" style="664" customWidth="1"/>
    <col min="8" max="8" width="14.33203125" style="664" customWidth="1"/>
    <col min="9" max="9" width="16.5" style="664" customWidth="1"/>
    <col min="10" max="10" width="7.33203125" style="664" customWidth="1"/>
    <col min="11" max="11" width="14.33203125" style="664" customWidth="1"/>
    <col min="12" max="12" width="16.5" style="664" customWidth="1"/>
    <col min="13" max="13" width="7.6640625" style="664" customWidth="1"/>
    <col min="14" max="14" width="11.1640625" style="664" customWidth="1"/>
    <col min="15" max="256" width="17.33203125" customWidth="1"/>
  </cols>
  <sheetData>
    <row r="1" spans="1:14" ht="26.5" customHeight="1" x14ac:dyDescent="0.15">
      <c r="A1" s="893" t="s">
        <v>1641</v>
      </c>
      <c r="B1" s="876"/>
      <c r="C1" s="876"/>
      <c r="D1" s="876"/>
      <c r="E1" s="876"/>
      <c r="F1" s="876"/>
      <c r="G1" s="876"/>
      <c r="H1" s="876"/>
      <c r="I1" s="876"/>
      <c r="J1" s="876"/>
      <c r="K1" s="876"/>
      <c r="L1" s="876"/>
      <c r="M1" s="876"/>
      <c r="N1" s="877"/>
    </row>
    <row r="2" spans="1:14" ht="20.5" customHeight="1" x14ac:dyDescent="0.15">
      <c r="A2" s="890" t="s">
        <v>69</v>
      </c>
      <c r="B2" s="1145" t="s">
        <v>1642</v>
      </c>
      <c r="C2" s="1146"/>
      <c r="D2" s="880" t="s">
        <v>1472</v>
      </c>
      <c r="E2" s="1145" t="s">
        <v>1643</v>
      </c>
      <c r="F2" s="1146"/>
      <c r="G2" s="880" t="s">
        <v>1472</v>
      </c>
      <c r="H2" s="1145" t="s">
        <v>1644</v>
      </c>
      <c r="I2" s="1146"/>
      <c r="J2" s="880" t="s">
        <v>1472</v>
      </c>
      <c r="K2" s="1145" t="s">
        <v>1645</v>
      </c>
      <c r="L2" s="1146"/>
      <c r="M2" s="880" t="s">
        <v>1472</v>
      </c>
      <c r="N2" s="921" t="s">
        <v>1646</v>
      </c>
    </row>
    <row r="3" spans="1:14" ht="20.5" customHeight="1" x14ac:dyDescent="0.15">
      <c r="A3" s="892"/>
      <c r="B3" s="2" t="s">
        <v>1647</v>
      </c>
      <c r="C3" s="2" t="s">
        <v>1648</v>
      </c>
      <c r="D3" s="920"/>
      <c r="E3" s="2" t="s">
        <v>1647</v>
      </c>
      <c r="F3" s="2" t="s">
        <v>1648</v>
      </c>
      <c r="G3" s="920"/>
      <c r="H3" s="2" t="s">
        <v>1647</v>
      </c>
      <c r="I3" s="2" t="s">
        <v>1648</v>
      </c>
      <c r="J3" s="920"/>
      <c r="K3" s="2" t="s">
        <v>1647</v>
      </c>
      <c r="L3" s="2" t="s">
        <v>1648</v>
      </c>
      <c r="M3" s="920"/>
      <c r="N3" s="1120"/>
    </row>
    <row r="4" spans="1:14" ht="20.5" customHeight="1" x14ac:dyDescent="0.15">
      <c r="A4" s="4" t="s">
        <v>50</v>
      </c>
      <c r="B4" s="419">
        <v>134</v>
      </c>
      <c r="C4" s="419">
        <v>13</v>
      </c>
      <c r="D4" s="665">
        <f>C4/B4</f>
        <v>9.7014925373134331E-2</v>
      </c>
      <c r="E4" s="419">
        <v>12</v>
      </c>
      <c r="F4" s="419">
        <v>1</v>
      </c>
      <c r="G4" s="665">
        <f>F4/E4</f>
        <v>8.3333333333333329E-2</v>
      </c>
      <c r="H4" s="419">
        <v>94</v>
      </c>
      <c r="I4" s="419">
        <v>12</v>
      </c>
      <c r="J4" s="665">
        <f>I4/H4</f>
        <v>0.1276595744680851</v>
      </c>
      <c r="K4" s="419">
        <v>23</v>
      </c>
      <c r="L4" s="419">
        <v>0</v>
      </c>
      <c r="M4" s="419">
        <v>0</v>
      </c>
      <c r="N4" s="420">
        <v>26</v>
      </c>
    </row>
    <row r="5" spans="1:14" ht="20.25" customHeight="1" x14ac:dyDescent="0.15">
      <c r="A5" s="8" t="s">
        <v>51</v>
      </c>
      <c r="B5" s="421">
        <v>156</v>
      </c>
      <c r="C5" s="421">
        <v>14</v>
      </c>
      <c r="D5" s="666">
        <f>C5/B5</f>
        <v>8.9743589743589744E-2</v>
      </c>
      <c r="E5" s="421">
        <v>0</v>
      </c>
      <c r="F5" s="421">
        <v>0</v>
      </c>
      <c r="G5" s="421">
        <v>0</v>
      </c>
      <c r="H5" s="421">
        <v>21</v>
      </c>
      <c r="I5" s="421">
        <v>1</v>
      </c>
      <c r="J5" s="666">
        <f>I5/H5</f>
        <v>4.7619047619047616E-2</v>
      </c>
      <c r="K5" s="421">
        <v>5</v>
      </c>
      <c r="L5" s="421">
        <v>0</v>
      </c>
      <c r="M5" s="421">
        <v>0</v>
      </c>
      <c r="N5" s="422">
        <v>15</v>
      </c>
    </row>
    <row r="6" spans="1:14" ht="20.25" customHeight="1" x14ac:dyDescent="0.15">
      <c r="A6" s="8" t="s">
        <v>52</v>
      </c>
      <c r="B6" s="423">
        <v>260</v>
      </c>
      <c r="C6" s="423">
        <v>45</v>
      </c>
      <c r="D6" s="667">
        <f>C6/B6</f>
        <v>0.17307692307692307</v>
      </c>
      <c r="E6" s="423">
        <v>0</v>
      </c>
      <c r="F6" s="423">
        <v>0</v>
      </c>
      <c r="G6" s="423">
        <v>0</v>
      </c>
      <c r="H6" s="423">
        <v>80</v>
      </c>
      <c r="I6" s="423">
        <v>9</v>
      </c>
      <c r="J6" s="667">
        <f>I6/H6</f>
        <v>0.1125</v>
      </c>
      <c r="K6" s="423">
        <v>9</v>
      </c>
      <c r="L6" s="423">
        <v>0</v>
      </c>
      <c r="M6" s="423">
        <v>0</v>
      </c>
      <c r="N6" s="424">
        <v>54</v>
      </c>
    </row>
    <row r="7" spans="1:14" ht="20.25" customHeight="1" x14ac:dyDescent="0.15">
      <c r="A7" s="8" t="s">
        <v>9</v>
      </c>
      <c r="B7" s="421">
        <v>0</v>
      </c>
      <c r="C7" s="421">
        <v>0</v>
      </c>
      <c r="D7" s="421">
        <v>0</v>
      </c>
      <c r="E7" s="421">
        <v>607</v>
      </c>
      <c r="F7" s="421">
        <v>23</v>
      </c>
      <c r="G7" s="666">
        <f t="shared" ref="G7:G13" si="0">F7/E7</f>
        <v>3.789126853377265E-2</v>
      </c>
      <c r="H7" s="421">
        <v>0</v>
      </c>
      <c r="I7" s="421">
        <v>0</v>
      </c>
      <c r="J7" s="421">
        <v>0</v>
      </c>
      <c r="K7" s="421">
        <v>115</v>
      </c>
      <c r="L7" s="421">
        <v>1</v>
      </c>
      <c r="M7" s="666">
        <f t="shared" ref="M7:M21" si="1">L7/K7</f>
        <v>8.6956521739130436E-3</v>
      </c>
      <c r="N7" s="422">
        <v>24</v>
      </c>
    </row>
    <row r="8" spans="1:14" ht="20.25" customHeight="1" x14ac:dyDescent="0.15">
      <c r="A8" s="8" t="s">
        <v>53</v>
      </c>
      <c r="B8" s="423">
        <v>264</v>
      </c>
      <c r="C8" s="423">
        <v>69</v>
      </c>
      <c r="D8" s="667">
        <f>C8/B8</f>
        <v>0.26136363636363635</v>
      </c>
      <c r="E8" s="423">
        <v>679</v>
      </c>
      <c r="F8" s="423">
        <v>124</v>
      </c>
      <c r="G8" s="667">
        <f t="shared" si="0"/>
        <v>0.18262150220913106</v>
      </c>
      <c r="H8" s="423">
        <v>149</v>
      </c>
      <c r="I8" s="423">
        <v>26</v>
      </c>
      <c r="J8" s="667">
        <f>I8/H8</f>
        <v>0.17449664429530201</v>
      </c>
      <c r="K8" s="423">
        <v>144</v>
      </c>
      <c r="L8" s="423">
        <v>5</v>
      </c>
      <c r="M8" s="667">
        <f t="shared" si="1"/>
        <v>3.4722222222222224E-2</v>
      </c>
      <c r="N8" s="424">
        <v>224</v>
      </c>
    </row>
    <row r="9" spans="1:14" ht="20.25" customHeight="1" x14ac:dyDescent="0.15">
      <c r="A9" s="8" t="s">
        <v>54</v>
      </c>
      <c r="B9" s="421">
        <v>64</v>
      </c>
      <c r="C9" s="421">
        <v>15</v>
      </c>
      <c r="D9" s="666">
        <f>C9/B9</f>
        <v>0.234375</v>
      </c>
      <c r="E9" s="421">
        <v>259</v>
      </c>
      <c r="F9" s="421">
        <v>29</v>
      </c>
      <c r="G9" s="666">
        <f t="shared" si="0"/>
        <v>0.11196911196911197</v>
      </c>
      <c r="H9" s="421">
        <v>31</v>
      </c>
      <c r="I9" s="421">
        <v>4</v>
      </c>
      <c r="J9" s="666">
        <f>I9/H9</f>
        <v>0.12903225806451613</v>
      </c>
      <c r="K9" s="421">
        <v>52</v>
      </c>
      <c r="L9" s="421">
        <v>2</v>
      </c>
      <c r="M9" s="666">
        <f t="shared" si="1"/>
        <v>3.8461538461538464E-2</v>
      </c>
      <c r="N9" s="422">
        <v>50</v>
      </c>
    </row>
    <row r="10" spans="1:14" ht="20.25" customHeight="1" x14ac:dyDescent="0.15">
      <c r="A10" s="8" t="s">
        <v>55</v>
      </c>
      <c r="B10" s="423">
        <v>205</v>
      </c>
      <c r="C10" s="423">
        <v>22</v>
      </c>
      <c r="D10" s="667">
        <f>C10/B10</f>
        <v>0.10731707317073171</v>
      </c>
      <c r="E10" s="423">
        <v>271</v>
      </c>
      <c r="F10" s="423">
        <v>18</v>
      </c>
      <c r="G10" s="667">
        <f t="shared" si="0"/>
        <v>6.6420664206642069E-2</v>
      </c>
      <c r="H10" s="423">
        <v>0</v>
      </c>
      <c r="I10" s="423">
        <v>0</v>
      </c>
      <c r="J10" s="423">
        <v>0</v>
      </c>
      <c r="K10" s="423">
        <v>61</v>
      </c>
      <c r="L10" s="423">
        <v>4</v>
      </c>
      <c r="M10" s="667">
        <f t="shared" si="1"/>
        <v>6.5573770491803282E-2</v>
      </c>
      <c r="N10" s="424">
        <v>44</v>
      </c>
    </row>
    <row r="11" spans="1:14" ht="20.25" customHeight="1" x14ac:dyDescent="0.15">
      <c r="A11" s="8" t="s">
        <v>56</v>
      </c>
      <c r="B11" s="421">
        <v>0</v>
      </c>
      <c r="C11" s="421">
        <v>0</v>
      </c>
      <c r="D11" s="421">
        <v>0</v>
      </c>
      <c r="E11" s="421">
        <v>424</v>
      </c>
      <c r="F11" s="421">
        <v>51</v>
      </c>
      <c r="G11" s="666">
        <f t="shared" si="0"/>
        <v>0.12028301886792453</v>
      </c>
      <c r="H11" s="421">
        <v>0</v>
      </c>
      <c r="I11" s="421">
        <v>0</v>
      </c>
      <c r="J11" s="421">
        <v>0</v>
      </c>
      <c r="K11" s="421">
        <v>42</v>
      </c>
      <c r="L11" s="421">
        <v>2</v>
      </c>
      <c r="M11" s="666">
        <f t="shared" si="1"/>
        <v>4.7619047619047616E-2</v>
      </c>
      <c r="N11" s="422">
        <v>53</v>
      </c>
    </row>
    <row r="12" spans="1:14" ht="20.25" customHeight="1" x14ac:dyDescent="0.15">
      <c r="A12" s="8" t="s">
        <v>57</v>
      </c>
      <c r="B12" s="423">
        <v>17</v>
      </c>
      <c r="C12" s="423">
        <v>6</v>
      </c>
      <c r="D12" s="667">
        <f t="shared" ref="D12:D21" si="2">C12/B12</f>
        <v>0.35294117647058826</v>
      </c>
      <c r="E12" s="423">
        <v>324</v>
      </c>
      <c r="F12" s="423">
        <v>75</v>
      </c>
      <c r="G12" s="667">
        <f t="shared" si="0"/>
        <v>0.23148148148148148</v>
      </c>
      <c r="H12" s="423">
        <v>0</v>
      </c>
      <c r="I12" s="423">
        <v>0</v>
      </c>
      <c r="J12" s="423">
        <v>0</v>
      </c>
      <c r="K12" s="423">
        <v>41</v>
      </c>
      <c r="L12" s="423">
        <v>2</v>
      </c>
      <c r="M12" s="667">
        <f t="shared" si="1"/>
        <v>4.878048780487805E-2</v>
      </c>
      <c r="N12" s="424">
        <v>83</v>
      </c>
    </row>
    <row r="13" spans="1:14" ht="20.25" customHeight="1" x14ac:dyDescent="0.15">
      <c r="A13" s="8" t="s">
        <v>58</v>
      </c>
      <c r="B13" s="421">
        <v>115</v>
      </c>
      <c r="C13" s="421">
        <v>45</v>
      </c>
      <c r="D13" s="666">
        <f t="shared" si="2"/>
        <v>0.39130434782608697</v>
      </c>
      <c r="E13" s="421">
        <v>410</v>
      </c>
      <c r="F13" s="421">
        <v>156</v>
      </c>
      <c r="G13" s="666">
        <f t="shared" si="0"/>
        <v>0.38048780487804879</v>
      </c>
      <c r="H13" s="421">
        <v>37</v>
      </c>
      <c r="I13" s="421">
        <v>3</v>
      </c>
      <c r="J13" s="666">
        <f t="shared" ref="J13:J21" si="3">I13/H13</f>
        <v>8.1081081081081086E-2</v>
      </c>
      <c r="K13" s="421">
        <v>31</v>
      </c>
      <c r="L13" s="421">
        <v>7</v>
      </c>
      <c r="M13" s="666">
        <f t="shared" si="1"/>
        <v>0.22580645161290322</v>
      </c>
      <c r="N13" s="422">
        <v>211</v>
      </c>
    </row>
    <row r="14" spans="1:14" ht="20.25" customHeight="1" x14ac:dyDescent="0.15">
      <c r="A14" s="8" t="s">
        <v>59</v>
      </c>
      <c r="B14" s="423">
        <v>1081</v>
      </c>
      <c r="C14" s="423">
        <v>190</v>
      </c>
      <c r="D14" s="667">
        <f t="shared" si="2"/>
        <v>0.17576318223866791</v>
      </c>
      <c r="E14" s="423">
        <v>0</v>
      </c>
      <c r="F14" s="423">
        <v>0</v>
      </c>
      <c r="G14" s="423">
        <v>0</v>
      </c>
      <c r="H14" s="423">
        <v>642</v>
      </c>
      <c r="I14" s="423">
        <v>45</v>
      </c>
      <c r="J14" s="667">
        <f t="shared" si="3"/>
        <v>7.0093457943925228E-2</v>
      </c>
      <c r="K14" s="423">
        <v>165</v>
      </c>
      <c r="L14" s="423">
        <v>4</v>
      </c>
      <c r="M14" s="667">
        <f t="shared" si="1"/>
        <v>2.4242424242424242E-2</v>
      </c>
      <c r="N14" s="424">
        <v>239</v>
      </c>
    </row>
    <row r="15" spans="1:14" ht="20.25" customHeight="1" x14ac:dyDescent="0.15">
      <c r="A15" s="8" t="s">
        <v>60</v>
      </c>
      <c r="B15" s="421">
        <v>875</v>
      </c>
      <c r="C15" s="421">
        <v>168</v>
      </c>
      <c r="D15" s="666">
        <f t="shared" si="2"/>
        <v>0.192</v>
      </c>
      <c r="E15" s="421">
        <v>0</v>
      </c>
      <c r="F15" s="421">
        <v>0</v>
      </c>
      <c r="G15" s="421">
        <v>0</v>
      </c>
      <c r="H15" s="421">
        <v>488</v>
      </c>
      <c r="I15" s="421">
        <v>30</v>
      </c>
      <c r="J15" s="666">
        <f t="shared" si="3"/>
        <v>6.1475409836065573E-2</v>
      </c>
      <c r="K15" s="421">
        <v>271</v>
      </c>
      <c r="L15" s="421">
        <v>8</v>
      </c>
      <c r="M15" s="666">
        <f t="shared" si="1"/>
        <v>2.9520295202952029E-2</v>
      </c>
      <c r="N15" s="422">
        <v>206</v>
      </c>
    </row>
    <row r="16" spans="1:14" ht="20.25" customHeight="1" x14ac:dyDescent="0.15">
      <c r="A16" s="8" t="s">
        <v>61</v>
      </c>
      <c r="B16" s="423">
        <v>730</v>
      </c>
      <c r="C16" s="423">
        <v>425</v>
      </c>
      <c r="D16" s="667">
        <f t="shared" si="2"/>
        <v>0.5821917808219178</v>
      </c>
      <c r="E16" s="423">
        <v>0</v>
      </c>
      <c r="F16" s="423">
        <v>0</v>
      </c>
      <c r="G16" s="423">
        <v>0</v>
      </c>
      <c r="H16" s="423">
        <v>198</v>
      </c>
      <c r="I16" s="423">
        <v>29</v>
      </c>
      <c r="J16" s="667">
        <f t="shared" si="3"/>
        <v>0.14646464646464646</v>
      </c>
      <c r="K16" s="423">
        <v>78</v>
      </c>
      <c r="L16" s="423">
        <v>9</v>
      </c>
      <c r="M16" s="667">
        <f t="shared" si="1"/>
        <v>0.11538461538461539</v>
      </c>
      <c r="N16" s="424">
        <v>463</v>
      </c>
    </row>
    <row r="17" spans="1:14" ht="20.25" customHeight="1" x14ac:dyDescent="0.15">
      <c r="A17" s="8" t="s">
        <v>62</v>
      </c>
      <c r="B17" s="421">
        <v>1029</v>
      </c>
      <c r="C17" s="421">
        <v>253</v>
      </c>
      <c r="D17" s="666">
        <f t="shared" si="2"/>
        <v>0.24586977648202138</v>
      </c>
      <c r="E17" s="421">
        <v>136</v>
      </c>
      <c r="F17" s="421">
        <v>13</v>
      </c>
      <c r="G17" s="666">
        <f>F17/E17</f>
        <v>9.5588235294117641E-2</v>
      </c>
      <c r="H17" s="421">
        <v>488</v>
      </c>
      <c r="I17" s="421">
        <v>62</v>
      </c>
      <c r="J17" s="666">
        <f t="shared" si="3"/>
        <v>0.12704918032786885</v>
      </c>
      <c r="K17" s="421">
        <v>48</v>
      </c>
      <c r="L17" s="421">
        <v>5</v>
      </c>
      <c r="M17" s="666">
        <f t="shared" si="1"/>
        <v>0.10416666666666667</v>
      </c>
      <c r="N17" s="422">
        <v>333</v>
      </c>
    </row>
    <row r="18" spans="1:14" ht="20.25" customHeight="1" x14ac:dyDescent="0.15">
      <c r="A18" s="8" t="s">
        <v>63</v>
      </c>
      <c r="B18" s="423">
        <v>863</v>
      </c>
      <c r="C18" s="423">
        <v>181</v>
      </c>
      <c r="D18" s="667">
        <f t="shared" si="2"/>
        <v>0.20973348783314022</v>
      </c>
      <c r="E18" s="423">
        <v>0</v>
      </c>
      <c r="F18" s="423">
        <v>0</v>
      </c>
      <c r="G18" s="423">
        <v>0</v>
      </c>
      <c r="H18" s="423">
        <v>729</v>
      </c>
      <c r="I18" s="423">
        <v>88</v>
      </c>
      <c r="J18" s="667">
        <f t="shared" si="3"/>
        <v>0.12071330589849108</v>
      </c>
      <c r="K18" s="423">
        <v>106</v>
      </c>
      <c r="L18" s="423">
        <v>5</v>
      </c>
      <c r="M18" s="667">
        <f t="shared" si="1"/>
        <v>4.716981132075472E-2</v>
      </c>
      <c r="N18" s="424">
        <v>274</v>
      </c>
    </row>
    <row r="19" spans="1:14" ht="20.25" customHeight="1" x14ac:dyDescent="0.15">
      <c r="A19" s="8" t="s">
        <v>64</v>
      </c>
      <c r="B19" s="421">
        <v>504</v>
      </c>
      <c r="C19" s="421">
        <v>128</v>
      </c>
      <c r="D19" s="666">
        <f t="shared" si="2"/>
        <v>0.25396825396825395</v>
      </c>
      <c r="E19" s="421">
        <v>0</v>
      </c>
      <c r="F19" s="421">
        <v>0</v>
      </c>
      <c r="G19" s="421">
        <v>0</v>
      </c>
      <c r="H19" s="421">
        <v>302</v>
      </c>
      <c r="I19" s="421">
        <v>40</v>
      </c>
      <c r="J19" s="666">
        <f t="shared" si="3"/>
        <v>0.13245033112582782</v>
      </c>
      <c r="K19" s="421">
        <v>48</v>
      </c>
      <c r="L19" s="421">
        <v>7</v>
      </c>
      <c r="M19" s="666">
        <f t="shared" si="1"/>
        <v>0.14583333333333334</v>
      </c>
      <c r="N19" s="422">
        <v>175</v>
      </c>
    </row>
    <row r="20" spans="1:14" ht="20.25" customHeight="1" x14ac:dyDescent="0.15">
      <c r="A20" s="8" t="s">
        <v>65</v>
      </c>
      <c r="B20" s="423">
        <v>783</v>
      </c>
      <c r="C20" s="423">
        <v>457</v>
      </c>
      <c r="D20" s="667">
        <f t="shared" si="2"/>
        <v>0.58365261813537672</v>
      </c>
      <c r="E20" s="423">
        <v>0</v>
      </c>
      <c r="F20" s="423">
        <v>0</v>
      </c>
      <c r="G20" s="423">
        <v>0</v>
      </c>
      <c r="H20" s="423">
        <v>325</v>
      </c>
      <c r="I20" s="423">
        <v>71</v>
      </c>
      <c r="J20" s="667">
        <f t="shared" si="3"/>
        <v>0.21846153846153846</v>
      </c>
      <c r="K20" s="423">
        <v>70</v>
      </c>
      <c r="L20" s="423">
        <v>7</v>
      </c>
      <c r="M20" s="667">
        <f t="shared" si="1"/>
        <v>0.1</v>
      </c>
      <c r="N20" s="424">
        <v>535</v>
      </c>
    </row>
    <row r="21" spans="1:14" ht="21" customHeight="1" x14ac:dyDescent="0.15">
      <c r="A21" s="15" t="s">
        <v>8</v>
      </c>
      <c r="B21" s="481">
        <v>7080</v>
      </c>
      <c r="C21" s="481">
        <v>2031</v>
      </c>
      <c r="D21" s="668">
        <f t="shared" si="2"/>
        <v>0.28686440677966102</v>
      </c>
      <c r="E21" s="481">
        <v>3122</v>
      </c>
      <c r="F21" s="481">
        <v>490</v>
      </c>
      <c r="G21" s="668">
        <f>F21/E21</f>
        <v>0.15695067264573992</v>
      </c>
      <c r="H21" s="481">
        <v>3584</v>
      </c>
      <c r="I21" s="481">
        <v>420</v>
      </c>
      <c r="J21" s="668">
        <f t="shared" si="3"/>
        <v>0.1171875</v>
      </c>
      <c r="K21" s="481">
        <v>1309</v>
      </c>
      <c r="L21" s="481">
        <v>68</v>
      </c>
      <c r="M21" s="668">
        <f t="shared" si="1"/>
        <v>5.1948051948051951E-2</v>
      </c>
      <c r="N21" s="482">
        <v>3009</v>
      </c>
    </row>
    <row r="22" spans="1:14" ht="21" customHeight="1" x14ac:dyDescent="0.15">
      <c r="A22" s="19"/>
      <c r="B22" s="19"/>
      <c r="C22" s="19"/>
      <c r="D22" s="19"/>
      <c r="E22" s="19"/>
      <c r="F22" s="19"/>
      <c r="G22" s="19"/>
      <c r="H22" s="19"/>
      <c r="I22" s="19"/>
      <c r="J22" s="19"/>
      <c r="K22" s="19"/>
      <c r="L22" s="19"/>
      <c r="M22" s="19"/>
      <c r="N22" s="19"/>
    </row>
    <row r="23" spans="1:14" ht="20" customHeight="1" x14ac:dyDescent="0.15">
      <c r="A23" s="873" t="s">
        <v>1283</v>
      </c>
      <c r="B23" s="977"/>
      <c r="C23" s="977"/>
      <c r="D23" s="977"/>
      <c r="E23" s="977"/>
      <c r="F23" s="977"/>
      <c r="G23" s="977"/>
      <c r="H23" s="977"/>
      <c r="I23" s="977"/>
      <c r="J23" s="977"/>
      <c r="K23" s="977"/>
      <c r="L23" s="977"/>
      <c r="M23" s="977"/>
      <c r="N23" s="977"/>
    </row>
    <row r="24" spans="1:14" ht="38" customHeight="1" x14ac:dyDescent="0.15">
      <c r="A24" s="873" t="s">
        <v>1649</v>
      </c>
      <c r="B24" s="878"/>
      <c r="C24" s="878"/>
      <c r="D24" s="878"/>
      <c r="E24" s="878"/>
      <c r="F24" s="878"/>
      <c r="G24" s="878"/>
      <c r="H24" s="878"/>
      <c r="I24" s="878"/>
      <c r="J24" s="878"/>
      <c r="K24" s="878"/>
      <c r="L24" s="878"/>
      <c r="M24" s="878"/>
      <c r="N24" s="878"/>
    </row>
    <row r="25" spans="1:14" ht="20" customHeight="1" x14ac:dyDescent="0.15">
      <c r="A25" s="873" t="s">
        <v>1650</v>
      </c>
      <c r="B25" s="977"/>
      <c r="C25" s="977"/>
      <c r="D25" s="977"/>
      <c r="E25" s="977"/>
      <c r="F25" s="977"/>
      <c r="G25" s="977"/>
      <c r="H25" s="977"/>
      <c r="I25" s="977"/>
      <c r="J25" s="977"/>
      <c r="K25" s="977"/>
      <c r="L25" s="977"/>
      <c r="M25" s="977"/>
      <c r="N25" s="977"/>
    </row>
  </sheetData>
  <mergeCells count="14">
    <mergeCell ref="A24:N24"/>
    <mergeCell ref="A1:N1"/>
    <mergeCell ref="G2:G3"/>
    <mergeCell ref="A2:A3"/>
    <mergeCell ref="A25:N25"/>
    <mergeCell ref="D2:D3"/>
    <mergeCell ref="B2:C2"/>
    <mergeCell ref="M2:M3"/>
    <mergeCell ref="J2:J3"/>
    <mergeCell ref="K2:L2"/>
    <mergeCell ref="H2:I2"/>
    <mergeCell ref="E2:F2"/>
    <mergeCell ref="N2:N3"/>
    <mergeCell ref="A23:N23"/>
  </mergeCells>
  <pageMargins left="0.60629900000000003" right="0.7" top="0.60629900000000003" bottom="0.60629900000000003" header="0.3" footer="0.3"/>
  <pageSetup orientation="landscape"/>
  <headerFooter>
    <oddFooter>&amp;C&amp;"Helvetica,Regular"&amp;12&amp;K000000&amp;P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heetViews>
  <sheetFormatPr baseColWidth="10" defaultColWidth="17.33203125" defaultRowHeight="15" customHeight="1" x14ac:dyDescent="0.15"/>
  <cols>
    <col min="1" max="1" width="49.6640625" style="669" customWidth="1"/>
    <col min="2" max="2" width="14.1640625" style="669" customWidth="1"/>
    <col min="3" max="5" width="6.33203125" style="669" customWidth="1"/>
    <col min="6" max="6" width="4.33203125" style="669" customWidth="1"/>
    <col min="7" max="7" width="10.5" style="669" customWidth="1"/>
    <col min="8" max="8" width="4.5" style="669" customWidth="1"/>
    <col min="9" max="9" width="6.6640625" style="669" customWidth="1"/>
    <col min="10" max="10" width="4.5" style="669" customWidth="1"/>
    <col min="11" max="11" width="8.6640625" style="669" customWidth="1"/>
    <col min="12" max="256" width="17.33203125" customWidth="1"/>
  </cols>
  <sheetData>
    <row r="1" spans="1:11" ht="26.5" customHeight="1" x14ac:dyDescent="0.15">
      <c r="A1" s="875" t="s">
        <v>1651</v>
      </c>
      <c r="B1" s="876"/>
      <c r="C1" s="876"/>
      <c r="D1" s="876"/>
      <c r="E1" s="876"/>
      <c r="F1" s="876"/>
      <c r="G1" s="876"/>
      <c r="H1" s="876"/>
      <c r="I1" s="876"/>
      <c r="J1" s="876"/>
      <c r="K1" s="877"/>
    </row>
    <row r="2" spans="1:11" ht="20.5" customHeight="1" x14ac:dyDescent="0.15">
      <c r="A2" s="890" t="s">
        <v>1</v>
      </c>
      <c r="B2" s="880" t="s">
        <v>2</v>
      </c>
      <c r="C2" s="887" t="s">
        <v>4</v>
      </c>
      <c r="D2" s="924"/>
      <c r="E2" s="887" t="s">
        <v>5</v>
      </c>
      <c r="F2" s="924"/>
      <c r="G2" s="887" t="s">
        <v>6</v>
      </c>
      <c r="H2" s="924"/>
      <c r="I2" s="887" t="s">
        <v>7</v>
      </c>
      <c r="J2" s="924"/>
      <c r="K2" s="921" t="s">
        <v>8</v>
      </c>
    </row>
    <row r="3" spans="1:11" ht="36" customHeight="1" x14ac:dyDescent="0.15">
      <c r="A3" s="892"/>
      <c r="B3" s="1114"/>
      <c r="C3" s="2" t="s">
        <v>9</v>
      </c>
      <c r="D3" s="2" t="s">
        <v>10</v>
      </c>
      <c r="E3" s="2" t="s">
        <v>9</v>
      </c>
      <c r="F3" s="2" t="s">
        <v>10</v>
      </c>
      <c r="G3" s="2" t="s">
        <v>9</v>
      </c>
      <c r="H3" s="2" t="s">
        <v>10</v>
      </c>
      <c r="I3" s="2" t="s">
        <v>9</v>
      </c>
      <c r="J3" s="2" t="s">
        <v>10</v>
      </c>
      <c r="K3" s="922"/>
    </row>
    <row r="4" spans="1:11" ht="20.5" customHeight="1" x14ac:dyDescent="0.15">
      <c r="A4" s="4" t="s">
        <v>13</v>
      </c>
      <c r="B4" s="385" t="s">
        <v>14</v>
      </c>
      <c r="C4" s="419">
        <v>898</v>
      </c>
      <c r="D4" s="419">
        <v>56</v>
      </c>
      <c r="E4" s="419">
        <v>1</v>
      </c>
      <c r="F4" s="419">
        <v>0</v>
      </c>
      <c r="G4" s="419">
        <v>176</v>
      </c>
      <c r="H4" s="419">
        <v>19</v>
      </c>
      <c r="I4" s="419">
        <v>75</v>
      </c>
      <c r="J4" s="419">
        <v>132</v>
      </c>
      <c r="K4" s="420">
        <v>1357</v>
      </c>
    </row>
    <row r="5" spans="1:11" ht="20.25" customHeight="1" x14ac:dyDescent="0.15">
      <c r="A5" s="8" t="s">
        <v>15</v>
      </c>
      <c r="B5" s="12" t="s">
        <v>16</v>
      </c>
      <c r="C5" s="421">
        <v>50</v>
      </c>
      <c r="D5" s="421">
        <v>0</v>
      </c>
      <c r="E5" s="421">
        <v>0</v>
      </c>
      <c r="F5" s="421">
        <v>0</v>
      </c>
      <c r="G5" s="421">
        <v>0</v>
      </c>
      <c r="H5" s="421">
        <v>0</v>
      </c>
      <c r="I5" s="421">
        <v>3</v>
      </c>
      <c r="J5" s="421">
        <v>4</v>
      </c>
      <c r="K5" s="422">
        <v>57</v>
      </c>
    </row>
    <row r="6" spans="1:11" ht="20.25" customHeight="1" x14ac:dyDescent="0.15">
      <c r="A6" s="8" t="s">
        <v>17</v>
      </c>
      <c r="B6" s="9" t="s">
        <v>18</v>
      </c>
      <c r="C6" s="423">
        <v>0</v>
      </c>
      <c r="D6" s="423">
        <v>0</v>
      </c>
      <c r="E6" s="423">
        <v>0</v>
      </c>
      <c r="F6" s="423">
        <v>0</v>
      </c>
      <c r="G6" s="423">
        <v>0</v>
      </c>
      <c r="H6" s="423">
        <v>0</v>
      </c>
      <c r="I6" s="423">
        <v>0</v>
      </c>
      <c r="J6" s="423">
        <v>0</v>
      </c>
      <c r="K6" s="424">
        <v>0</v>
      </c>
    </row>
    <row r="7" spans="1:11" ht="20.25" customHeight="1" x14ac:dyDescent="0.15">
      <c r="A7" s="8" t="s">
        <v>19</v>
      </c>
      <c r="B7" s="12" t="s">
        <v>20</v>
      </c>
      <c r="C7" s="421">
        <v>222</v>
      </c>
      <c r="D7" s="421">
        <v>199</v>
      </c>
      <c r="E7" s="421">
        <v>973</v>
      </c>
      <c r="F7" s="421">
        <v>0</v>
      </c>
      <c r="G7" s="421">
        <v>52</v>
      </c>
      <c r="H7" s="421">
        <v>15</v>
      </c>
      <c r="I7" s="421">
        <v>23</v>
      </c>
      <c r="J7" s="421">
        <v>146</v>
      </c>
      <c r="K7" s="422">
        <v>1630</v>
      </c>
    </row>
    <row r="8" spans="1:11" ht="20.25" customHeight="1" x14ac:dyDescent="0.15">
      <c r="A8" s="8" t="s">
        <v>21</v>
      </c>
      <c r="B8" s="9" t="s">
        <v>22</v>
      </c>
      <c r="C8" s="423">
        <v>1374</v>
      </c>
      <c r="D8" s="423">
        <v>398</v>
      </c>
      <c r="E8" s="423">
        <v>37</v>
      </c>
      <c r="F8" s="423">
        <v>2</v>
      </c>
      <c r="G8" s="423">
        <v>379</v>
      </c>
      <c r="H8" s="423">
        <v>170</v>
      </c>
      <c r="I8" s="423">
        <v>53</v>
      </c>
      <c r="J8" s="423">
        <v>120</v>
      </c>
      <c r="K8" s="424">
        <v>2533</v>
      </c>
    </row>
    <row r="9" spans="1:11" ht="20.25" customHeight="1" x14ac:dyDescent="0.15">
      <c r="A9" s="8" t="s">
        <v>23</v>
      </c>
      <c r="B9" s="12" t="s">
        <v>24</v>
      </c>
      <c r="C9" s="421">
        <v>162</v>
      </c>
      <c r="D9" s="421">
        <v>0</v>
      </c>
      <c r="E9" s="421">
        <v>0</v>
      </c>
      <c r="F9" s="421">
        <v>0</v>
      </c>
      <c r="G9" s="421">
        <v>108</v>
      </c>
      <c r="H9" s="421">
        <v>0</v>
      </c>
      <c r="I9" s="421">
        <v>32</v>
      </c>
      <c r="J9" s="421">
        <v>5</v>
      </c>
      <c r="K9" s="422">
        <v>307</v>
      </c>
    </row>
    <row r="10" spans="1:11" ht="20.25" customHeight="1" x14ac:dyDescent="0.15">
      <c r="A10" s="8" t="s">
        <v>25</v>
      </c>
      <c r="B10" s="10">
        <v>68</v>
      </c>
      <c r="C10" s="423">
        <v>0</v>
      </c>
      <c r="D10" s="423">
        <v>0</v>
      </c>
      <c r="E10" s="423">
        <v>217</v>
      </c>
      <c r="F10" s="423">
        <v>0</v>
      </c>
      <c r="G10" s="423">
        <v>0</v>
      </c>
      <c r="H10" s="423">
        <v>0</v>
      </c>
      <c r="I10" s="423">
        <v>1</v>
      </c>
      <c r="J10" s="423">
        <v>37</v>
      </c>
      <c r="K10" s="424">
        <v>255</v>
      </c>
    </row>
    <row r="11" spans="1:11" ht="20.25" customHeight="1" x14ac:dyDescent="0.15">
      <c r="A11" s="8" t="s">
        <v>26</v>
      </c>
      <c r="B11" s="12" t="s">
        <v>27</v>
      </c>
      <c r="C11" s="421">
        <v>710</v>
      </c>
      <c r="D11" s="421">
        <v>362</v>
      </c>
      <c r="E11" s="421">
        <v>32</v>
      </c>
      <c r="F11" s="421">
        <v>24</v>
      </c>
      <c r="G11" s="421">
        <v>136</v>
      </c>
      <c r="H11" s="421">
        <v>150</v>
      </c>
      <c r="I11" s="421">
        <v>6</v>
      </c>
      <c r="J11" s="421">
        <v>34</v>
      </c>
      <c r="K11" s="422">
        <v>1454</v>
      </c>
    </row>
    <row r="12" spans="1:11" ht="20.25" customHeight="1" x14ac:dyDescent="0.15">
      <c r="A12" s="8" t="s">
        <v>28</v>
      </c>
      <c r="B12" s="10">
        <v>77</v>
      </c>
      <c r="C12" s="423">
        <v>11</v>
      </c>
      <c r="D12" s="423">
        <v>0</v>
      </c>
      <c r="E12" s="423">
        <v>4</v>
      </c>
      <c r="F12" s="423">
        <v>1</v>
      </c>
      <c r="G12" s="423">
        <v>5</v>
      </c>
      <c r="H12" s="423">
        <v>4</v>
      </c>
      <c r="I12" s="423">
        <v>6</v>
      </c>
      <c r="J12" s="423">
        <v>19</v>
      </c>
      <c r="K12" s="424">
        <v>50</v>
      </c>
    </row>
    <row r="13" spans="1:11" ht="20.25" customHeight="1" x14ac:dyDescent="0.15">
      <c r="A13" s="8" t="s">
        <v>29</v>
      </c>
      <c r="B13" s="12" t="s">
        <v>30</v>
      </c>
      <c r="C13" s="421">
        <v>87</v>
      </c>
      <c r="D13" s="421">
        <v>0</v>
      </c>
      <c r="E13" s="421">
        <v>3</v>
      </c>
      <c r="F13" s="421">
        <v>0</v>
      </c>
      <c r="G13" s="421">
        <v>19</v>
      </c>
      <c r="H13" s="421">
        <v>0</v>
      </c>
      <c r="I13" s="421">
        <v>3</v>
      </c>
      <c r="J13" s="421">
        <v>17</v>
      </c>
      <c r="K13" s="422">
        <v>129</v>
      </c>
    </row>
    <row r="14" spans="1:11" ht="21" customHeight="1" x14ac:dyDescent="0.15">
      <c r="A14" s="15" t="s">
        <v>8</v>
      </c>
      <c r="B14" s="303" t="s">
        <v>32</v>
      </c>
      <c r="C14" s="429">
        <v>3514</v>
      </c>
      <c r="D14" s="429">
        <v>1015</v>
      </c>
      <c r="E14" s="429">
        <v>1267</v>
      </c>
      <c r="F14" s="429">
        <v>27</v>
      </c>
      <c r="G14" s="429">
        <v>875</v>
      </c>
      <c r="H14" s="429">
        <v>358</v>
      </c>
      <c r="I14" s="429">
        <v>202</v>
      </c>
      <c r="J14" s="429">
        <v>514</v>
      </c>
      <c r="K14" s="430">
        <v>7772</v>
      </c>
    </row>
    <row r="15" spans="1:11" ht="21" customHeight="1" x14ac:dyDescent="0.15">
      <c r="A15" s="19"/>
      <c r="B15" s="19"/>
      <c r="C15" s="19"/>
      <c r="D15" s="19"/>
      <c r="E15" s="19"/>
      <c r="F15" s="19"/>
      <c r="G15" s="19"/>
      <c r="H15" s="19"/>
      <c r="I15" s="19"/>
      <c r="J15" s="19"/>
      <c r="K15" s="19"/>
    </row>
    <row r="16" spans="1:11" ht="20" customHeight="1" x14ac:dyDescent="0.15">
      <c r="A16" s="873" t="s">
        <v>1283</v>
      </c>
      <c r="B16" s="879"/>
      <c r="C16" s="879"/>
      <c r="D16" s="879"/>
      <c r="E16" s="879"/>
      <c r="F16" s="879"/>
      <c r="G16" s="879"/>
      <c r="H16" s="879"/>
      <c r="I16" s="879"/>
      <c r="J16" s="879"/>
      <c r="K16" s="879"/>
    </row>
    <row r="17" spans="1:11" ht="56" customHeight="1" x14ac:dyDescent="0.15">
      <c r="A17" s="873" t="s">
        <v>1652</v>
      </c>
      <c r="B17" s="879"/>
      <c r="C17" s="879"/>
      <c r="D17" s="879"/>
      <c r="E17" s="879"/>
      <c r="F17" s="879"/>
      <c r="G17" s="879"/>
      <c r="H17" s="879"/>
      <c r="I17" s="879"/>
      <c r="J17" s="879"/>
      <c r="K17" s="879"/>
    </row>
    <row r="18" spans="1:11" ht="20" customHeight="1" x14ac:dyDescent="0.15">
      <c r="A18" s="873" t="s">
        <v>39</v>
      </c>
      <c r="B18" s="879"/>
      <c r="C18" s="879"/>
      <c r="D18" s="879"/>
      <c r="E18" s="879"/>
      <c r="F18" s="879"/>
      <c r="G18" s="879"/>
      <c r="H18" s="879"/>
      <c r="I18" s="879"/>
      <c r="J18" s="879"/>
      <c r="K18" s="879"/>
    </row>
  </sheetData>
  <mergeCells count="11">
    <mergeCell ref="A18:K18"/>
    <mergeCell ref="E2:F2"/>
    <mergeCell ref="C2:D2"/>
    <mergeCell ref="A2:A3"/>
    <mergeCell ref="K2:K3"/>
    <mergeCell ref="B2:B3"/>
    <mergeCell ref="A17:K17"/>
    <mergeCell ref="A16:K16"/>
    <mergeCell ref="A1:K1"/>
    <mergeCell ref="I2:J2"/>
    <mergeCell ref="G2:H2"/>
  </mergeCells>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8"/>
  <sheetViews>
    <sheetView showGridLines="0" workbookViewId="0"/>
  </sheetViews>
  <sheetFormatPr baseColWidth="10" defaultColWidth="17.33203125" defaultRowHeight="15" customHeight="1" x14ac:dyDescent="0.15"/>
  <cols>
    <col min="1" max="1" width="49.6640625" style="670" customWidth="1"/>
    <col min="2" max="2" width="16.1640625" style="670" customWidth="1"/>
    <col min="3" max="11" width="9.6640625" style="670" customWidth="1"/>
    <col min="12" max="256" width="17.33203125" customWidth="1"/>
  </cols>
  <sheetData>
    <row r="1" spans="1:11" ht="26.5" customHeight="1" x14ac:dyDescent="0.15">
      <c r="A1" s="875" t="s">
        <v>1653</v>
      </c>
      <c r="B1" s="876"/>
      <c r="C1" s="876"/>
      <c r="D1" s="876"/>
      <c r="E1" s="876"/>
      <c r="F1" s="876"/>
      <c r="G1" s="876"/>
      <c r="H1" s="876"/>
      <c r="I1" s="876"/>
      <c r="J1" s="876"/>
      <c r="K1" s="877"/>
    </row>
    <row r="2" spans="1:11" ht="20.5" customHeight="1" x14ac:dyDescent="0.15">
      <c r="A2" s="890" t="s">
        <v>1</v>
      </c>
      <c r="B2" s="880" t="s">
        <v>2</v>
      </c>
      <c r="C2" s="887" t="s">
        <v>4</v>
      </c>
      <c r="D2" s="924"/>
      <c r="E2" s="887" t="s">
        <v>5</v>
      </c>
      <c r="F2" s="924"/>
      <c r="G2" s="887" t="s">
        <v>6</v>
      </c>
      <c r="H2" s="924"/>
      <c r="I2" s="887" t="s">
        <v>7</v>
      </c>
      <c r="J2" s="924"/>
      <c r="K2" s="921" t="s">
        <v>8</v>
      </c>
    </row>
    <row r="3" spans="1:11" ht="36" customHeight="1" x14ac:dyDescent="0.15">
      <c r="A3" s="892"/>
      <c r="B3" s="1114"/>
      <c r="C3" s="2" t="s">
        <v>9</v>
      </c>
      <c r="D3" s="2" t="s">
        <v>10</v>
      </c>
      <c r="E3" s="2" t="s">
        <v>9</v>
      </c>
      <c r="F3" s="2" t="s">
        <v>10</v>
      </c>
      <c r="G3" s="2" t="s">
        <v>9</v>
      </c>
      <c r="H3" s="2" t="s">
        <v>10</v>
      </c>
      <c r="I3" s="2" t="s">
        <v>9</v>
      </c>
      <c r="J3" s="2" t="s">
        <v>10</v>
      </c>
      <c r="K3" s="922"/>
    </row>
    <row r="4" spans="1:11" ht="20.5" customHeight="1" x14ac:dyDescent="0.15">
      <c r="A4" s="4" t="s">
        <v>13</v>
      </c>
      <c r="B4" s="385" t="s">
        <v>14</v>
      </c>
      <c r="C4" s="419">
        <v>864</v>
      </c>
      <c r="D4" s="419">
        <v>54</v>
      </c>
      <c r="E4" s="419">
        <v>0</v>
      </c>
      <c r="F4" s="419">
        <v>0</v>
      </c>
      <c r="G4" s="419">
        <v>176</v>
      </c>
      <c r="H4" s="419">
        <v>12</v>
      </c>
      <c r="I4" s="419">
        <v>73</v>
      </c>
      <c r="J4" s="419">
        <v>109</v>
      </c>
      <c r="K4" s="420">
        <v>1288</v>
      </c>
    </row>
    <row r="5" spans="1:11" ht="20.25" customHeight="1" x14ac:dyDescent="0.15">
      <c r="A5" s="8" t="s">
        <v>15</v>
      </c>
      <c r="B5" s="12" t="s">
        <v>16</v>
      </c>
      <c r="C5" s="421">
        <v>48</v>
      </c>
      <c r="D5" s="421">
        <v>0</v>
      </c>
      <c r="E5" s="421">
        <v>0</v>
      </c>
      <c r="F5" s="421">
        <v>0</v>
      </c>
      <c r="G5" s="421">
        <v>0</v>
      </c>
      <c r="H5" s="421">
        <v>0</v>
      </c>
      <c r="I5" s="421">
        <v>5</v>
      </c>
      <c r="J5" s="421">
        <v>3</v>
      </c>
      <c r="K5" s="422">
        <v>56</v>
      </c>
    </row>
    <row r="6" spans="1:11" ht="20.25" customHeight="1" x14ac:dyDescent="0.15">
      <c r="A6" s="8" t="s">
        <v>17</v>
      </c>
      <c r="B6" s="9" t="s">
        <v>18</v>
      </c>
      <c r="C6" s="423">
        <v>0</v>
      </c>
      <c r="D6" s="423">
        <v>0</v>
      </c>
      <c r="E6" s="423">
        <v>0</v>
      </c>
      <c r="F6" s="423">
        <v>0</v>
      </c>
      <c r="G6" s="423">
        <v>0</v>
      </c>
      <c r="H6" s="423">
        <v>0</v>
      </c>
      <c r="I6" s="423">
        <v>0</v>
      </c>
      <c r="J6" s="423">
        <v>0</v>
      </c>
      <c r="K6" s="424">
        <v>0</v>
      </c>
    </row>
    <row r="7" spans="1:11" ht="20.25" customHeight="1" x14ac:dyDescent="0.15">
      <c r="A7" s="8" t="s">
        <v>19</v>
      </c>
      <c r="B7" s="12" t="s">
        <v>20</v>
      </c>
      <c r="C7" s="421">
        <v>202</v>
      </c>
      <c r="D7" s="421">
        <v>174</v>
      </c>
      <c r="E7" s="421">
        <v>941</v>
      </c>
      <c r="F7" s="421">
        <v>0</v>
      </c>
      <c r="G7" s="421">
        <v>43</v>
      </c>
      <c r="H7" s="421">
        <v>21</v>
      </c>
      <c r="I7" s="421">
        <v>26</v>
      </c>
      <c r="J7" s="421">
        <v>157</v>
      </c>
      <c r="K7" s="422">
        <v>1564</v>
      </c>
    </row>
    <row r="8" spans="1:11" ht="20.25" customHeight="1" x14ac:dyDescent="0.15">
      <c r="A8" s="8" t="s">
        <v>21</v>
      </c>
      <c r="B8" s="9" t="s">
        <v>22</v>
      </c>
      <c r="C8" s="423">
        <v>1232</v>
      </c>
      <c r="D8" s="423">
        <v>346</v>
      </c>
      <c r="E8" s="423">
        <v>33</v>
      </c>
      <c r="F8" s="423">
        <v>0</v>
      </c>
      <c r="G8" s="423">
        <v>339</v>
      </c>
      <c r="H8" s="423">
        <v>154</v>
      </c>
      <c r="I8" s="423">
        <v>54</v>
      </c>
      <c r="J8" s="423">
        <v>110</v>
      </c>
      <c r="K8" s="424">
        <v>2268</v>
      </c>
    </row>
    <row r="9" spans="1:11" ht="20.25" customHeight="1" x14ac:dyDescent="0.15">
      <c r="A9" s="8" t="s">
        <v>23</v>
      </c>
      <c r="B9" s="12" t="s">
        <v>24</v>
      </c>
      <c r="C9" s="421">
        <v>158</v>
      </c>
      <c r="D9" s="421">
        <v>0</v>
      </c>
      <c r="E9" s="421">
        <v>0</v>
      </c>
      <c r="F9" s="421">
        <v>0</v>
      </c>
      <c r="G9" s="421">
        <v>109</v>
      </c>
      <c r="H9" s="421">
        <v>0</v>
      </c>
      <c r="I9" s="421">
        <v>26</v>
      </c>
      <c r="J9" s="421">
        <v>7</v>
      </c>
      <c r="K9" s="422">
        <v>300</v>
      </c>
    </row>
    <row r="10" spans="1:11" ht="20.25" customHeight="1" x14ac:dyDescent="0.15">
      <c r="A10" s="8" t="s">
        <v>25</v>
      </c>
      <c r="B10" s="10">
        <v>68</v>
      </c>
      <c r="C10" s="423">
        <v>0</v>
      </c>
      <c r="D10" s="423">
        <v>0</v>
      </c>
      <c r="E10" s="423">
        <v>170</v>
      </c>
      <c r="F10" s="423">
        <v>0</v>
      </c>
      <c r="G10" s="423">
        <v>0</v>
      </c>
      <c r="H10" s="423">
        <v>0</v>
      </c>
      <c r="I10" s="423">
        <v>1</v>
      </c>
      <c r="J10" s="423">
        <v>28</v>
      </c>
      <c r="K10" s="424">
        <v>199</v>
      </c>
    </row>
    <row r="11" spans="1:11" ht="20.25" customHeight="1" x14ac:dyDescent="0.15">
      <c r="A11" s="8" t="s">
        <v>26</v>
      </c>
      <c r="B11" s="12" t="s">
        <v>27</v>
      </c>
      <c r="C11" s="421">
        <v>564</v>
      </c>
      <c r="D11" s="421">
        <v>254</v>
      </c>
      <c r="E11" s="421">
        <v>21</v>
      </c>
      <c r="F11" s="421">
        <v>19</v>
      </c>
      <c r="G11" s="421">
        <v>98</v>
      </c>
      <c r="H11" s="421">
        <v>105</v>
      </c>
      <c r="I11" s="421">
        <v>6</v>
      </c>
      <c r="J11" s="421">
        <v>29</v>
      </c>
      <c r="K11" s="422">
        <v>1096</v>
      </c>
    </row>
    <row r="12" spans="1:11" ht="20.25" customHeight="1" x14ac:dyDescent="0.15">
      <c r="A12" s="8" t="s">
        <v>28</v>
      </c>
      <c r="B12" s="10">
        <v>77</v>
      </c>
      <c r="C12" s="423">
        <v>9</v>
      </c>
      <c r="D12" s="423">
        <v>0</v>
      </c>
      <c r="E12" s="423">
        <v>1</v>
      </c>
      <c r="F12" s="423">
        <v>1</v>
      </c>
      <c r="G12" s="423">
        <v>2</v>
      </c>
      <c r="H12" s="423">
        <v>4</v>
      </c>
      <c r="I12" s="423">
        <v>7</v>
      </c>
      <c r="J12" s="423">
        <v>15</v>
      </c>
      <c r="K12" s="424">
        <v>39</v>
      </c>
    </row>
    <row r="13" spans="1:11" ht="20.25" customHeight="1" x14ac:dyDescent="0.15">
      <c r="A13" s="8" t="s">
        <v>29</v>
      </c>
      <c r="B13" s="12" t="s">
        <v>30</v>
      </c>
      <c r="C13" s="421">
        <v>48</v>
      </c>
      <c r="D13" s="421">
        <v>0</v>
      </c>
      <c r="E13" s="421">
        <v>2</v>
      </c>
      <c r="F13" s="421">
        <v>0</v>
      </c>
      <c r="G13" s="421">
        <v>14</v>
      </c>
      <c r="H13" s="421">
        <v>0</v>
      </c>
      <c r="I13" s="421">
        <v>5</v>
      </c>
      <c r="J13" s="421">
        <v>14</v>
      </c>
      <c r="K13" s="422">
        <v>83</v>
      </c>
    </row>
    <row r="14" spans="1:11" ht="21" customHeight="1" x14ac:dyDescent="0.15">
      <c r="A14" s="15" t="s">
        <v>8</v>
      </c>
      <c r="B14" s="303" t="s">
        <v>32</v>
      </c>
      <c r="C14" s="429">
        <v>3125</v>
      </c>
      <c r="D14" s="429">
        <v>828</v>
      </c>
      <c r="E14" s="429">
        <v>1168</v>
      </c>
      <c r="F14" s="429">
        <v>20</v>
      </c>
      <c r="G14" s="429">
        <v>781</v>
      </c>
      <c r="H14" s="429">
        <v>296</v>
      </c>
      <c r="I14" s="429">
        <v>203</v>
      </c>
      <c r="J14" s="429">
        <v>472</v>
      </c>
      <c r="K14" s="430">
        <v>6893</v>
      </c>
    </row>
    <row r="15" spans="1:11" ht="21" customHeight="1" x14ac:dyDescent="0.15">
      <c r="A15" s="19"/>
      <c r="B15" s="19"/>
      <c r="C15" s="19"/>
      <c r="D15" s="19"/>
      <c r="E15" s="19"/>
      <c r="F15" s="19"/>
      <c r="G15" s="19"/>
      <c r="H15" s="19"/>
      <c r="I15" s="19"/>
      <c r="J15" s="19"/>
      <c r="K15" s="19"/>
    </row>
    <row r="16" spans="1:11" ht="20" customHeight="1" x14ac:dyDescent="0.15">
      <c r="A16" s="873" t="s">
        <v>1027</v>
      </c>
      <c r="B16" s="879"/>
      <c r="C16" s="879"/>
      <c r="D16" s="879"/>
      <c r="E16" s="879"/>
      <c r="F16" s="879"/>
      <c r="G16" s="879"/>
      <c r="H16" s="879"/>
      <c r="I16" s="879"/>
      <c r="J16" s="879"/>
      <c r="K16" s="879"/>
    </row>
    <row r="17" spans="1:11" ht="56" customHeight="1" x14ac:dyDescent="0.15">
      <c r="A17" s="873" t="s">
        <v>1654</v>
      </c>
      <c r="B17" s="879"/>
      <c r="C17" s="879"/>
      <c r="D17" s="879"/>
      <c r="E17" s="879"/>
      <c r="F17" s="879"/>
      <c r="G17" s="879"/>
      <c r="H17" s="879"/>
      <c r="I17" s="879"/>
      <c r="J17" s="879"/>
      <c r="K17" s="879"/>
    </row>
    <row r="18" spans="1:11" ht="20" customHeight="1" x14ac:dyDescent="0.15">
      <c r="A18" s="873" t="s">
        <v>39</v>
      </c>
      <c r="B18" s="879"/>
      <c r="C18" s="879"/>
      <c r="D18" s="879"/>
      <c r="E18" s="879"/>
      <c r="F18" s="879"/>
      <c r="G18" s="879"/>
      <c r="H18" s="879"/>
      <c r="I18" s="879"/>
      <c r="J18" s="879"/>
      <c r="K18" s="879"/>
    </row>
  </sheetData>
  <mergeCells count="11">
    <mergeCell ref="A18:K18"/>
    <mergeCell ref="E2:F2"/>
    <mergeCell ref="C2:D2"/>
    <mergeCell ref="A2:A3"/>
    <mergeCell ref="K2:K3"/>
    <mergeCell ref="B2:B3"/>
    <mergeCell ref="A17:K17"/>
    <mergeCell ref="A16:K16"/>
    <mergeCell ref="A1:K1"/>
    <mergeCell ref="I2:J2"/>
    <mergeCell ref="G2:H2"/>
  </mergeCells>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baseColWidth="10" defaultColWidth="16.33203125" defaultRowHeight="13.5" customHeight="1" x14ac:dyDescent="0.15"/>
  <cols>
    <col min="1" max="1" width="13.33203125" style="671" customWidth="1"/>
    <col min="2" max="2" width="14" style="671" customWidth="1"/>
    <col min="3" max="3" width="9.6640625" style="671" customWidth="1"/>
    <col min="4" max="4" width="12.1640625" style="671" customWidth="1"/>
    <col min="5" max="6" width="9.6640625" style="671" customWidth="1"/>
    <col min="7" max="7" width="12.1640625" style="671" customWidth="1"/>
    <col min="8" max="8" width="11.33203125" style="671" customWidth="1"/>
    <col min="9" max="9" width="9.6640625" style="671" customWidth="1"/>
    <col min="10" max="10" width="12.1640625" style="671" customWidth="1"/>
    <col min="11" max="12" width="9.6640625" style="671" customWidth="1"/>
    <col min="13" max="13" width="12.1640625" style="671" customWidth="1"/>
    <col min="14" max="14" width="12.33203125" style="671" customWidth="1"/>
    <col min="15" max="256" width="16.33203125" customWidth="1"/>
  </cols>
  <sheetData>
    <row r="1" spans="1:14" ht="26.5" customHeight="1" x14ac:dyDescent="0.3">
      <c r="A1" s="1151" t="s">
        <v>1655</v>
      </c>
      <c r="B1" s="1068"/>
      <c r="C1" s="1068"/>
      <c r="D1" s="1068"/>
      <c r="E1" s="1068"/>
      <c r="F1" s="1068"/>
      <c r="G1" s="1068"/>
      <c r="H1" s="1068"/>
      <c r="I1" s="1068"/>
      <c r="J1" s="1068"/>
      <c r="K1" s="1068"/>
      <c r="L1" s="1068"/>
      <c r="M1" s="1068"/>
      <c r="N1" s="1069"/>
    </row>
    <row r="2" spans="1:14" ht="18.5" customHeight="1" x14ac:dyDescent="0.15">
      <c r="A2" s="1147" t="s">
        <v>69</v>
      </c>
      <c r="B2" s="1156" t="s">
        <v>1656</v>
      </c>
      <c r="C2" s="1146"/>
      <c r="D2" s="1146"/>
      <c r="E2" s="1146"/>
      <c r="F2" s="1146"/>
      <c r="G2" s="1146"/>
      <c r="H2" s="1146"/>
      <c r="I2" s="1146"/>
      <c r="J2" s="1146"/>
      <c r="K2" s="1146"/>
      <c r="L2" s="1146"/>
      <c r="M2" s="1146"/>
      <c r="N2" s="1157"/>
    </row>
    <row r="3" spans="1:14" ht="18.25" customHeight="1" x14ac:dyDescent="0.15">
      <c r="A3" s="1148"/>
      <c r="B3" s="1154" t="s">
        <v>4</v>
      </c>
      <c r="C3" s="1155"/>
      <c r="D3" s="1155"/>
      <c r="E3" s="1154" t="s">
        <v>5</v>
      </c>
      <c r="F3" s="1155"/>
      <c r="G3" s="1155"/>
      <c r="H3" s="1154" t="s">
        <v>6</v>
      </c>
      <c r="I3" s="1155"/>
      <c r="J3" s="1155"/>
      <c r="K3" s="1154" t="s">
        <v>7</v>
      </c>
      <c r="L3" s="1155"/>
      <c r="M3" s="1155"/>
      <c r="N3" s="1152" t="s">
        <v>8</v>
      </c>
    </row>
    <row r="4" spans="1:14" ht="18.5" customHeight="1" x14ac:dyDescent="0.15">
      <c r="A4" s="1149"/>
      <c r="B4" s="85" t="s">
        <v>9</v>
      </c>
      <c r="C4" s="85" t="s">
        <v>10</v>
      </c>
      <c r="D4" s="85" t="s">
        <v>8</v>
      </c>
      <c r="E4" s="85" t="s">
        <v>9</v>
      </c>
      <c r="F4" s="85" t="s">
        <v>10</v>
      </c>
      <c r="G4" s="85" t="s">
        <v>8</v>
      </c>
      <c r="H4" s="85" t="s">
        <v>9</v>
      </c>
      <c r="I4" s="85" t="s">
        <v>10</v>
      </c>
      <c r="J4" s="85" t="s">
        <v>1657</v>
      </c>
      <c r="K4" s="85" t="s">
        <v>9</v>
      </c>
      <c r="L4" s="85" t="s">
        <v>10</v>
      </c>
      <c r="M4" s="85" t="s">
        <v>8</v>
      </c>
      <c r="N4" s="1153"/>
    </row>
    <row r="5" spans="1:14" ht="18.5" customHeight="1" x14ac:dyDescent="0.15">
      <c r="A5" s="672" t="s">
        <v>1658</v>
      </c>
      <c r="B5" s="673">
        <v>0.34499999999999997</v>
      </c>
      <c r="C5" s="674">
        <v>0.3574</v>
      </c>
      <c r="D5" s="674">
        <v>0.3483</v>
      </c>
      <c r="E5" s="674">
        <v>0.1736</v>
      </c>
      <c r="F5" s="673">
        <v>0.26900000000000002</v>
      </c>
      <c r="G5" s="674">
        <v>0.1792</v>
      </c>
      <c r="H5" s="674">
        <v>0.1166</v>
      </c>
      <c r="I5" s="674">
        <v>0.2024</v>
      </c>
      <c r="J5" s="674">
        <v>0.1399</v>
      </c>
      <c r="K5" s="674">
        <v>9.5399999999999985E-2</v>
      </c>
      <c r="L5" s="674">
        <v>0.15329999999999999</v>
      </c>
      <c r="M5" s="674">
        <v>0.11310000000000001</v>
      </c>
      <c r="N5" s="675">
        <v>0.26550000000000001</v>
      </c>
    </row>
    <row r="6" spans="1:14" ht="18.25" customHeight="1" x14ac:dyDescent="0.15">
      <c r="A6" s="676" t="s">
        <v>1554</v>
      </c>
      <c r="B6" s="677">
        <v>0.33360000000000001</v>
      </c>
      <c r="C6" s="677">
        <v>0.33950000000000002</v>
      </c>
      <c r="D6" s="677">
        <v>0.33479999999999999</v>
      </c>
      <c r="E6" s="677">
        <v>0.19309999999999999</v>
      </c>
      <c r="F6" s="677">
        <v>0.2041</v>
      </c>
      <c r="G6" s="677">
        <v>0.19320000000000001</v>
      </c>
      <c r="H6" s="677">
        <v>0.10290000000000001</v>
      </c>
      <c r="I6" s="677">
        <v>0.19869999999999999</v>
      </c>
      <c r="J6" s="677">
        <v>0.1229</v>
      </c>
      <c r="K6" s="677">
        <v>5.2900000000000003E-2</v>
      </c>
      <c r="L6" s="678">
        <v>7.0999999999999994E-2</v>
      </c>
      <c r="M6" s="678">
        <v>5.8000000000000003E-2</v>
      </c>
      <c r="N6" s="679">
        <v>0.2261</v>
      </c>
    </row>
    <row r="7" spans="1:14" ht="18.25" customHeight="1" x14ac:dyDescent="0.15">
      <c r="A7" s="526" t="s">
        <v>50</v>
      </c>
      <c r="B7" s="680">
        <v>9.8800000000000013E-2</v>
      </c>
      <c r="C7" s="680">
        <v>0.10340000000000001</v>
      </c>
      <c r="D7" s="680">
        <v>0.1007</v>
      </c>
      <c r="E7" s="680">
        <v>8.3299999999999999E-2</v>
      </c>
      <c r="F7" s="681"/>
      <c r="G7" s="680">
        <v>8.3299999999999999E-2</v>
      </c>
      <c r="H7" s="680">
        <v>6.5199999999999994E-2</v>
      </c>
      <c r="I7" s="682">
        <v>0.18</v>
      </c>
      <c r="J7" s="682">
        <v>0.125</v>
      </c>
      <c r="K7" s="681"/>
      <c r="L7" s="681"/>
      <c r="M7" s="681"/>
      <c r="N7" s="683">
        <v>9.4700000000000006E-2</v>
      </c>
    </row>
    <row r="8" spans="1:14" ht="18.25" customHeight="1" x14ac:dyDescent="0.15">
      <c r="A8" s="526" t="s">
        <v>51</v>
      </c>
      <c r="B8" s="677">
        <v>0.15790000000000001</v>
      </c>
      <c r="C8" s="677">
        <v>7.4400000000000008E-2</v>
      </c>
      <c r="D8" s="677">
        <v>0.1066</v>
      </c>
      <c r="E8" s="684"/>
      <c r="F8" s="684"/>
      <c r="G8" s="684"/>
      <c r="H8" s="677">
        <v>7.690000000000001E-2</v>
      </c>
      <c r="I8" s="684"/>
      <c r="J8" s="678">
        <v>3.7000000000000012E-2</v>
      </c>
      <c r="K8" s="684"/>
      <c r="L8" s="684"/>
      <c r="M8" s="684"/>
      <c r="N8" s="679">
        <v>9.3200000000000005E-2</v>
      </c>
    </row>
    <row r="9" spans="1:14" ht="18.25" customHeight="1" x14ac:dyDescent="0.15">
      <c r="A9" s="526" t="s">
        <v>52</v>
      </c>
      <c r="B9" s="680">
        <v>0.27350000000000002</v>
      </c>
      <c r="C9" s="680">
        <v>0.32429999999999998</v>
      </c>
      <c r="D9" s="680">
        <v>0.28010000000000002</v>
      </c>
      <c r="E9" s="681"/>
      <c r="F9" s="681"/>
      <c r="G9" s="681"/>
      <c r="H9" s="680">
        <v>0.12820000000000001</v>
      </c>
      <c r="I9" s="681"/>
      <c r="J9" s="680">
        <v>0.1176</v>
      </c>
      <c r="K9" s="681"/>
      <c r="L9" s="681"/>
      <c r="M9" s="681"/>
      <c r="N9" s="683">
        <v>0.2336</v>
      </c>
    </row>
    <row r="10" spans="1:14" ht="18.25" customHeight="1" x14ac:dyDescent="0.15">
      <c r="A10" s="526" t="s">
        <v>9</v>
      </c>
      <c r="B10" s="684"/>
      <c r="C10" s="684"/>
      <c r="D10" s="684"/>
      <c r="E10" s="677">
        <v>0.1053</v>
      </c>
      <c r="F10" s="684"/>
      <c r="G10" s="677">
        <v>0.1053</v>
      </c>
      <c r="H10" s="684"/>
      <c r="I10" s="684"/>
      <c r="J10" s="684"/>
      <c r="K10" s="684"/>
      <c r="L10" s="677">
        <v>1.7899999999999999E-2</v>
      </c>
      <c r="M10" s="677">
        <v>1.5299999999999999E-2</v>
      </c>
      <c r="N10" s="679">
        <v>8.9700000000000002E-2</v>
      </c>
    </row>
    <row r="11" spans="1:14" ht="18.25" customHeight="1" x14ac:dyDescent="0.15">
      <c r="A11" s="526" t="s">
        <v>53</v>
      </c>
      <c r="B11" s="680">
        <v>0.2601</v>
      </c>
      <c r="C11" s="680">
        <v>0.46279999999999999</v>
      </c>
      <c r="D11" s="680">
        <v>0.34350000000000003</v>
      </c>
      <c r="E11" s="682">
        <v>0.223</v>
      </c>
      <c r="F11" s="681"/>
      <c r="G11" s="682">
        <v>0.223</v>
      </c>
      <c r="H11" s="680">
        <v>0.24490000000000001</v>
      </c>
      <c r="I11" s="680">
        <v>0.1681</v>
      </c>
      <c r="J11" s="680">
        <v>0.19139999999999999</v>
      </c>
      <c r="K11" s="680">
        <v>5.2600000000000001E-2</v>
      </c>
      <c r="L11" s="681"/>
      <c r="M11" s="680">
        <v>2.9100000000000001E-2</v>
      </c>
      <c r="N11" s="683">
        <v>0.22070000000000001</v>
      </c>
    </row>
    <row r="12" spans="1:14" ht="18.25" customHeight="1" x14ac:dyDescent="0.15">
      <c r="A12" s="526" t="s">
        <v>54</v>
      </c>
      <c r="B12" s="684"/>
      <c r="C12" s="677">
        <v>0.43590000000000001</v>
      </c>
      <c r="D12" s="677">
        <v>0.24640000000000001</v>
      </c>
      <c r="E12" s="677">
        <v>0.1132</v>
      </c>
      <c r="F12" s="684"/>
      <c r="G12" s="677">
        <v>0.1132</v>
      </c>
      <c r="H12" s="678">
        <v>0.125</v>
      </c>
      <c r="I12" s="684"/>
      <c r="J12" s="678">
        <v>0.125</v>
      </c>
      <c r="K12" s="677">
        <v>4.3499999999999997E-2</v>
      </c>
      <c r="L12" s="684"/>
      <c r="M12" s="677">
        <v>3.39E-2</v>
      </c>
      <c r="N12" s="679">
        <v>0.12470000000000001</v>
      </c>
    </row>
    <row r="13" spans="1:14" ht="18.25" customHeight="1" x14ac:dyDescent="0.15">
      <c r="A13" s="526" t="s">
        <v>55</v>
      </c>
      <c r="B13" s="682">
        <v>0.127</v>
      </c>
      <c r="C13" s="680">
        <v>0.15379999999999999</v>
      </c>
      <c r="D13" s="680">
        <v>0.1391</v>
      </c>
      <c r="E13" s="680">
        <v>6.9199999999999998E-2</v>
      </c>
      <c r="F13" s="681"/>
      <c r="G13" s="680">
        <v>6.9199999999999998E-2</v>
      </c>
      <c r="H13" s="681"/>
      <c r="I13" s="681"/>
      <c r="J13" s="681"/>
      <c r="K13" s="680">
        <v>4.3499999999999997E-2</v>
      </c>
      <c r="L13" s="680">
        <v>7.1399999999999991E-2</v>
      </c>
      <c r="M13" s="680">
        <v>5.4100000000000002E-2</v>
      </c>
      <c r="N13" s="683">
        <v>9.4399999999999998E-2</v>
      </c>
    </row>
    <row r="14" spans="1:14" ht="18.25" customHeight="1" x14ac:dyDescent="0.15">
      <c r="A14" s="526" t="s">
        <v>56</v>
      </c>
      <c r="B14" s="684"/>
      <c r="C14" s="684"/>
      <c r="D14" s="684"/>
      <c r="E14" s="677">
        <v>0.14449999999999999</v>
      </c>
      <c r="F14" s="684"/>
      <c r="G14" s="677">
        <v>0.14449999999999999</v>
      </c>
      <c r="H14" s="684"/>
      <c r="I14" s="684"/>
      <c r="J14" s="684"/>
      <c r="K14" s="677">
        <v>3.5700000000000003E-2</v>
      </c>
      <c r="L14" s="678">
        <v>0.1</v>
      </c>
      <c r="M14" s="677">
        <v>6.25E-2</v>
      </c>
      <c r="N14" s="679">
        <v>0.13639999999999999</v>
      </c>
    </row>
    <row r="15" spans="1:14" ht="18.25" customHeight="1" x14ac:dyDescent="0.15">
      <c r="A15" s="526" t="s">
        <v>57</v>
      </c>
      <c r="B15" s="680">
        <v>0.35289999999999999</v>
      </c>
      <c r="C15" s="681"/>
      <c r="D15" s="680">
        <v>0.35289999999999999</v>
      </c>
      <c r="E15" s="680">
        <v>0.23710000000000001</v>
      </c>
      <c r="F15" s="681"/>
      <c r="G15" s="680">
        <v>0.23710000000000001</v>
      </c>
      <c r="H15" s="681"/>
      <c r="I15" s="681"/>
      <c r="J15" s="681"/>
      <c r="K15" s="682">
        <v>0.125</v>
      </c>
      <c r="L15" s="680">
        <v>6.0599999999999987E-2</v>
      </c>
      <c r="M15" s="680">
        <v>8.1600000000000006E-2</v>
      </c>
      <c r="N15" s="683">
        <v>0.2228</v>
      </c>
    </row>
    <row r="16" spans="1:14" ht="18.25" customHeight="1" x14ac:dyDescent="0.15">
      <c r="A16" s="526" t="s">
        <v>58</v>
      </c>
      <c r="B16" s="678">
        <v>0.59299999999999997</v>
      </c>
      <c r="C16" s="677">
        <v>0.37140000000000001</v>
      </c>
      <c r="D16" s="677">
        <v>0.52890000000000004</v>
      </c>
      <c r="E16" s="677">
        <v>0.45329999999999998</v>
      </c>
      <c r="F16" s="684"/>
      <c r="G16" s="677">
        <v>0.45329999999999998</v>
      </c>
      <c r="H16" s="677">
        <v>0.1081</v>
      </c>
      <c r="I16" s="684"/>
      <c r="J16" s="677">
        <v>0.1081</v>
      </c>
      <c r="K16" s="678">
        <v>0.08</v>
      </c>
      <c r="L16" s="677">
        <v>0.38890000000000002</v>
      </c>
      <c r="M16" s="677">
        <v>0.20930000000000001</v>
      </c>
      <c r="N16" s="679">
        <v>0.43080000000000002</v>
      </c>
    </row>
    <row r="17" spans="1:14" ht="18.25" customHeight="1" x14ac:dyDescent="0.15">
      <c r="A17" s="526" t="s">
        <v>59</v>
      </c>
      <c r="B17" s="680">
        <v>0.20530000000000001</v>
      </c>
      <c r="C17" s="682">
        <v>0.17499999999999999</v>
      </c>
      <c r="D17" s="680">
        <v>0.20319999999999999</v>
      </c>
      <c r="E17" s="681"/>
      <c r="F17" s="681"/>
      <c r="G17" s="681"/>
      <c r="H17" s="680">
        <v>7.0800000000000002E-2</v>
      </c>
      <c r="I17" s="680">
        <v>0.30559999999999998</v>
      </c>
      <c r="J17" s="680">
        <v>8.14E-2</v>
      </c>
      <c r="K17" s="682">
        <v>6.0000000000000001E-3</v>
      </c>
      <c r="L17" s="682">
        <v>0.1</v>
      </c>
      <c r="M17" s="682">
        <v>2.4E-2</v>
      </c>
      <c r="N17" s="683">
        <v>0.1414</v>
      </c>
    </row>
    <row r="18" spans="1:14" ht="18.25" customHeight="1" x14ac:dyDescent="0.15">
      <c r="A18" s="526" t="s">
        <v>60</v>
      </c>
      <c r="B18" s="677">
        <v>0.33410000000000001</v>
      </c>
      <c r="C18" s="684"/>
      <c r="D18" s="677">
        <v>0.33410000000000001</v>
      </c>
      <c r="E18" s="684"/>
      <c r="F18" s="684"/>
      <c r="G18" s="684"/>
      <c r="H18" s="677">
        <v>9.1400000000000009E-2</v>
      </c>
      <c r="I18" s="684"/>
      <c r="J18" s="677">
        <v>9.1400000000000009E-2</v>
      </c>
      <c r="K18" s="677">
        <v>4.3200000000000002E-2</v>
      </c>
      <c r="L18" s="684"/>
      <c r="M18" s="677">
        <v>4.0399999999999998E-2</v>
      </c>
      <c r="N18" s="679">
        <v>0.2049</v>
      </c>
    </row>
    <row r="19" spans="1:14" ht="18.25" customHeight="1" x14ac:dyDescent="0.15">
      <c r="A19" s="526" t="s">
        <v>61</v>
      </c>
      <c r="B19" s="680">
        <v>0.55649999999999999</v>
      </c>
      <c r="C19" s="680">
        <v>0.91890000000000005</v>
      </c>
      <c r="D19" s="680">
        <v>0.57379999999999998</v>
      </c>
      <c r="E19" s="681"/>
      <c r="F19" s="681"/>
      <c r="G19" s="681"/>
      <c r="H19" s="682">
        <v>0.126</v>
      </c>
      <c r="I19" s="682">
        <v>0.25</v>
      </c>
      <c r="J19" s="680">
        <v>0.12989999999999999</v>
      </c>
      <c r="K19" s="680">
        <v>0.1205</v>
      </c>
      <c r="L19" s="680">
        <v>9.0899999999999995E-2</v>
      </c>
      <c r="M19" s="682">
        <v>0.11700000000000001</v>
      </c>
      <c r="N19" s="683">
        <v>0.43480000000000002</v>
      </c>
    </row>
    <row r="20" spans="1:14" ht="18.25" customHeight="1" x14ac:dyDescent="0.15">
      <c r="A20" s="526" t="s">
        <v>62</v>
      </c>
      <c r="B20" s="677">
        <v>0.26910000000000001</v>
      </c>
      <c r="C20" s="677">
        <v>0.2243</v>
      </c>
      <c r="D20" s="677">
        <v>0.25330000000000003</v>
      </c>
      <c r="E20" s="677">
        <v>6.3799999999999996E-2</v>
      </c>
      <c r="F20" s="677">
        <v>0.2041</v>
      </c>
      <c r="G20" s="677">
        <v>0.1119</v>
      </c>
      <c r="H20" s="677">
        <v>0.10059999999999999</v>
      </c>
      <c r="I20" s="677">
        <v>0.1467</v>
      </c>
      <c r="J20" s="678">
        <v>0.11899999999999999</v>
      </c>
      <c r="K20" s="677">
        <v>0.1091</v>
      </c>
      <c r="L20" s="677">
        <v>0.22220000000000001</v>
      </c>
      <c r="M20" s="678">
        <v>0.125</v>
      </c>
      <c r="N20" s="679">
        <v>0.19689999999999999</v>
      </c>
    </row>
    <row r="21" spans="1:14" ht="18.25" customHeight="1" x14ac:dyDescent="0.15">
      <c r="A21" s="526" t="s">
        <v>63</v>
      </c>
      <c r="B21" s="680">
        <v>0.24790000000000001</v>
      </c>
      <c r="C21" s="680">
        <v>0.39889999999999998</v>
      </c>
      <c r="D21" s="680">
        <v>0.27879999999999999</v>
      </c>
      <c r="E21" s="681"/>
      <c r="F21" s="681"/>
      <c r="G21" s="681"/>
      <c r="H21" s="680">
        <v>9.9600000000000008E-2</v>
      </c>
      <c r="I21" s="680">
        <v>0.18790000000000001</v>
      </c>
      <c r="J21" s="680">
        <v>0.11509999999999999</v>
      </c>
      <c r="K21" s="680">
        <v>4.7199999999999999E-2</v>
      </c>
      <c r="L21" s="680">
        <v>0.1176</v>
      </c>
      <c r="M21" s="680">
        <v>5.6900000000000013E-2</v>
      </c>
      <c r="N21" s="683">
        <v>0.18629999999999999</v>
      </c>
    </row>
    <row r="22" spans="1:14" ht="18.25" customHeight="1" x14ac:dyDescent="0.15">
      <c r="A22" s="526" t="s">
        <v>64</v>
      </c>
      <c r="B22" s="677">
        <v>0.2626</v>
      </c>
      <c r="C22" s="677">
        <v>0.46789999999999998</v>
      </c>
      <c r="D22" s="677">
        <v>0.30349999999999999</v>
      </c>
      <c r="E22" s="684"/>
      <c r="F22" s="684"/>
      <c r="G22" s="684"/>
      <c r="H22" s="677">
        <v>0.1154</v>
      </c>
      <c r="I22" s="677">
        <v>0.2039</v>
      </c>
      <c r="J22" s="677">
        <v>0.15279999999999999</v>
      </c>
      <c r="K22" s="677">
        <v>7.1399999999999991E-2</v>
      </c>
      <c r="L22" s="677">
        <v>0.1923</v>
      </c>
      <c r="M22" s="677">
        <v>0.12959999999999999</v>
      </c>
      <c r="N22" s="679">
        <v>0.23730000000000001</v>
      </c>
    </row>
    <row r="23" spans="1:14" ht="19" customHeight="1" x14ac:dyDescent="0.15">
      <c r="A23" s="94" t="s">
        <v>65</v>
      </c>
      <c r="B23" s="685">
        <v>0.62039999999999995</v>
      </c>
      <c r="C23" s="685">
        <v>0.61060000000000003</v>
      </c>
      <c r="D23" s="686">
        <v>0.61799999999999999</v>
      </c>
      <c r="E23" s="687"/>
      <c r="F23" s="687"/>
      <c r="G23" s="687"/>
      <c r="H23" s="685">
        <v>0.16789999999999999</v>
      </c>
      <c r="I23" s="685">
        <v>0.32819999999999999</v>
      </c>
      <c r="J23" s="686">
        <v>0.219</v>
      </c>
      <c r="K23" s="686">
        <v>0.11899999999999999</v>
      </c>
      <c r="L23" s="686">
        <v>0.2</v>
      </c>
      <c r="M23" s="685">
        <v>0.1313</v>
      </c>
      <c r="N23" s="688">
        <v>0.46270000000000011</v>
      </c>
    </row>
    <row r="24" spans="1:14" ht="19" customHeight="1" x14ac:dyDescent="0.15">
      <c r="A24" s="689"/>
      <c r="B24" s="690"/>
      <c r="C24" s="690"/>
      <c r="D24" s="691"/>
      <c r="E24" s="97"/>
      <c r="F24" s="97"/>
      <c r="G24" s="97"/>
      <c r="H24" s="690"/>
      <c r="I24" s="690"/>
      <c r="J24" s="691"/>
      <c r="K24" s="691"/>
      <c r="L24" s="691"/>
      <c r="M24" s="690"/>
      <c r="N24" s="690"/>
    </row>
    <row r="25" spans="1:14" ht="18" customHeight="1" x14ac:dyDescent="0.15">
      <c r="A25" s="1150" t="s">
        <v>1659</v>
      </c>
      <c r="B25" s="977"/>
      <c r="C25" s="977"/>
      <c r="D25" s="977"/>
      <c r="E25" s="977"/>
      <c r="F25" s="977"/>
      <c r="G25" s="977"/>
      <c r="H25" s="977"/>
      <c r="I25" s="977"/>
      <c r="J25" s="977"/>
      <c r="K25" s="977"/>
      <c r="L25" s="977"/>
      <c r="M25" s="977"/>
      <c r="N25" s="977"/>
    </row>
    <row r="26" spans="1:14" ht="36" customHeight="1" x14ac:dyDescent="0.15">
      <c r="A26" s="912" t="s">
        <v>1660</v>
      </c>
      <c r="B26" s="878"/>
      <c r="C26" s="878"/>
      <c r="D26" s="878"/>
      <c r="E26" s="878"/>
      <c r="F26" s="878"/>
      <c r="G26" s="878"/>
      <c r="H26" s="878"/>
      <c r="I26" s="878"/>
      <c r="J26" s="878"/>
      <c r="K26" s="878"/>
      <c r="L26" s="878"/>
      <c r="M26" s="878"/>
      <c r="N26" s="878"/>
    </row>
    <row r="27" spans="1:14" ht="18" customHeight="1" x14ac:dyDescent="0.15">
      <c r="A27" s="78" t="s">
        <v>1661</v>
      </c>
      <c r="B27" s="692"/>
      <c r="C27" s="692"/>
      <c r="D27" s="693"/>
      <c r="E27" s="21"/>
      <c r="F27" s="21"/>
      <c r="G27" s="21"/>
      <c r="H27" s="692"/>
      <c r="I27" s="692"/>
      <c r="J27" s="693"/>
      <c r="K27" s="693"/>
      <c r="L27" s="693"/>
      <c r="M27" s="692"/>
      <c r="N27" s="692"/>
    </row>
    <row r="28" spans="1:14" ht="72" customHeight="1" x14ac:dyDescent="0.15">
      <c r="A28" s="912" t="s">
        <v>1662</v>
      </c>
      <c r="B28" s="878"/>
      <c r="C28" s="878"/>
      <c r="D28" s="878"/>
      <c r="E28" s="878"/>
      <c r="F28" s="878"/>
      <c r="G28" s="878"/>
      <c r="H28" s="878"/>
      <c r="I28" s="878"/>
      <c r="J28" s="878"/>
      <c r="K28" s="878"/>
      <c r="L28" s="878"/>
      <c r="M28" s="878"/>
      <c r="N28" s="878"/>
    </row>
    <row r="29" spans="1:14" ht="18" customHeight="1" x14ac:dyDescent="0.15">
      <c r="A29" s="78" t="s">
        <v>1661</v>
      </c>
      <c r="B29" s="692"/>
      <c r="C29" s="692"/>
      <c r="D29" s="693"/>
      <c r="E29" s="21"/>
      <c r="F29" s="21"/>
      <c r="G29" s="21"/>
      <c r="H29" s="692"/>
      <c r="I29" s="692"/>
      <c r="J29" s="693"/>
      <c r="K29" s="693"/>
      <c r="L29" s="693"/>
      <c r="M29" s="692"/>
      <c r="N29" s="692"/>
    </row>
    <row r="30" spans="1:14" ht="36" customHeight="1" x14ac:dyDescent="0.15">
      <c r="A30" s="912" t="s">
        <v>1663</v>
      </c>
      <c r="B30" s="878"/>
      <c r="C30" s="878"/>
      <c r="D30" s="878"/>
      <c r="E30" s="878"/>
      <c r="F30" s="878"/>
      <c r="G30" s="878"/>
      <c r="H30" s="878"/>
      <c r="I30" s="878"/>
      <c r="J30" s="878"/>
      <c r="K30" s="878"/>
      <c r="L30" s="878"/>
      <c r="M30" s="878"/>
      <c r="N30" s="878"/>
    </row>
  </sheetData>
  <mergeCells count="12">
    <mergeCell ref="A30:N30"/>
    <mergeCell ref="B3:D3"/>
    <mergeCell ref="E3:G3"/>
    <mergeCell ref="K3:M3"/>
    <mergeCell ref="A28:N28"/>
    <mergeCell ref="H3:J3"/>
    <mergeCell ref="A26:N26"/>
    <mergeCell ref="A2:A4"/>
    <mergeCell ref="A25:N25"/>
    <mergeCell ref="A1:N1"/>
    <mergeCell ref="N3:N4"/>
    <mergeCell ref="B2:N2"/>
  </mergeCells>
  <pageMargins left="0.60629900000000003" right="0.60629900000000003" top="0.60629900000000003" bottom="0.60629900000000003" header="0.25" footer="0.25"/>
  <pageSetup scale="69" orientation="landscape"/>
  <headerFooter>
    <oddFooter>&amp;C&amp;"Helvetica,Regular"&amp;12&amp;K000000&amp;P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baseColWidth="10" defaultColWidth="17.33203125" defaultRowHeight="15" customHeight="1" x14ac:dyDescent="0.15"/>
  <cols>
    <col min="1" max="1" width="10.6640625" style="694" customWidth="1"/>
    <col min="2" max="18" width="8" style="694" customWidth="1"/>
    <col min="19" max="256" width="17.33203125" customWidth="1"/>
  </cols>
  <sheetData>
    <row r="1" spans="1:18" ht="26.5" customHeight="1" x14ac:dyDescent="0.15">
      <c r="A1" s="893" t="s">
        <v>1664</v>
      </c>
      <c r="B1" s="876"/>
      <c r="C1" s="876"/>
      <c r="D1" s="876"/>
      <c r="E1" s="876"/>
      <c r="F1" s="876"/>
      <c r="G1" s="876"/>
      <c r="H1" s="876"/>
      <c r="I1" s="876"/>
      <c r="J1" s="876"/>
      <c r="K1" s="876"/>
      <c r="L1" s="876"/>
      <c r="M1" s="876"/>
      <c r="N1" s="876"/>
      <c r="O1" s="876"/>
      <c r="P1" s="876"/>
      <c r="Q1" s="876"/>
      <c r="R1" s="877"/>
    </row>
    <row r="2" spans="1:18" ht="21" customHeight="1" x14ac:dyDescent="0.15">
      <c r="A2" s="99" t="s">
        <v>69</v>
      </c>
      <c r="B2" s="100" t="s">
        <v>50</v>
      </c>
      <c r="C2" s="100" t="s">
        <v>51</v>
      </c>
      <c r="D2" s="100" t="s">
        <v>52</v>
      </c>
      <c r="E2" s="100" t="s">
        <v>9</v>
      </c>
      <c r="F2" s="100" t="s">
        <v>53</v>
      </c>
      <c r="G2" s="100" t="s">
        <v>54</v>
      </c>
      <c r="H2" s="100" t="s">
        <v>55</v>
      </c>
      <c r="I2" s="100" t="s">
        <v>56</v>
      </c>
      <c r="J2" s="100" t="s">
        <v>57</v>
      </c>
      <c r="K2" s="100" t="s">
        <v>58</v>
      </c>
      <c r="L2" s="100" t="s">
        <v>59</v>
      </c>
      <c r="M2" s="100" t="s">
        <v>60</v>
      </c>
      <c r="N2" s="100" t="s">
        <v>61</v>
      </c>
      <c r="O2" s="100" t="s">
        <v>62</v>
      </c>
      <c r="P2" s="100" t="s">
        <v>63</v>
      </c>
      <c r="Q2" s="100" t="s">
        <v>64</v>
      </c>
      <c r="R2" s="307" t="s">
        <v>65</v>
      </c>
    </row>
    <row r="3" spans="1:18" ht="20.5" customHeight="1" x14ac:dyDescent="0.15">
      <c r="A3" s="561" t="s">
        <v>50</v>
      </c>
      <c r="B3" s="695">
        <v>5</v>
      </c>
      <c r="C3" s="6">
        <v>3</v>
      </c>
      <c r="D3" s="6">
        <v>5</v>
      </c>
      <c r="E3" s="6">
        <v>6</v>
      </c>
      <c r="F3" s="6">
        <v>1</v>
      </c>
      <c r="G3" s="6">
        <v>1</v>
      </c>
      <c r="H3" s="6">
        <v>0</v>
      </c>
      <c r="I3" s="6">
        <v>0</v>
      </c>
      <c r="J3" s="6">
        <v>0</v>
      </c>
      <c r="K3" s="6">
        <v>0</v>
      </c>
      <c r="L3" s="6">
        <v>20</v>
      </c>
      <c r="M3" s="6">
        <v>0</v>
      </c>
      <c r="N3" s="6">
        <v>0</v>
      </c>
      <c r="O3" s="6">
        <v>1</v>
      </c>
      <c r="P3" s="6">
        <v>2</v>
      </c>
      <c r="Q3" s="6">
        <v>0</v>
      </c>
      <c r="R3" s="7">
        <v>0</v>
      </c>
    </row>
    <row r="4" spans="1:18" ht="20.25" customHeight="1" x14ac:dyDescent="0.15">
      <c r="A4" s="563" t="s">
        <v>51</v>
      </c>
      <c r="B4" s="10">
        <v>3</v>
      </c>
      <c r="C4" s="696">
        <v>2</v>
      </c>
      <c r="D4" s="10">
        <v>2</v>
      </c>
      <c r="E4" s="10">
        <v>0</v>
      </c>
      <c r="F4" s="10">
        <v>1</v>
      </c>
      <c r="G4" s="10">
        <v>0</v>
      </c>
      <c r="H4" s="10">
        <v>0</v>
      </c>
      <c r="I4" s="10">
        <v>0</v>
      </c>
      <c r="J4" s="10">
        <v>0</v>
      </c>
      <c r="K4" s="10">
        <v>0</v>
      </c>
      <c r="L4" s="10">
        <v>11</v>
      </c>
      <c r="M4" s="10">
        <v>0</v>
      </c>
      <c r="N4" s="10">
        <v>0</v>
      </c>
      <c r="O4" s="10">
        <v>4</v>
      </c>
      <c r="P4" s="10">
        <v>1</v>
      </c>
      <c r="Q4" s="10">
        <v>1</v>
      </c>
      <c r="R4" s="11">
        <v>2</v>
      </c>
    </row>
    <row r="5" spans="1:18" ht="20.25" customHeight="1" x14ac:dyDescent="0.15">
      <c r="A5" s="563" t="s">
        <v>52</v>
      </c>
      <c r="B5" s="13">
        <v>5</v>
      </c>
      <c r="C5" s="13">
        <v>2</v>
      </c>
      <c r="D5" s="696">
        <v>16</v>
      </c>
      <c r="E5" s="13">
        <v>4</v>
      </c>
      <c r="F5" s="13">
        <v>1</v>
      </c>
      <c r="G5" s="13">
        <v>2</v>
      </c>
      <c r="H5" s="13">
        <v>0</v>
      </c>
      <c r="I5" s="13">
        <v>0</v>
      </c>
      <c r="J5" s="13">
        <v>0</v>
      </c>
      <c r="K5" s="13">
        <v>0</v>
      </c>
      <c r="L5" s="13">
        <v>10</v>
      </c>
      <c r="M5" s="13">
        <v>1</v>
      </c>
      <c r="N5" s="13">
        <v>1</v>
      </c>
      <c r="O5" s="13">
        <v>5</v>
      </c>
      <c r="P5" s="13">
        <v>5</v>
      </c>
      <c r="Q5" s="13">
        <v>0</v>
      </c>
      <c r="R5" s="14">
        <v>0</v>
      </c>
    </row>
    <row r="6" spans="1:18" ht="20.25" customHeight="1" x14ac:dyDescent="0.15">
      <c r="A6" s="563" t="s">
        <v>9</v>
      </c>
      <c r="B6" s="10">
        <v>6</v>
      </c>
      <c r="C6" s="10">
        <v>0</v>
      </c>
      <c r="D6" s="10">
        <v>4</v>
      </c>
      <c r="E6" s="696">
        <v>1</v>
      </c>
      <c r="F6" s="10">
        <v>4</v>
      </c>
      <c r="G6" s="10">
        <v>0</v>
      </c>
      <c r="H6" s="10">
        <v>1</v>
      </c>
      <c r="I6" s="10">
        <v>0</v>
      </c>
      <c r="J6" s="10">
        <v>0</v>
      </c>
      <c r="K6" s="10">
        <v>0</v>
      </c>
      <c r="L6" s="10">
        <v>50</v>
      </c>
      <c r="M6" s="10">
        <v>3</v>
      </c>
      <c r="N6" s="10">
        <v>3</v>
      </c>
      <c r="O6" s="10">
        <v>6</v>
      </c>
      <c r="P6" s="10">
        <v>121</v>
      </c>
      <c r="Q6" s="10">
        <v>2</v>
      </c>
      <c r="R6" s="11">
        <v>6</v>
      </c>
    </row>
    <row r="7" spans="1:18" ht="20.25" customHeight="1" x14ac:dyDescent="0.15">
      <c r="A7" s="563" t="s">
        <v>53</v>
      </c>
      <c r="B7" s="13">
        <v>1</v>
      </c>
      <c r="C7" s="13">
        <v>1</v>
      </c>
      <c r="D7" s="13">
        <v>1</v>
      </c>
      <c r="E7" s="13">
        <v>4</v>
      </c>
      <c r="F7" s="696">
        <v>16</v>
      </c>
      <c r="G7" s="13">
        <v>6</v>
      </c>
      <c r="H7" s="13">
        <v>8</v>
      </c>
      <c r="I7" s="13">
        <v>7</v>
      </c>
      <c r="J7" s="13">
        <v>1</v>
      </c>
      <c r="K7" s="13">
        <v>3</v>
      </c>
      <c r="L7" s="13">
        <v>7</v>
      </c>
      <c r="M7" s="13">
        <v>22</v>
      </c>
      <c r="N7" s="13">
        <v>4</v>
      </c>
      <c r="O7" s="13">
        <v>5</v>
      </c>
      <c r="P7" s="13">
        <v>1</v>
      </c>
      <c r="Q7" s="13">
        <v>6</v>
      </c>
      <c r="R7" s="14">
        <v>2</v>
      </c>
    </row>
    <row r="8" spans="1:18" ht="20.25" customHeight="1" x14ac:dyDescent="0.15">
      <c r="A8" s="563" t="s">
        <v>54</v>
      </c>
      <c r="B8" s="10">
        <v>1</v>
      </c>
      <c r="C8" s="10">
        <v>0</v>
      </c>
      <c r="D8" s="10">
        <v>2</v>
      </c>
      <c r="E8" s="10">
        <v>0</v>
      </c>
      <c r="F8" s="10">
        <v>6</v>
      </c>
      <c r="G8" s="696">
        <v>0</v>
      </c>
      <c r="H8" s="10">
        <v>2</v>
      </c>
      <c r="I8" s="10">
        <v>0</v>
      </c>
      <c r="J8" s="10">
        <v>0</v>
      </c>
      <c r="K8" s="10">
        <v>0</v>
      </c>
      <c r="L8" s="10">
        <v>3</v>
      </c>
      <c r="M8" s="10">
        <v>16</v>
      </c>
      <c r="N8" s="10">
        <v>0</v>
      </c>
      <c r="O8" s="10">
        <v>3</v>
      </c>
      <c r="P8" s="10">
        <v>0</v>
      </c>
      <c r="Q8" s="10">
        <v>2</v>
      </c>
      <c r="R8" s="11">
        <v>0</v>
      </c>
    </row>
    <row r="9" spans="1:18" ht="20.25" customHeight="1" x14ac:dyDescent="0.15">
      <c r="A9" s="563" t="s">
        <v>55</v>
      </c>
      <c r="B9" s="13">
        <v>0</v>
      </c>
      <c r="C9" s="13">
        <v>0</v>
      </c>
      <c r="D9" s="13">
        <v>0</v>
      </c>
      <c r="E9" s="13">
        <v>1</v>
      </c>
      <c r="F9" s="13">
        <v>8</v>
      </c>
      <c r="G9" s="13">
        <v>2</v>
      </c>
      <c r="H9" s="696">
        <v>2</v>
      </c>
      <c r="I9" s="13">
        <v>2</v>
      </c>
      <c r="J9" s="13">
        <v>1</v>
      </c>
      <c r="K9" s="13">
        <v>0</v>
      </c>
      <c r="L9" s="13">
        <v>3</v>
      </c>
      <c r="M9" s="13">
        <v>5</v>
      </c>
      <c r="N9" s="13">
        <v>0</v>
      </c>
      <c r="O9" s="13">
        <v>4</v>
      </c>
      <c r="P9" s="13">
        <v>1</v>
      </c>
      <c r="Q9" s="13">
        <v>1</v>
      </c>
      <c r="R9" s="14">
        <v>0</v>
      </c>
    </row>
    <row r="10" spans="1:18" ht="20.25" customHeight="1" x14ac:dyDescent="0.15">
      <c r="A10" s="563" t="s">
        <v>56</v>
      </c>
      <c r="B10" s="10">
        <v>0</v>
      </c>
      <c r="C10" s="10">
        <v>0</v>
      </c>
      <c r="D10" s="10">
        <v>0</v>
      </c>
      <c r="E10" s="10">
        <v>0</v>
      </c>
      <c r="F10" s="10">
        <v>7</v>
      </c>
      <c r="G10" s="10">
        <v>0</v>
      </c>
      <c r="H10" s="10">
        <v>2</v>
      </c>
      <c r="I10" s="696">
        <v>1</v>
      </c>
      <c r="J10" s="10">
        <v>0</v>
      </c>
      <c r="K10" s="10">
        <v>2</v>
      </c>
      <c r="L10" s="10">
        <v>0</v>
      </c>
      <c r="M10" s="10">
        <v>2</v>
      </c>
      <c r="N10" s="10">
        <v>0</v>
      </c>
      <c r="O10" s="10">
        <v>2</v>
      </c>
      <c r="P10" s="10">
        <v>0</v>
      </c>
      <c r="Q10" s="10">
        <v>2</v>
      </c>
      <c r="R10" s="11">
        <v>0</v>
      </c>
    </row>
    <row r="11" spans="1:18" ht="20.25" customHeight="1" x14ac:dyDescent="0.15">
      <c r="A11" s="563" t="s">
        <v>57</v>
      </c>
      <c r="B11" s="13">
        <v>0</v>
      </c>
      <c r="C11" s="13">
        <v>0</v>
      </c>
      <c r="D11" s="13">
        <v>0</v>
      </c>
      <c r="E11" s="13">
        <v>0</v>
      </c>
      <c r="F11" s="13">
        <v>1</v>
      </c>
      <c r="G11" s="13">
        <v>0</v>
      </c>
      <c r="H11" s="13">
        <v>1</v>
      </c>
      <c r="I11" s="13">
        <v>0</v>
      </c>
      <c r="J11" s="696">
        <v>0</v>
      </c>
      <c r="K11" s="13">
        <v>4</v>
      </c>
      <c r="L11" s="13">
        <v>0</v>
      </c>
      <c r="M11" s="13">
        <v>0</v>
      </c>
      <c r="N11" s="13">
        <v>0</v>
      </c>
      <c r="O11" s="13">
        <v>0</v>
      </c>
      <c r="P11" s="13">
        <v>0</v>
      </c>
      <c r="Q11" s="13">
        <v>0</v>
      </c>
      <c r="R11" s="14">
        <v>0</v>
      </c>
    </row>
    <row r="12" spans="1:18" ht="20.25" customHeight="1" x14ac:dyDescent="0.15">
      <c r="A12" s="563" t="s">
        <v>58</v>
      </c>
      <c r="B12" s="10">
        <v>0</v>
      </c>
      <c r="C12" s="10">
        <v>0</v>
      </c>
      <c r="D12" s="10">
        <v>0</v>
      </c>
      <c r="E12" s="10">
        <v>0</v>
      </c>
      <c r="F12" s="10">
        <v>3</v>
      </c>
      <c r="G12" s="10">
        <v>0</v>
      </c>
      <c r="H12" s="10">
        <v>0</v>
      </c>
      <c r="I12" s="10">
        <v>2</v>
      </c>
      <c r="J12" s="10">
        <v>4</v>
      </c>
      <c r="K12" s="696">
        <v>3</v>
      </c>
      <c r="L12" s="10">
        <v>0</v>
      </c>
      <c r="M12" s="10">
        <v>2</v>
      </c>
      <c r="N12" s="10">
        <v>0</v>
      </c>
      <c r="O12" s="10">
        <v>0</v>
      </c>
      <c r="P12" s="10">
        <v>0</v>
      </c>
      <c r="Q12" s="10">
        <v>0</v>
      </c>
      <c r="R12" s="11">
        <v>0</v>
      </c>
    </row>
    <row r="13" spans="1:18" ht="20.25" customHeight="1" x14ac:dyDescent="0.15">
      <c r="A13" s="563" t="s">
        <v>59</v>
      </c>
      <c r="B13" s="13">
        <v>20</v>
      </c>
      <c r="C13" s="13">
        <v>11</v>
      </c>
      <c r="D13" s="13">
        <v>10</v>
      </c>
      <c r="E13" s="13">
        <v>50</v>
      </c>
      <c r="F13" s="13">
        <v>7</v>
      </c>
      <c r="G13" s="13">
        <v>3</v>
      </c>
      <c r="H13" s="13">
        <v>3</v>
      </c>
      <c r="I13" s="13">
        <v>0</v>
      </c>
      <c r="J13" s="13">
        <v>0</v>
      </c>
      <c r="K13" s="13">
        <v>0</v>
      </c>
      <c r="L13" s="696">
        <v>121</v>
      </c>
      <c r="M13" s="13">
        <v>18</v>
      </c>
      <c r="N13" s="13">
        <v>7</v>
      </c>
      <c r="O13" s="13">
        <v>67</v>
      </c>
      <c r="P13" s="13">
        <v>59</v>
      </c>
      <c r="Q13" s="13">
        <v>4</v>
      </c>
      <c r="R13" s="14">
        <v>30</v>
      </c>
    </row>
    <row r="14" spans="1:18" ht="20.25" customHeight="1" x14ac:dyDescent="0.15">
      <c r="A14" s="563" t="s">
        <v>60</v>
      </c>
      <c r="B14" s="10">
        <v>0</v>
      </c>
      <c r="C14" s="10">
        <v>0</v>
      </c>
      <c r="D14" s="10">
        <v>1</v>
      </c>
      <c r="E14" s="10">
        <v>3</v>
      </c>
      <c r="F14" s="10">
        <v>22</v>
      </c>
      <c r="G14" s="10">
        <v>16</v>
      </c>
      <c r="H14" s="10">
        <v>5</v>
      </c>
      <c r="I14" s="10">
        <v>2</v>
      </c>
      <c r="J14" s="10">
        <v>0</v>
      </c>
      <c r="K14" s="10">
        <v>2</v>
      </c>
      <c r="L14" s="10">
        <v>18</v>
      </c>
      <c r="M14" s="696">
        <v>20</v>
      </c>
      <c r="N14" s="10">
        <v>7</v>
      </c>
      <c r="O14" s="10">
        <v>15</v>
      </c>
      <c r="P14" s="10">
        <v>14</v>
      </c>
      <c r="Q14" s="10">
        <v>4</v>
      </c>
      <c r="R14" s="11">
        <v>7</v>
      </c>
    </row>
    <row r="15" spans="1:18" ht="20.25" customHeight="1" x14ac:dyDescent="0.15">
      <c r="A15" s="563" t="s">
        <v>61</v>
      </c>
      <c r="B15" s="13">
        <v>0</v>
      </c>
      <c r="C15" s="13">
        <v>0</v>
      </c>
      <c r="D15" s="13">
        <v>1</v>
      </c>
      <c r="E15" s="13">
        <v>3</v>
      </c>
      <c r="F15" s="13">
        <v>4</v>
      </c>
      <c r="G15" s="13">
        <v>0</v>
      </c>
      <c r="H15" s="13">
        <v>0</v>
      </c>
      <c r="I15" s="13">
        <v>0</v>
      </c>
      <c r="J15" s="13">
        <v>0</v>
      </c>
      <c r="K15" s="13">
        <v>0</v>
      </c>
      <c r="L15" s="13">
        <v>7</v>
      </c>
      <c r="M15" s="13">
        <v>7</v>
      </c>
      <c r="N15" s="696">
        <v>5</v>
      </c>
      <c r="O15" s="13">
        <v>2</v>
      </c>
      <c r="P15" s="13">
        <v>17</v>
      </c>
      <c r="Q15" s="13">
        <v>2</v>
      </c>
      <c r="R15" s="14">
        <v>1</v>
      </c>
    </row>
    <row r="16" spans="1:18" ht="20.25" customHeight="1" x14ac:dyDescent="0.15">
      <c r="A16" s="563" t="s">
        <v>62</v>
      </c>
      <c r="B16" s="10">
        <v>1</v>
      </c>
      <c r="C16" s="10">
        <v>4</v>
      </c>
      <c r="D16" s="10">
        <v>5</v>
      </c>
      <c r="E16" s="10">
        <v>6</v>
      </c>
      <c r="F16" s="10">
        <v>5</v>
      </c>
      <c r="G16" s="10">
        <v>3</v>
      </c>
      <c r="H16" s="10">
        <v>4</v>
      </c>
      <c r="I16" s="10">
        <v>2</v>
      </c>
      <c r="J16" s="10">
        <v>0</v>
      </c>
      <c r="K16" s="10">
        <v>0</v>
      </c>
      <c r="L16" s="10">
        <v>67</v>
      </c>
      <c r="M16" s="10">
        <v>15</v>
      </c>
      <c r="N16" s="10">
        <v>2</v>
      </c>
      <c r="O16" s="696">
        <v>57</v>
      </c>
      <c r="P16" s="10">
        <v>16</v>
      </c>
      <c r="Q16" s="10">
        <v>9</v>
      </c>
      <c r="R16" s="11">
        <v>12</v>
      </c>
    </row>
    <row r="17" spans="1:18" ht="20.25" customHeight="1" x14ac:dyDescent="0.15">
      <c r="A17" s="563" t="s">
        <v>63</v>
      </c>
      <c r="B17" s="13">
        <v>2</v>
      </c>
      <c r="C17" s="13">
        <v>1</v>
      </c>
      <c r="D17" s="13">
        <v>5</v>
      </c>
      <c r="E17" s="13">
        <v>121</v>
      </c>
      <c r="F17" s="13">
        <v>1</v>
      </c>
      <c r="G17" s="13">
        <v>0</v>
      </c>
      <c r="H17" s="13">
        <v>1</v>
      </c>
      <c r="I17" s="13">
        <v>0</v>
      </c>
      <c r="J17" s="13">
        <v>0</v>
      </c>
      <c r="K17" s="13">
        <v>0</v>
      </c>
      <c r="L17" s="13">
        <v>59</v>
      </c>
      <c r="M17" s="13">
        <v>14</v>
      </c>
      <c r="N17" s="13">
        <v>17</v>
      </c>
      <c r="O17" s="13">
        <v>16</v>
      </c>
      <c r="P17" s="696">
        <v>72</v>
      </c>
      <c r="Q17" s="13">
        <v>4</v>
      </c>
      <c r="R17" s="14">
        <v>26</v>
      </c>
    </row>
    <row r="18" spans="1:18" ht="20.25" customHeight="1" x14ac:dyDescent="0.15">
      <c r="A18" s="563" t="s">
        <v>64</v>
      </c>
      <c r="B18" s="10">
        <v>0</v>
      </c>
      <c r="C18" s="10">
        <v>1</v>
      </c>
      <c r="D18" s="10">
        <v>0</v>
      </c>
      <c r="E18" s="10">
        <v>2</v>
      </c>
      <c r="F18" s="10">
        <v>6</v>
      </c>
      <c r="G18" s="10">
        <v>2</v>
      </c>
      <c r="H18" s="10">
        <v>1</v>
      </c>
      <c r="I18" s="10">
        <v>2</v>
      </c>
      <c r="J18" s="10">
        <v>0</v>
      </c>
      <c r="K18" s="10">
        <v>0</v>
      </c>
      <c r="L18" s="10">
        <v>4</v>
      </c>
      <c r="M18" s="10">
        <v>4</v>
      </c>
      <c r="N18" s="10">
        <v>2</v>
      </c>
      <c r="O18" s="10">
        <v>9</v>
      </c>
      <c r="P18" s="10">
        <v>4</v>
      </c>
      <c r="Q18" s="696">
        <v>9</v>
      </c>
      <c r="R18" s="11">
        <v>2</v>
      </c>
    </row>
    <row r="19" spans="1:18" ht="21" customHeight="1" x14ac:dyDescent="0.15">
      <c r="A19" s="15" t="s">
        <v>65</v>
      </c>
      <c r="B19" s="353">
        <v>0</v>
      </c>
      <c r="C19" s="353">
        <v>2</v>
      </c>
      <c r="D19" s="353">
        <v>0</v>
      </c>
      <c r="E19" s="353">
        <v>6</v>
      </c>
      <c r="F19" s="353">
        <v>2</v>
      </c>
      <c r="G19" s="353">
        <v>0</v>
      </c>
      <c r="H19" s="353">
        <v>0</v>
      </c>
      <c r="I19" s="353">
        <v>0</v>
      </c>
      <c r="J19" s="353">
        <v>0</v>
      </c>
      <c r="K19" s="353">
        <v>0</v>
      </c>
      <c r="L19" s="353">
        <v>30</v>
      </c>
      <c r="M19" s="353">
        <v>7</v>
      </c>
      <c r="N19" s="353">
        <v>1</v>
      </c>
      <c r="O19" s="353">
        <v>12</v>
      </c>
      <c r="P19" s="353">
        <v>26</v>
      </c>
      <c r="Q19" s="353">
        <v>2</v>
      </c>
      <c r="R19" s="697">
        <v>6</v>
      </c>
    </row>
    <row r="20" spans="1:18" ht="21" customHeight="1" x14ac:dyDescent="0.15">
      <c r="A20" s="19"/>
      <c r="B20" s="19"/>
      <c r="C20" s="19"/>
      <c r="D20" s="19"/>
      <c r="E20" s="19"/>
      <c r="F20" s="19"/>
      <c r="G20" s="19"/>
      <c r="H20" s="19"/>
      <c r="I20" s="19"/>
      <c r="J20" s="19"/>
      <c r="K20" s="19"/>
      <c r="L20" s="19"/>
      <c r="M20" s="19"/>
      <c r="N20" s="19"/>
      <c r="O20" s="19"/>
      <c r="P20" s="19"/>
      <c r="Q20" s="19"/>
      <c r="R20" s="19"/>
    </row>
    <row r="21" spans="1:18" ht="20" customHeight="1" x14ac:dyDescent="0.15">
      <c r="A21" s="873" t="s">
        <v>1283</v>
      </c>
      <c r="B21" s="977"/>
      <c r="C21" s="977"/>
      <c r="D21" s="977"/>
      <c r="E21" s="977"/>
      <c r="F21" s="977"/>
      <c r="G21" s="977"/>
      <c r="H21" s="977"/>
      <c r="I21" s="977"/>
      <c r="J21" s="977"/>
      <c r="K21" s="977"/>
      <c r="L21" s="977"/>
      <c r="M21" s="977"/>
      <c r="N21" s="977"/>
      <c r="O21" s="977"/>
      <c r="P21" s="977"/>
      <c r="Q21" s="977"/>
      <c r="R21" s="977"/>
    </row>
    <row r="22" spans="1:18" ht="20" customHeight="1" x14ac:dyDescent="0.15">
      <c r="A22" s="873" t="s">
        <v>1665</v>
      </c>
      <c r="B22" s="878"/>
      <c r="C22" s="878"/>
      <c r="D22" s="878"/>
      <c r="E22" s="878"/>
      <c r="F22" s="878"/>
      <c r="G22" s="878"/>
      <c r="H22" s="878"/>
      <c r="I22" s="878"/>
      <c r="J22" s="878"/>
      <c r="K22" s="878"/>
      <c r="L22" s="878"/>
      <c r="M22" s="878"/>
      <c r="N22" s="878"/>
      <c r="O22" s="878"/>
      <c r="P22" s="878"/>
      <c r="Q22" s="878"/>
      <c r="R22" s="878"/>
    </row>
    <row r="23" spans="1:18" ht="38" customHeight="1" x14ac:dyDescent="0.15">
      <c r="A23" s="873" t="s">
        <v>1666</v>
      </c>
      <c r="B23" s="977"/>
      <c r="C23" s="977"/>
      <c r="D23" s="977"/>
      <c r="E23" s="977"/>
      <c r="F23" s="977"/>
      <c r="G23" s="977"/>
      <c r="H23" s="977"/>
      <c r="I23" s="977"/>
      <c r="J23" s="977"/>
      <c r="K23" s="977"/>
      <c r="L23" s="977"/>
      <c r="M23" s="977"/>
      <c r="N23" s="977"/>
      <c r="O23" s="977"/>
      <c r="P23" s="977"/>
      <c r="Q23" s="977"/>
      <c r="R23" s="977"/>
    </row>
  </sheetData>
  <mergeCells count="4">
    <mergeCell ref="A23:R23"/>
    <mergeCell ref="A22:R22"/>
    <mergeCell ref="A1:R1"/>
    <mergeCell ref="A21:R21"/>
  </mergeCells>
  <pageMargins left="0.60629900000000003" right="0.60629900000000003" top="0.60629900000000003" bottom="0.60629900000000003" header="0.3" footer="0.3"/>
  <pageSetup scale="85" orientation="landscape"/>
  <headerFooter>
    <oddFooter>&amp;C&amp;"Helvetica,Regular"&amp;12&amp;K000000&amp;P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workbookViewId="0"/>
  </sheetViews>
  <sheetFormatPr baseColWidth="10" defaultColWidth="8.83203125" defaultRowHeight="15" customHeight="1" x14ac:dyDescent="0.15"/>
  <cols>
    <col min="1" max="1" width="10.33203125" style="98" customWidth="1"/>
    <col min="2" max="2" width="31.33203125" style="98" customWidth="1"/>
    <col min="3" max="3" width="51" style="98" customWidth="1"/>
    <col min="4" max="4" width="9" style="98" customWidth="1"/>
    <col min="5" max="5" width="14.83203125" style="98" customWidth="1"/>
    <col min="6" max="6" width="10.5" style="98" customWidth="1"/>
    <col min="7" max="7" width="6.83203125" style="98" customWidth="1"/>
    <col min="8" max="8" width="35.1640625" style="98" customWidth="1"/>
    <col min="9" max="256" width="8.83203125" customWidth="1"/>
  </cols>
  <sheetData>
    <row r="1" spans="1:8" ht="44.5" customHeight="1" x14ac:dyDescent="0.15">
      <c r="A1" s="925" t="s">
        <v>76</v>
      </c>
      <c r="B1" s="926"/>
      <c r="C1" s="926"/>
      <c r="D1" s="926"/>
      <c r="E1" s="926"/>
      <c r="F1" s="926"/>
      <c r="G1" s="927"/>
      <c r="H1" s="928"/>
    </row>
    <row r="2" spans="1:8" ht="57" customHeight="1" x14ac:dyDescent="0.15">
      <c r="A2" s="99" t="s">
        <v>69</v>
      </c>
      <c r="B2" s="100" t="s">
        <v>77</v>
      </c>
      <c r="C2" s="100" t="s">
        <v>78</v>
      </c>
      <c r="D2" s="100" t="s">
        <v>79</v>
      </c>
      <c r="E2" s="100" t="s">
        <v>80</v>
      </c>
      <c r="F2" s="100" t="s">
        <v>81</v>
      </c>
      <c r="G2" s="101" t="s">
        <v>82</v>
      </c>
      <c r="H2" s="102"/>
    </row>
    <row r="3" spans="1:8" ht="20.5" customHeight="1" x14ac:dyDescent="0.25">
      <c r="A3" s="953" t="s">
        <v>83</v>
      </c>
      <c r="B3" s="954"/>
      <c r="C3" s="954"/>
      <c r="D3" s="954"/>
      <c r="E3" s="954"/>
      <c r="F3" s="954"/>
      <c r="G3" s="955"/>
      <c r="H3" s="103"/>
    </row>
    <row r="4" spans="1:8" ht="56.25" customHeight="1" x14ac:dyDescent="0.15">
      <c r="A4" s="104" t="s">
        <v>59</v>
      </c>
      <c r="B4" s="105" t="s">
        <v>84</v>
      </c>
      <c r="C4" s="105" t="s">
        <v>85</v>
      </c>
      <c r="D4" s="9" t="s">
        <v>9</v>
      </c>
      <c r="E4" s="10">
        <v>3</v>
      </c>
      <c r="F4" s="9" t="s">
        <v>86</v>
      </c>
      <c r="G4" s="106" t="s">
        <v>87</v>
      </c>
      <c r="H4" s="107"/>
    </row>
    <row r="5" spans="1:8" ht="20.25" customHeight="1" x14ac:dyDescent="0.15">
      <c r="A5" s="104" t="s">
        <v>60</v>
      </c>
      <c r="B5" s="108" t="s">
        <v>88</v>
      </c>
      <c r="C5" s="108" t="s">
        <v>89</v>
      </c>
      <c r="D5" s="12" t="s">
        <v>9</v>
      </c>
      <c r="E5" s="13">
        <v>3</v>
      </c>
      <c r="F5" s="12" t="s">
        <v>90</v>
      </c>
      <c r="G5" s="109" t="s">
        <v>87</v>
      </c>
      <c r="H5" s="110"/>
    </row>
    <row r="6" spans="1:8" ht="20.25" customHeight="1" x14ac:dyDescent="0.15">
      <c r="A6" s="104" t="s">
        <v>60</v>
      </c>
      <c r="B6" s="105" t="s">
        <v>91</v>
      </c>
      <c r="C6" s="105" t="s">
        <v>92</v>
      </c>
      <c r="D6" s="9" t="s">
        <v>9</v>
      </c>
      <c r="E6" s="10">
        <v>3</v>
      </c>
      <c r="F6" s="9" t="s">
        <v>93</v>
      </c>
      <c r="G6" s="106" t="s">
        <v>87</v>
      </c>
      <c r="H6" s="107"/>
    </row>
    <row r="7" spans="1:8" ht="20.25" customHeight="1" x14ac:dyDescent="0.15">
      <c r="A7" s="111" t="s">
        <v>60</v>
      </c>
      <c r="B7" s="112" t="s">
        <v>94</v>
      </c>
      <c r="C7" s="112" t="s">
        <v>94</v>
      </c>
      <c r="D7" s="113" t="s">
        <v>9</v>
      </c>
      <c r="E7" s="114">
        <v>3</v>
      </c>
      <c r="F7" s="113" t="s">
        <v>93</v>
      </c>
      <c r="G7" s="115" t="s">
        <v>87</v>
      </c>
      <c r="H7" s="116"/>
    </row>
    <row r="8" spans="1:8" ht="20.25" customHeight="1" x14ac:dyDescent="0.2">
      <c r="A8" s="945" t="s">
        <v>95</v>
      </c>
      <c r="B8" s="951"/>
      <c r="C8" s="951"/>
      <c r="D8" s="951"/>
      <c r="E8" s="951"/>
      <c r="F8" s="951"/>
      <c r="G8" s="952"/>
      <c r="H8" s="117"/>
    </row>
    <row r="9" spans="1:8" ht="38.25" customHeight="1" x14ac:dyDescent="0.15">
      <c r="A9" s="104" t="s">
        <v>59</v>
      </c>
      <c r="B9" s="108" t="s">
        <v>96</v>
      </c>
      <c r="C9" s="108" t="s">
        <v>97</v>
      </c>
      <c r="D9" s="12" t="s">
        <v>9</v>
      </c>
      <c r="E9" s="13">
        <v>2</v>
      </c>
      <c r="F9" s="12" t="s">
        <v>98</v>
      </c>
      <c r="G9" s="109" t="s">
        <v>87</v>
      </c>
      <c r="H9" s="110"/>
    </row>
    <row r="10" spans="1:8" ht="20.25" customHeight="1" x14ac:dyDescent="0.15">
      <c r="A10" s="104" t="s">
        <v>60</v>
      </c>
      <c r="B10" s="105" t="s">
        <v>99</v>
      </c>
      <c r="C10" s="105" t="s">
        <v>100</v>
      </c>
      <c r="D10" s="9" t="s">
        <v>9</v>
      </c>
      <c r="E10" s="10">
        <v>2</v>
      </c>
      <c r="F10" s="9" t="s">
        <v>90</v>
      </c>
      <c r="G10" s="106" t="s">
        <v>87</v>
      </c>
      <c r="H10" s="107"/>
    </row>
    <row r="11" spans="1:8" ht="20.25" customHeight="1" x14ac:dyDescent="0.15">
      <c r="A11" s="104" t="s">
        <v>60</v>
      </c>
      <c r="B11" s="108" t="s">
        <v>88</v>
      </c>
      <c r="C11" s="108" t="s">
        <v>89</v>
      </c>
      <c r="D11" s="12" t="s">
        <v>9</v>
      </c>
      <c r="E11" s="13">
        <v>2</v>
      </c>
      <c r="F11" s="12" t="s">
        <v>90</v>
      </c>
      <c r="G11" s="109" t="s">
        <v>87</v>
      </c>
      <c r="H11" s="110"/>
    </row>
    <row r="12" spans="1:8" ht="20.25" customHeight="1" x14ac:dyDescent="0.15">
      <c r="A12" s="104" t="s">
        <v>60</v>
      </c>
      <c r="B12" s="105" t="s">
        <v>91</v>
      </c>
      <c r="C12" s="105" t="s">
        <v>91</v>
      </c>
      <c r="D12" s="9" t="s">
        <v>9</v>
      </c>
      <c r="E12" s="10">
        <v>2</v>
      </c>
      <c r="F12" s="9" t="s">
        <v>90</v>
      </c>
      <c r="G12" s="106" t="s">
        <v>87</v>
      </c>
      <c r="H12" s="107"/>
    </row>
    <row r="13" spans="1:8" ht="38.25" customHeight="1" x14ac:dyDescent="0.15">
      <c r="A13" s="104" t="s">
        <v>101</v>
      </c>
      <c r="B13" s="108" t="s">
        <v>102</v>
      </c>
      <c r="C13" s="108" t="s">
        <v>102</v>
      </c>
      <c r="D13" s="12" t="s">
        <v>9</v>
      </c>
      <c r="E13" s="13">
        <v>2</v>
      </c>
      <c r="F13" s="12" t="s">
        <v>90</v>
      </c>
      <c r="G13" s="109" t="s">
        <v>87</v>
      </c>
      <c r="H13" s="110"/>
    </row>
    <row r="14" spans="1:8" ht="20.25" customHeight="1" x14ac:dyDescent="0.15">
      <c r="A14" s="104" t="s">
        <v>63</v>
      </c>
      <c r="B14" s="105" t="s">
        <v>103</v>
      </c>
      <c r="C14" s="105" t="s">
        <v>104</v>
      </c>
      <c r="D14" s="9" t="s">
        <v>9</v>
      </c>
      <c r="E14" s="10">
        <v>2</v>
      </c>
      <c r="F14" s="9" t="s">
        <v>105</v>
      </c>
      <c r="G14" s="106" t="s">
        <v>87</v>
      </c>
      <c r="H14" s="107"/>
    </row>
    <row r="15" spans="1:8" ht="56.25" customHeight="1" x14ac:dyDescent="0.15">
      <c r="A15" s="111" t="s">
        <v>63</v>
      </c>
      <c r="B15" s="112" t="s">
        <v>103</v>
      </c>
      <c r="C15" s="112" t="s">
        <v>106</v>
      </c>
      <c r="D15" s="113" t="s">
        <v>9</v>
      </c>
      <c r="E15" s="114">
        <v>2</v>
      </c>
      <c r="F15" s="113" t="s">
        <v>105</v>
      </c>
      <c r="G15" s="115" t="s">
        <v>87</v>
      </c>
      <c r="H15" s="116"/>
    </row>
    <row r="16" spans="1:8" ht="20.25" customHeight="1" x14ac:dyDescent="0.15">
      <c r="A16" s="945" t="s">
        <v>107</v>
      </c>
      <c r="B16" s="946"/>
      <c r="C16" s="946"/>
      <c r="D16" s="946"/>
      <c r="E16" s="946"/>
      <c r="F16" s="946"/>
      <c r="G16" s="947"/>
      <c r="H16" s="117"/>
    </row>
    <row r="17" spans="1:8" ht="20.25" customHeight="1" x14ac:dyDescent="0.15">
      <c r="A17" s="104" t="s">
        <v>56</v>
      </c>
      <c r="B17" s="108" t="s">
        <v>108</v>
      </c>
      <c r="C17" s="118"/>
      <c r="D17" s="12" t="s">
        <v>109</v>
      </c>
      <c r="E17" s="13">
        <v>4</v>
      </c>
      <c r="F17" s="12" t="s">
        <v>90</v>
      </c>
      <c r="G17" s="109" t="s">
        <v>87</v>
      </c>
      <c r="H17" s="110"/>
    </row>
    <row r="18" spans="1:8" ht="20.25" customHeight="1" x14ac:dyDescent="0.15">
      <c r="A18" s="104" t="s">
        <v>57</v>
      </c>
      <c r="B18" s="105" t="s">
        <v>110</v>
      </c>
      <c r="C18" s="119"/>
      <c r="D18" s="9" t="s">
        <v>109</v>
      </c>
      <c r="E18" s="10">
        <v>4</v>
      </c>
      <c r="F18" s="9" t="s">
        <v>93</v>
      </c>
      <c r="G18" s="106" t="s">
        <v>87</v>
      </c>
      <c r="H18" s="107"/>
    </row>
    <row r="19" spans="1:8" ht="38.25" customHeight="1" x14ac:dyDescent="0.15">
      <c r="A19" s="104" t="s">
        <v>111</v>
      </c>
      <c r="B19" s="108" t="s">
        <v>112</v>
      </c>
      <c r="C19" s="108" t="s">
        <v>113</v>
      </c>
      <c r="D19" s="12" t="s">
        <v>109</v>
      </c>
      <c r="E19" s="13">
        <v>4</v>
      </c>
      <c r="F19" s="12" t="s">
        <v>90</v>
      </c>
      <c r="G19" s="109" t="s">
        <v>87</v>
      </c>
      <c r="H19" s="110"/>
    </row>
    <row r="20" spans="1:8" ht="21" customHeight="1" x14ac:dyDescent="0.15">
      <c r="A20" s="120" t="s">
        <v>65</v>
      </c>
      <c r="B20" s="121" t="s">
        <v>114</v>
      </c>
      <c r="C20" s="121" t="s">
        <v>115</v>
      </c>
      <c r="D20" s="122" t="s">
        <v>109</v>
      </c>
      <c r="E20" s="123">
        <v>4</v>
      </c>
      <c r="F20" s="122" t="s">
        <v>90</v>
      </c>
      <c r="G20" s="124" t="s">
        <v>87</v>
      </c>
      <c r="H20" s="125"/>
    </row>
    <row r="21" spans="1:8" ht="22" customHeight="1" x14ac:dyDescent="0.15">
      <c r="A21" s="126"/>
      <c r="B21" s="126"/>
      <c r="C21" s="126"/>
      <c r="D21" s="127"/>
      <c r="E21" s="128"/>
      <c r="F21" s="127"/>
      <c r="G21" s="127"/>
      <c r="H21" s="127"/>
    </row>
    <row r="22" spans="1:8" ht="44.5" customHeight="1" x14ac:dyDescent="0.3">
      <c r="A22" s="936" t="s">
        <v>116</v>
      </c>
      <c r="B22" s="937"/>
      <c r="C22" s="937"/>
      <c r="D22" s="937"/>
      <c r="E22" s="937"/>
      <c r="F22" s="937"/>
      <c r="G22" s="937"/>
      <c r="H22" s="938"/>
    </row>
    <row r="23" spans="1:8" ht="56.75" customHeight="1" x14ac:dyDescent="0.15">
      <c r="A23" s="129" t="s">
        <v>69</v>
      </c>
      <c r="B23" s="130" t="s">
        <v>117</v>
      </c>
      <c r="C23" s="130" t="s">
        <v>118</v>
      </c>
      <c r="D23" s="130" t="s">
        <v>79</v>
      </c>
      <c r="E23" s="130" t="s">
        <v>80</v>
      </c>
      <c r="F23" s="130" t="s">
        <v>81</v>
      </c>
      <c r="G23" s="130" t="s">
        <v>82</v>
      </c>
      <c r="H23" s="131" t="s">
        <v>119</v>
      </c>
    </row>
    <row r="24" spans="1:8" ht="20.5" customHeight="1" x14ac:dyDescent="0.2">
      <c r="A24" s="929" t="s">
        <v>83</v>
      </c>
      <c r="B24" s="930"/>
      <c r="C24" s="930"/>
      <c r="D24" s="930"/>
      <c r="E24" s="930"/>
      <c r="F24" s="930"/>
      <c r="G24" s="930"/>
      <c r="H24" s="931"/>
    </row>
    <row r="25" spans="1:8" ht="20.25" customHeight="1" x14ac:dyDescent="0.15">
      <c r="A25" s="104" t="s">
        <v>59</v>
      </c>
      <c r="B25" s="108" t="s">
        <v>120</v>
      </c>
      <c r="C25" s="108" t="s">
        <v>120</v>
      </c>
      <c r="D25" s="108" t="s">
        <v>4</v>
      </c>
      <c r="E25" s="13">
        <v>3</v>
      </c>
      <c r="F25" s="12" t="s">
        <v>93</v>
      </c>
      <c r="G25" s="108" t="s">
        <v>121</v>
      </c>
      <c r="H25" s="132" t="s">
        <v>122</v>
      </c>
    </row>
    <row r="26" spans="1:8" ht="38.25" customHeight="1" x14ac:dyDescent="0.15">
      <c r="A26" s="104" t="s">
        <v>59</v>
      </c>
      <c r="B26" s="105" t="s">
        <v>123</v>
      </c>
      <c r="C26" s="105" t="s">
        <v>124</v>
      </c>
      <c r="D26" s="105" t="s">
        <v>4</v>
      </c>
      <c r="E26" s="10">
        <v>3</v>
      </c>
      <c r="F26" s="9" t="s">
        <v>93</v>
      </c>
      <c r="G26" s="105" t="s">
        <v>121</v>
      </c>
      <c r="H26" s="133" t="s">
        <v>122</v>
      </c>
    </row>
    <row r="27" spans="1:8" ht="20.25" customHeight="1" x14ac:dyDescent="0.2">
      <c r="A27" s="932" t="s">
        <v>95</v>
      </c>
      <c r="B27" s="933"/>
      <c r="C27" s="933"/>
      <c r="D27" s="933"/>
      <c r="E27" s="933"/>
      <c r="F27" s="933"/>
      <c r="G27" s="934"/>
      <c r="H27" s="935"/>
    </row>
    <row r="28" spans="1:8" ht="20.25" customHeight="1" x14ac:dyDescent="0.15">
      <c r="A28" s="104" t="s">
        <v>59</v>
      </c>
      <c r="B28" s="134" t="s">
        <v>125</v>
      </c>
      <c r="C28" s="134" t="s">
        <v>126</v>
      </c>
      <c r="D28" s="135" t="s">
        <v>9</v>
      </c>
      <c r="E28" s="136">
        <v>2</v>
      </c>
      <c r="F28" s="9" t="s">
        <v>93</v>
      </c>
      <c r="G28" s="135" t="s">
        <v>121</v>
      </c>
      <c r="H28" s="137" t="s">
        <v>122</v>
      </c>
    </row>
    <row r="29" spans="1:8" ht="20.25" customHeight="1" x14ac:dyDescent="0.15">
      <c r="A29" s="104" t="s">
        <v>59</v>
      </c>
      <c r="B29" s="134" t="s">
        <v>120</v>
      </c>
      <c r="C29" s="134" t="s">
        <v>120</v>
      </c>
      <c r="D29" s="135" t="s">
        <v>109</v>
      </c>
      <c r="E29" s="136">
        <v>2</v>
      </c>
      <c r="F29" s="12" t="s">
        <v>93</v>
      </c>
      <c r="G29" s="135" t="s">
        <v>121</v>
      </c>
      <c r="H29" s="137" t="s">
        <v>122</v>
      </c>
    </row>
    <row r="30" spans="1:8" ht="38.25" customHeight="1" x14ac:dyDescent="0.15">
      <c r="A30" s="104" t="s">
        <v>62</v>
      </c>
      <c r="B30" s="134" t="s">
        <v>127</v>
      </c>
      <c r="C30" s="134" t="s">
        <v>128</v>
      </c>
      <c r="D30" s="135" t="s">
        <v>9</v>
      </c>
      <c r="E30" s="136">
        <v>3</v>
      </c>
      <c r="F30" s="135" t="s">
        <v>90</v>
      </c>
      <c r="G30" s="135" t="s">
        <v>87</v>
      </c>
      <c r="H30" s="138" t="s">
        <v>129</v>
      </c>
    </row>
    <row r="31" spans="1:8" ht="20.25" customHeight="1" x14ac:dyDescent="0.15">
      <c r="A31" s="932" t="s">
        <v>107</v>
      </c>
      <c r="B31" s="949"/>
      <c r="C31" s="949"/>
      <c r="D31" s="949"/>
      <c r="E31" s="949"/>
      <c r="F31" s="949"/>
      <c r="G31" s="949"/>
      <c r="H31" s="950"/>
    </row>
    <row r="32" spans="1:8" ht="56.25" customHeight="1" x14ac:dyDescent="0.15">
      <c r="A32" s="104" t="s">
        <v>50</v>
      </c>
      <c r="B32" s="105" t="s">
        <v>130</v>
      </c>
      <c r="C32" s="105" t="s">
        <v>131</v>
      </c>
      <c r="D32" s="9" t="s">
        <v>109</v>
      </c>
      <c r="E32" s="10">
        <v>4</v>
      </c>
      <c r="F32" s="9" t="s">
        <v>132</v>
      </c>
      <c r="G32" s="9" t="s">
        <v>87</v>
      </c>
      <c r="H32" s="133" t="s">
        <v>133</v>
      </c>
    </row>
    <row r="33" spans="1:8" ht="38.25" customHeight="1" x14ac:dyDescent="0.15">
      <c r="A33" s="104" t="s">
        <v>51</v>
      </c>
      <c r="B33" s="108" t="s">
        <v>134</v>
      </c>
      <c r="C33" s="108" t="s">
        <v>135</v>
      </c>
      <c r="D33" s="12" t="s">
        <v>109</v>
      </c>
      <c r="E33" s="13">
        <v>4</v>
      </c>
      <c r="F33" s="12" t="s">
        <v>136</v>
      </c>
      <c r="G33" s="12" t="s">
        <v>87</v>
      </c>
      <c r="H33" s="132" t="s">
        <v>137</v>
      </c>
    </row>
    <row r="34" spans="1:8" ht="56.25" customHeight="1" x14ac:dyDescent="0.15">
      <c r="A34" s="104" t="s">
        <v>51</v>
      </c>
      <c r="B34" s="105" t="s">
        <v>130</v>
      </c>
      <c r="C34" s="105" t="s">
        <v>138</v>
      </c>
      <c r="D34" s="9" t="s">
        <v>109</v>
      </c>
      <c r="E34" s="10">
        <v>4</v>
      </c>
      <c r="F34" s="9" t="s">
        <v>136</v>
      </c>
      <c r="G34" s="9" t="s">
        <v>87</v>
      </c>
      <c r="H34" s="133" t="s">
        <v>139</v>
      </c>
    </row>
    <row r="35" spans="1:8" ht="56.25" customHeight="1" x14ac:dyDescent="0.15">
      <c r="A35" s="104" t="s">
        <v>51</v>
      </c>
      <c r="B35" s="108" t="s">
        <v>130</v>
      </c>
      <c r="C35" s="108" t="s">
        <v>140</v>
      </c>
      <c r="D35" s="12" t="s">
        <v>109</v>
      </c>
      <c r="E35" s="13">
        <v>4</v>
      </c>
      <c r="F35" s="12" t="s">
        <v>136</v>
      </c>
      <c r="G35" s="12" t="s">
        <v>87</v>
      </c>
      <c r="H35" s="132" t="s">
        <v>141</v>
      </c>
    </row>
    <row r="36" spans="1:8" ht="20.25" customHeight="1" x14ac:dyDescent="0.15">
      <c r="A36" s="104" t="s">
        <v>52</v>
      </c>
      <c r="B36" s="105" t="s">
        <v>130</v>
      </c>
      <c r="C36" s="105" t="s">
        <v>142</v>
      </c>
      <c r="D36" s="9" t="s">
        <v>109</v>
      </c>
      <c r="E36" s="10">
        <v>4</v>
      </c>
      <c r="F36" s="9" t="s">
        <v>90</v>
      </c>
      <c r="G36" s="9" t="s">
        <v>87</v>
      </c>
      <c r="H36" s="943" t="s">
        <v>143</v>
      </c>
    </row>
    <row r="37" spans="1:8" ht="20.25" customHeight="1" x14ac:dyDescent="0.15">
      <c r="A37" s="104" t="s">
        <v>52</v>
      </c>
      <c r="B37" s="108" t="s">
        <v>130</v>
      </c>
      <c r="C37" s="108" t="s">
        <v>144</v>
      </c>
      <c r="D37" s="12" t="s">
        <v>109</v>
      </c>
      <c r="E37" s="13">
        <v>4</v>
      </c>
      <c r="F37" s="12" t="s">
        <v>90</v>
      </c>
      <c r="G37" s="12" t="s">
        <v>87</v>
      </c>
      <c r="H37" s="944"/>
    </row>
    <row r="38" spans="1:8" ht="20.25" customHeight="1" x14ac:dyDescent="0.15">
      <c r="A38" s="104" t="s">
        <v>59</v>
      </c>
      <c r="B38" s="105" t="s">
        <v>134</v>
      </c>
      <c r="C38" s="105" t="s">
        <v>134</v>
      </c>
      <c r="D38" s="9" t="s">
        <v>109</v>
      </c>
      <c r="E38" s="10">
        <v>4</v>
      </c>
      <c r="F38" s="9" t="s">
        <v>90</v>
      </c>
      <c r="G38" s="9" t="s">
        <v>87</v>
      </c>
      <c r="H38" s="939" t="s">
        <v>145</v>
      </c>
    </row>
    <row r="39" spans="1:8" ht="20.25" customHeight="1" x14ac:dyDescent="0.15">
      <c r="A39" s="104" t="s">
        <v>59</v>
      </c>
      <c r="B39" s="108" t="s">
        <v>146</v>
      </c>
      <c r="C39" s="108" t="s">
        <v>146</v>
      </c>
      <c r="D39" s="12" t="s">
        <v>109</v>
      </c>
      <c r="E39" s="13">
        <v>4</v>
      </c>
      <c r="F39" s="12" t="s">
        <v>90</v>
      </c>
      <c r="G39" s="12" t="s">
        <v>87</v>
      </c>
      <c r="H39" s="940"/>
    </row>
    <row r="40" spans="1:8" ht="20.25" customHeight="1" x14ac:dyDescent="0.15">
      <c r="A40" s="104" t="s">
        <v>59</v>
      </c>
      <c r="B40" s="105" t="s">
        <v>147</v>
      </c>
      <c r="C40" s="105" t="s">
        <v>148</v>
      </c>
      <c r="D40" s="9" t="s">
        <v>109</v>
      </c>
      <c r="E40" s="10">
        <v>4</v>
      </c>
      <c r="F40" s="9" t="s">
        <v>90</v>
      </c>
      <c r="G40" s="9" t="s">
        <v>87</v>
      </c>
      <c r="H40" s="940"/>
    </row>
    <row r="41" spans="1:8" ht="20.25" customHeight="1" x14ac:dyDescent="0.15">
      <c r="A41" s="104" t="s">
        <v>59</v>
      </c>
      <c r="B41" s="108" t="s">
        <v>147</v>
      </c>
      <c r="C41" s="108" t="s">
        <v>149</v>
      </c>
      <c r="D41" s="12" t="s">
        <v>109</v>
      </c>
      <c r="E41" s="13">
        <v>4</v>
      </c>
      <c r="F41" s="12" t="s">
        <v>90</v>
      </c>
      <c r="G41" s="12" t="s">
        <v>87</v>
      </c>
      <c r="H41" s="940"/>
    </row>
    <row r="42" spans="1:8" ht="20.25" customHeight="1" x14ac:dyDescent="0.15">
      <c r="A42" s="104" t="s">
        <v>59</v>
      </c>
      <c r="B42" s="105" t="s">
        <v>147</v>
      </c>
      <c r="C42" s="105" t="s">
        <v>150</v>
      </c>
      <c r="D42" s="9" t="s">
        <v>109</v>
      </c>
      <c r="E42" s="10">
        <v>4</v>
      </c>
      <c r="F42" s="9" t="s">
        <v>90</v>
      </c>
      <c r="G42" s="9" t="s">
        <v>87</v>
      </c>
      <c r="H42" s="940"/>
    </row>
    <row r="43" spans="1:8" ht="20.25" customHeight="1" x14ac:dyDescent="0.15">
      <c r="A43" s="104" t="s">
        <v>59</v>
      </c>
      <c r="B43" s="108" t="s">
        <v>147</v>
      </c>
      <c r="C43" s="108" t="s">
        <v>151</v>
      </c>
      <c r="D43" s="12" t="s">
        <v>109</v>
      </c>
      <c r="E43" s="13">
        <v>4</v>
      </c>
      <c r="F43" s="12" t="s">
        <v>90</v>
      </c>
      <c r="G43" s="12" t="s">
        <v>87</v>
      </c>
      <c r="H43" s="940"/>
    </row>
    <row r="44" spans="1:8" ht="20.25" customHeight="1" x14ac:dyDescent="0.15">
      <c r="A44" s="104" t="s">
        <v>59</v>
      </c>
      <c r="B44" s="105" t="s">
        <v>147</v>
      </c>
      <c r="C44" s="105" t="s">
        <v>152</v>
      </c>
      <c r="D44" s="9" t="s">
        <v>109</v>
      </c>
      <c r="E44" s="10">
        <v>4</v>
      </c>
      <c r="F44" s="9" t="s">
        <v>90</v>
      </c>
      <c r="G44" s="9" t="s">
        <v>87</v>
      </c>
      <c r="H44" s="940"/>
    </row>
    <row r="45" spans="1:8" ht="20.25" customHeight="1" x14ac:dyDescent="0.15">
      <c r="A45" s="104" t="s">
        <v>59</v>
      </c>
      <c r="B45" s="108" t="s">
        <v>153</v>
      </c>
      <c r="C45" s="108" t="s">
        <v>154</v>
      </c>
      <c r="D45" s="12" t="s">
        <v>109</v>
      </c>
      <c r="E45" s="13">
        <v>4</v>
      </c>
      <c r="F45" s="12" t="s">
        <v>90</v>
      </c>
      <c r="G45" s="12" t="s">
        <v>87</v>
      </c>
      <c r="H45" s="940"/>
    </row>
    <row r="46" spans="1:8" ht="20.25" customHeight="1" x14ac:dyDescent="0.15">
      <c r="A46" s="104" t="s">
        <v>59</v>
      </c>
      <c r="B46" s="105" t="s">
        <v>125</v>
      </c>
      <c r="C46" s="105" t="s">
        <v>155</v>
      </c>
      <c r="D46" s="9" t="s">
        <v>109</v>
      </c>
      <c r="E46" s="10">
        <v>4</v>
      </c>
      <c r="F46" s="9" t="s">
        <v>90</v>
      </c>
      <c r="G46" s="9" t="s">
        <v>87</v>
      </c>
      <c r="H46" s="940"/>
    </row>
    <row r="47" spans="1:8" ht="20.25" customHeight="1" x14ac:dyDescent="0.15">
      <c r="A47" s="104" t="s">
        <v>59</v>
      </c>
      <c r="B47" s="108" t="s">
        <v>125</v>
      </c>
      <c r="C47" s="108" t="s">
        <v>156</v>
      </c>
      <c r="D47" s="12" t="s">
        <v>109</v>
      </c>
      <c r="E47" s="13">
        <v>4</v>
      </c>
      <c r="F47" s="12" t="s">
        <v>90</v>
      </c>
      <c r="G47" s="12" t="s">
        <v>87</v>
      </c>
      <c r="H47" s="940"/>
    </row>
    <row r="48" spans="1:8" ht="20.25" customHeight="1" x14ac:dyDescent="0.15">
      <c r="A48" s="104" t="s">
        <v>59</v>
      </c>
      <c r="B48" s="105" t="s">
        <v>125</v>
      </c>
      <c r="C48" s="105" t="s">
        <v>157</v>
      </c>
      <c r="D48" s="9" t="s">
        <v>109</v>
      </c>
      <c r="E48" s="10">
        <v>4</v>
      </c>
      <c r="F48" s="9" t="s">
        <v>90</v>
      </c>
      <c r="G48" s="9" t="s">
        <v>87</v>
      </c>
      <c r="H48" s="940"/>
    </row>
    <row r="49" spans="1:8" ht="20.25" customHeight="1" x14ac:dyDescent="0.15">
      <c r="A49" s="104" t="s">
        <v>59</v>
      </c>
      <c r="B49" s="108" t="s">
        <v>125</v>
      </c>
      <c r="C49" s="108" t="s">
        <v>158</v>
      </c>
      <c r="D49" s="12" t="s">
        <v>109</v>
      </c>
      <c r="E49" s="13">
        <v>4</v>
      </c>
      <c r="F49" s="12" t="s">
        <v>90</v>
      </c>
      <c r="G49" s="12" t="s">
        <v>87</v>
      </c>
      <c r="H49" s="940"/>
    </row>
    <row r="50" spans="1:8" ht="20.25" customHeight="1" x14ac:dyDescent="0.15">
      <c r="A50" s="104" t="s">
        <v>59</v>
      </c>
      <c r="B50" s="105" t="s">
        <v>125</v>
      </c>
      <c r="C50" s="105" t="s">
        <v>159</v>
      </c>
      <c r="D50" s="9" t="s">
        <v>109</v>
      </c>
      <c r="E50" s="10">
        <v>4</v>
      </c>
      <c r="F50" s="9" t="s">
        <v>90</v>
      </c>
      <c r="G50" s="9" t="s">
        <v>87</v>
      </c>
      <c r="H50" s="940"/>
    </row>
    <row r="51" spans="1:8" ht="20.25" customHeight="1" x14ac:dyDescent="0.15">
      <c r="A51" s="104" t="s">
        <v>59</v>
      </c>
      <c r="B51" s="108" t="s">
        <v>125</v>
      </c>
      <c r="C51" s="108" t="s">
        <v>160</v>
      </c>
      <c r="D51" s="12" t="s">
        <v>109</v>
      </c>
      <c r="E51" s="13">
        <v>4</v>
      </c>
      <c r="F51" s="12" t="s">
        <v>90</v>
      </c>
      <c r="G51" s="12" t="s">
        <v>87</v>
      </c>
      <c r="H51" s="940"/>
    </row>
    <row r="52" spans="1:8" ht="20.25" customHeight="1" x14ac:dyDescent="0.15">
      <c r="A52" s="104" t="s">
        <v>59</v>
      </c>
      <c r="B52" s="105" t="s">
        <v>125</v>
      </c>
      <c r="C52" s="105" t="s">
        <v>161</v>
      </c>
      <c r="D52" s="9" t="s">
        <v>109</v>
      </c>
      <c r="E52" s="10">
        <v>4</v>
      </c>
      <c r="F52" s="9" t="s">
        <v>162</v>
      </c>
      <c r="G52" s="9" t="s">
        <v>87</v>
      </c>
      <c r="H52" s="940"/>
    </row>
    <row r="53" spans="1:8" ht="20.25" customHeight="1" x14ac:dyDescent="0.15">
      <c r="A53" s="104" t="s">
        <v>59</v>
      </c>
      <c r="B53" s="108" t="s">
        <v>125</v>
      </c>
      <c r="C53" s="108" t="s">
        <v>163</v>
      </c>
      <c r="D53" s="12" t="s">
        <v>109</v>
      </c>
      <c r="E53" s="13">
        <v>4</v>
      </c>
      <c r="F53" s="12" t="s">
        <v>90</v>
      </c>
      <c r="G53" s="12" t="s">
        <v>87</v>
      </c>
      <c r="H53" s="940"/>
    </row>
    <row r="54" spans="1:8" ht="20.25" customHeight="1" x14ac:dyDescent="0.15">
      <c r="A54" s="104" t="s">
        <v>59</v>
      </c>
      <c r="B54" s="105" t="s">
        <v>125</v>
      </c>
      <c r="C54" s="105" t="s">
        <v>164</v>
      </c>
      <c r="D54" s="9" t="s">
        <v>109</v>
      </c>
      <c r="E54" s="10">
        <v>4</v>
      </c>
      <c r="F54" s="9" t="s">
        <v>90</v>
      </c>
      <c r="G54" s="9" t="s">
        <v>87</v>
      </c>
      <c r="H54" s="940"/>
    </row>
    <row r="55" spans="1:8" ht="20.25" customHeight="1" x14ac:dyDescent="0.15">
      <c r="A55" s="104" t="s">
        <v>59</v>
      </c>
      <c r="B55" s="108" t="s">
        <v>125</v>
      </c>
      <c r="C55" s="108" t="s">
        <v>165</v>
      </c>
      <c r="D55" s="12" t="s">
        <v>109</v>
      </c>
      <c r="E55" s="13">
        <v>4</v>
      </c>
      <c r="F55" s="12" t="s">
        <v>90</v>
      </c>
      <c r="G55" s="12" t="s">
        <v>87</v>
      </c>
      <c r="H55" s="940"/>
    </row>
    <row r="56" spans="1:8" ht="20.25" customHeight="1" x14ac:dyDescent="0.15">
      <c r="A56" s="104" t="s">
        <v>59</v>
      </c>
      <c r="B56" s="105" t="s">
        <v>125</v>
      </c>
      <c r="C56" s="105" t="s">
        <v>166</v>
      </c>
      <c r="D56" s="9" t="s">
        <v>109</v>
      </c>
      <c r="E56" s="10">
        <v>4</v>
      </c>
      <c r="F56" s="9" t="s">
        <v>162</v>
      </c>
      <c r="G56" s="9" t="s">
        <v>87</v>
      </c>
      <c r="H56" s="940"/>
    </row>
    <row r="57" spans="1:8" ht="20.25" customHeight="1" x14ac:dyDescent="0.15">
      <c r="A57" s="104" t="s">
        <v>59</v>
      </c>
      <c r="B57" s="108" t="s">
        <v>125</v>
      </c>
      <c r="C57" s="108" t="s">
        <v>167</v>
      </c>
      <c r="D57" s="12" t="s">
        <v>109</v>
      </c>
      <c r="E57" s="13">
        <v>4</v>
      </c>
      <c r="F57" s="12" t="s">
        <v>90</v>
      </c>
      <c r="G57" s="12" t="s">
        <v>87</v>
      </c>
      <c r="H57" s="941"/>
    </row>
    <row r="58" spans="1:8" ht="39" customHeight="1" x14ac:dyDescent="0.15">
      <c r="A58" s="120" t="s">
        <v>65</v>
      </c>
      <c r="B58" s="121" t="s">
        <v>114</v>
      </c>
      <c r="C58" s="121" t="s">
        <v>168</v>
      </c>
      <c r="D58" s="122" t="s">
        <v>109</v>
      </c>
      <c r="E58" s="123">
        <v>4</v>
      </c>
      <c r="F58" s="122" t="s">
        <v>90</v>
      </c>
      <c r="G58" s="122" t="s">
        <v>87</v>
      </c>
      <c r="H58" s="139" t="s">
        <v>143</v>
      </c>
    </row>
    <row r="59" spans="1:8" ht="21" customHeight="1" x14ac:dyDescent="0.15">
      <c r="A59" s="140"/>
      <c r="B59" s="140"/>
      <c r="C59" s="140"/>
      <c r="D59" s="141"/>
      <c r="E59" s="142"/>
      <c r="F59" s="141"/>
      <c r="G59" s="141"/>
      <c r="H59" s="141"/>
    </row>
    <row r="60" spans="1:8" ht="20" customHeight="1" x14ac:dyDescent="0.15">
      <c r="A60" s="873" t="s">
        <v>169</v>
      </c>
      <c r="B60" s="879"/>
      <c r="C60" s="879"/>
      <c r="D60" s="879"/>
      <c r="E60" s="879"/>
      <c r="F60" s="879"/>
      <c r="G60" s="879"/>
      <c r="H60" s="20"/>
    </row>
    <row r="61" spans="1:8" ht="20" customHeight="1" x14ac:dyDescent="0.15">
      <c r="A61" s="873" t="s">
        <v>170</v>
      </c>
      <c r="B61" s="879"/>
      <c r="C61" s="879"/>
      <c r="D61" s="879"/>
      <c r="E61" s="879"/>
      <c r="F61" s="879"/>
      <c r="G61" s="879"/>
      <c r="H61" s="20"/>
    </row>
    <row r="62" spans="1:8" ht="20" customHeight="1" x14ac:dyDescent="0.15">
      <c r="A62" s="873" t="s">
        <v>171</v>
      </c>
      <c r="B62" s="879"/>
      <c r="C62" s="879"/>
      <c r="D62" s="879"/>
      <c r="E62" s="879"/>
      <c r="F62" s="879"/>
      <c r="G62" s="879"/>
      <c r="H62" s="20"/>
    </row>
    <row r="63" spans="1:8" ht="15" customHeight="1" x14ac:dyDescent="0.15">
      <c r="A63" s="948"/>
      <c r="B63" s="879"/>
      <c r="C63" s="879"/>
      <c r="D63" s="879"/>
      <c r="E63" s="879"/>
      <c r="F63" s="879"/>
      <c r="G63" s="879"/>
      <c r="H63" s="143"/>
    </row>
    <row r="64" spans="1:8" ht="20" customHeight="1" x14ac:dyDescent="0.15">
      <c r="A64" s="873" t="s">
        <v>35</v>
      </c>
      <c r="B64" s="942"/>
      <c r="C64" s="942"/>
      <c r="D64" s="942"/>
      <c r="E64" s="942"/>
      <c r="F64" s="942"/>
      <c r="G64" s="942"/>
      <c r="H64" s="20"/>
    </row>
    <row r="65" spans="1:8" ht="20" customHeight="1" x14ac:dyDescent="0.15">
      <c r="A65" s="873" t="s">
        <v>36</v>
      </c>
      <c r="B65" s="942"/>
      <c r="C65" s="942"/>
      <c r="D65" s="942"/>
      <c r="E65" s="942"/>
      <c r="F65" s="942"/>
      <c r="G65" s="942"/>
      <c r="H65" s="20"/>
    </row>
    <row r="66" spans="1:8" ht="20" customHeight="1" x14ac:dyDescent="0.15">
      <c r="A66" s="873" t="s">
        <v>172</v>
      </c>
      <c r="B66" s="942"/>
      <c r="C66" s="942"/>
      <c r="D66" s="942"/>
      <c r="E66" s="942"/>
      <c r="F66" s="942"/>
      <c r="G66" s="942"/>
      <c r="H66" s="20"/>
    </row>
  </sheetData>
  <mergeCells count="17">
    <mergeCell ref="A66:G66"/>
    <mergeCell ref="A65:G65"/>
    <mergeCell ref="H36:H37"/>
    <mergeCell ref="A64:G64"/>
    <mergeCell ref="A62:G62"/>
    <mergeCell ref="A60:G60"/>
    <mergeCell ref="A61:G61"/>
    <mergeCell ref="A63:G63"/>
    <mergeCell ref="A1:H1"/>
    <mergeCell ref="A24:H24"/>
    <mergeCell ref="A27:H27"/>
    <mergeCell ref="A22:H22"/>
    <mergeCell ref="H38:H57"/>
    <mergeCell ref="A16:G16"/>
    <mergeCell ref="A31:H31"/>
    <mergeCell ref="A8:G8"/>
    <mergeCell ref="A3:G3"/>
  </mergeCells>
  <conditionalFormatting sqref="C10">
    <cfRule type="containsBlanks" dxfId="2" priority="1" stopIfTrue="1">
      <formula>ISBLANK(C10)</formula>
    </cfRule>
  </conditionalFormatting>
  <pageMargins left="0.60629900000000003" right="0.60629900000000003" top="0.60629900000000003" bottom="0.78740200000000005" header="0.3" footer="0.3"/>
  <pageSetup scale="42" orientation="portrait"/>
  <headerFooter>
    <oddFooter>&amp;C&amp;"Helvetica,Regular"&amp;12&amp;K000000&amp;P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baseColWidth="10" defaultColWidth="17.33203125" defaultRowHeight="15" customHeight="1" x14ac:dyDescent="0.15"/>
  <cols>
    <col min="1" max="1" width="37.5" style="698" customWidth="1"/>
    <col min="2" max="2" width="12" style="698" customWidth="1"/>
    <col min="3" max="256" width="17.33203125" customWidth="1"/>
  </cols>
  <sheetData>
    <row r="1" spans="1:2" ht="72.5" customHeight="1" x14ac:dyDescent="0.15">
      <c r="A1" s="893" t="s">
        <v>1667</v>
      </c>
      <c r="B1" s="877"/>
    </row>
    <row r="2" spans="1:2" ht="21" customHeight="1" x14ac:dyDescent="0.15">
      <c r="A2" s="517" t="s">
        <v>1668</v>
      </c>
      <c r="B2" s="519" t="s">
        <v>1471</v>
      </c>
    </row>
    <row r="3" spans="1:2" ht="20.5" customHeight="1" x14ac:dyDescent="0.15">
      <c r="A3" s="699">
        <v>1</v>
      </c>
      <c r="B3" s="485">
        <v>46873</v>
      </c>
    </row>
    <row r="4" spans="1:2" ht="20.25" customHeight="1" x14ac:dyDescent="0.15">
      <c r="A4" s="700">
        <v>2</v>
      </c>
      <c r="B4" s="424">
        <v>1134</v>
      </c>
    </row>
    <row r="5" spans="1:2" ht="20.25" customHeight="1" x14ac:dyDescent="0.15">
      <c r="A5" s="700">
        <v>3</v>
      </c>
      <c r="B5" s="422">
        <v>29</v>
      </c>
    </row>
    <row r="6" spans="1:2" ht="21" customHeight="1" x14ac:dyDescent="0.15">
      <c r="A6" s="701">
        <v>4</v>
      </c>
      <c r="B6" s="702">
        <v>2</v>
      </c>
    </row>
    <row r="7" spans="1:2" ht="21" customHeight="1" x14ac:dyDescent="0.15">
      <c r="A7" s="19"/>
      <c r="B7" s="19"/>
    </row>
    <row r="8" spans="1:2" ht="38" customHeight="1" x14ac:dyDescent="0.15">
      <c r="A8" s="873" t="s">
        <v>1283</v>
      </c>
      <c r="B8" s="878"/>
    </row>
    <row r="9" spans="1:2" ht="56" customHeight="1" x14ac:dyDescent="0.15">
      <c r="A9" s="873" t="s">
        <v>1669</v>
      </c>
      <c r="B9" s="977"/>
    </row>
    <row r="10" spans="1:2" ht="56" customHeight="1" x14ac:dyDescent="0.15">
      <c r="A10" s="873" t="s">
        <v>1670</v>
      </c>
      <c r="B10" s="878"/>
    </row>
  </sheetData>
  <mergeCells count="4">
    <mergeCell ref="A10:B10"/>
    <mergeCell ref="A9:B9"/>
    <mergeCell ref="A8:B8"/>
    <mergeCell ref="A1:B1"/>
  </mergeCells>
  <pageMargins left="0.7" right="0.7" top="0.78740200000000005" bottom="0.78740200000000005" header="0.3" footer="0.3"/>
  <pageSetup orientation="portrait"/>
  <headerFooter>
    <oddFooter>&amp;C&amp;"Helvetica,Regular"&amp;12&amp;K000000&amp;P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9"/>
  <sheetViews>
    <sheetView showGridLines="0" workbookViewId="0"/>
  </sheetViews>
  <sheetFormatPr baseColWidth="10" defaultColWidth="8.83203125" defaultRowHeight="15" customHeight="1" x14ac:dyDescent="0.2"/>
  <cols>
    <col min="1" max="1" width="14.6640625" style="703" customWidth="1"/>
    <col min="2" max="12" width="8.1640625" style="703" customWidth="1"/>
    <col min="13" max="13" width="8.83203125" style="703" customWidth="1"/>
    <col min="14" max="256" width="8.83203125" customWidth="1"/>
  </cols>
  <sheetData>
    <row r="1" spans="1:13" ht="26.5" customHeight="1" x14ac:dyDescent="0.2">
      <c r="A1" s="1158" t="s">
        <v>1671</v>
      </c>
      <c r="B1" s="1159"/>
      <c r="C1" s="1159"/>
      <c r="D1" s="1159"/>
      <c r="E1" s="1159"/>
      <c r="F1" s="1159"/>
      <c r="G1" s="1159"/>
      <c r="H1" s="1159"/>
      <c r="I1" s="1159"/>
      <c r="J1" s="1159"/>
      <c r="K1" s="1159"/>
      <c r="L1" s="1159"/>
      <c r="M1" s="1160"/>
    </row>
    <row r="2" spans="1:13" ht="39" customHeight="1" x14ac:dyDescent="0.2">
      <c r="A2" s="631" t="s">
        <v>1672</v>
      </c>
      <c r="B2" s="100" t="s">
        <v>1673</v>
      </c>
      <c r="C2" s="100" t="s">
        <v>1674</v>
      </c>
      <c r="D2" s="100" t="s">
        <v>1675</v>
      </c>
      <c r="E2" s="100" t="s">
        <v>1676</v>
      </c>
      <c r="F2" s="100" t="s">
        <v>1677</v>
      </c>
      <c r="G2" s="100" t="s">
        <v>1678</v>
      </c>
      <c r="H2" s="100" t="s">
        <v>1679</v>
      </c>
      <c r="I2" s="100" t="s">
        <v>1680</v>
      </c>
      <c r="J2" s="100" t="s">
        <v>1681</v>
      </c>
      <c r="K2" s="100" t="s">
        <v>1682</v>
      </c>
      <c r="L2" s="100" t="s">
        <v>1683</v>
      </c>
      <c r="M2" s="307" t="s">
        <v>8</v>
      </c>
    </row>
    <row r="3" spans="1:13" ht="20.5" customHeight="1" x14ac:dyDescent="0.2">
      <c r="A3" s="561" t="s">
        <v>50</v>
      </c>
      <c r="B3" s="484">
        <v>34</v>
      </c>
      <c r="C3" s="484">
        <v>0</v>
      </c>
      <c r="D3" s="484">
        <v>35</v>
      </c>
      <c r="E3" s="484">
        <v>0</v>
      </c>
      <c r="F3" s="484">
        <v>0</v>
      </c>
      <c r="G3" s="484">
        <v>63</v>
      </c>
      <c r="H3" s="484">
        <v>0</v>
      </c>
      <c r="I3" s="484">
        <v>2</v>
      </c>
      <c r="J3" s="484">
        <v>3</v>
      </c>
      <c r="K3" s="484">
        <v>49</v>
      </c>
      <c r="L3" s="484">
        <v>0</v>
      </c>
      <c r="M3" s="562">
        <f t="shared" ref="M3:M22" si="0">SUM(B3:L3)</f>
        <v>186</v>
      </c>
    </row>
    <row r="4" spans="1:13" ht="20.25" customHeight="1" x14ac:dyDescent="0.2">
      <c r="A4" s="563" t="s">
        <v>51</v>
      </c>
      <c r="B4" s="421">
        <v>22</v>
      </c>
      <c r="C4" s="421">
        <v>36</v>
      </c>
      <c r="D4" s="421">
        <v>2</v>
      </c>
      <c r="E4" s="421">
        <v>0</v>
      </c>
      <c r="F4" s="421">
        <v>0</v>
      </c>
      <c r="G4" s="421">
        <v>9</v>
      </c>
      <c r="H4" s="421">
        <v>0</v>
      </c>
      <c r="I4" s="421">
        <v>7</v>
      </c>
      <c r="J4" s="421">
        <v>3</v>
      </c>
      <c r="K4" s="421">
        <v>35</v>
      </c>
      <c r="L4" s="421">
        <v>0</v>
      </c>
      <c r="M4" s="479">
        <f t="shared" si="0"/>
        <v>114</v>
      </c>
    </row>
    <row r="5" spans="1:13" ht="20.25" customHeight="1" x14ac:dyDescent="0.2">
      <c r="A5" s="563" t="s">
        <v>52</v>
      </c>
      <c r="B5" s="421">
        <v>1</v>
      </c>
      <c r="C5" s="421">
        <v>4</v>
      </c>
      <c r="D5" s="421">
        <v>15</v>
      </c>
      <c r="E5" s="421">
        <v>0</v>
      </c>
      <c r="F5" s="421">
        <v>0</v>
      </c>
      <c r="G5" s="421">
        <v>52</v>
      </c>
      <c r="H5" s="421">
        <v>0</v>
      </c>
      <c r="I5" s="421">
        <v>8</v>
      </c>
      <c r="J5" s="421">
        <v>2</v>
      </c>
      <c r="K5" s="421">
        <v>31</v>
      </c>
      <c r="L5" s="421">
        <v>96</v>
      </c>
      <c r="M5" s="479">
        <f t="shared" si="0"/>
        <v>209</v>
      </c>
    </row>
    <row r="6" spans="1:13" ht="20.25" customHeight="1" x14ac:dyDescent="0.2">
      <c r="A6" s="563" t="s">
        <v>9</v>
      </c>
      <c r="B6" s="421">
        <v>292</v>
      </c>
      <c r="C6" s="421">
        <v>43</v>
      </c>
      <c r="D6" s="421">
        <v>202</v>
      </c>
      <c r="E6" s="421">
        <v>10</v>
      </c>
      <c r="F6" s="421">
        <v>0</v>
      </c>
      <c r="G6" s="421">
        <v>304</v>
      </c>
      <c r="H6" s="421">
        <v>0</v>
      </c>
      <c r="I6" s="421">
        <v>95</v>
      </c>
      <c r="J6" s="421">
        <v>0</v>
      </c>
      <c r="K6" s="421">
        <v>55</v>
      </c>
      <c r="L6" s="421">
        <v>3</v>
      </c>
      <c r="M6" s="479">
        <f t="shared" si="0"/>
        <v>1004</v>
      </c>
    </row>
    <row r="7" spans="1:13" ht="20.25" customHeight="1" x14ac:dyDescent="0.2">
      <c r="A7" s="563" t="s">
        <v>53</v>
      </c>
      <c r="B7" s="421">
        <v>360</v>
      </c>
      <c r="C7" s="421">
        <v>253</v>
      </c>
      <c r="D7" s="421">
        <v>793</v>
      </c>
      <c r="E7" s="421">
        <v>0</v>
      </c>
      <c r="F7" s="421">
        <v>0</v>
      </c>
      <c r="G7" s="421">
        <v>367</v>
      </c>
      <c r="H7" s="421">
        <v>0</v>
      </c>
      <c r="I7" s="421">
        <v>40</v>
      </c>
      <c r="J7" s="421">
        <v>186</v>
      </c>
      <c r="K7" s="421">
        <v>3736</v>
      </c>
      <c r="L7" s="421">
        <v>2</v>
      </c>
      <c r="M7" s="479">
        <f t="shared" si="0"/>
        <v>5737</v>
      </c>
    </row>
    <row r="8" spans="1:13" ht="20.25" customHeight="1" x14ac:dyDescent="0.2">
      <c r="A8" s="563" t="s">
        <v>54</v>
      </c>
      <c r="B8" s="421">
        <v>255</v>
      </c>
      <c r="C8" s="421">
        <v>13</v>
      </c>
      <c r="D8" s="421">
        <v>246</v>
      </c>
      <c r="E8" s="421">
        <v>0</v>
      </c>
      <c r="F8" s="421">
        <v>0</v>
      </c>
      <c r="G8" s="421">
        <v>14</v>
      </c>
      <c r="H8" s="421">
        <v>0</v>
      </c>
      <c r="I8" s="421">
        <v>51</v>
      </c>
      <c r="J8" s="421">
        <v>4</v>
      </c>
      <c r="K8" s="421">
        <v>182</v>
      </c>
      <c r="L8" s="421">
        <v>0</v>
      </c>
      <c r="M8" s="479">
        <f t="shared" si="0"/>
        <v>765</v>
      </c>
    </row>
    <row r="9" spans="1:13" ht="20.25" customHeight="1" x14ac:dyDescent="0.2">
      <c r="A9" s="563" t="s">
        <v>55</v>
      </c>
      <c r="B9" s="421">
        <v>174</v>
      </c>
      <c r="C9" s="421">
        <v>59</v>
      </c>
      <c r="D9" s="421">
        <v>236</v>
      </c>
      <c r="E9" s="421">
        <v>0</v>
      </c>
      <c r="F9" s="421">
        <v>0</v>
      </c>
      <c r="G9" s="421">
        <v>104</v>
      </c>
      <c r="H9" s="421">
        <v>0</v>
      </c>
      <c r="I9" s="421">
        <v>58</v>
      </c>
      <c r="J9" s="421">
        <v>42</v>
      </c>
      <c r="K9" s="421">
        <v>106</v>
      </c>
      <c r="L9" s="421">
        <v>0</v>
      </c>
      <c r="M9" s="479">
        <f t="shared" si="0"/>
        <v>779</v>
      </c>
    </row>
    <row r="10" spans="1:13" ht="20.25" customHeight="1" x14ac:dyDescent="0.2">
      <c r="A10" s="563" t="s">
        <v>56</v>
      </c>
      <c r="B10" s="421">
        <v>290</v>
      </c>
      <c r="C10" s="421">
        <v>24</v>
      </c>
      <c r="D10" s="421">
        <v>129</v>
      </c>
      <c r="E10" s="421">
        <v>0</v>
      </c>
      <c r="F10" s="421">
        <v>0</v>
      </c>
      <c r="G10" s="421">
        <v>0</v>
      </c>
      <c r="H10" s="421">
        <v>0</v>
      </c>
      <c r="I10" s="421">
        <v>42</v>
      </c>
      <c r="J10" s="421">
        <v>21</v>
      </c>
      <c r="K10" s="421">
        <v>77</v>
      </c>
      <c r="L10" s="421">
        <v>37</v>
      </c>
      <c r="M10" s="479">
        <f t="shared" si="0"/>
        <v>620</v>
      </c>
    </row>
    <row r="11" spans="1:13" ht="20.25" customHeight="1" x14ac:dyDescent="0.2">
      <c r="A11" s="563" t="s">
        <v>57</v>
      </c>
      <c r="B11" s="421">
        <v>176</v>
      </c>
      <c r="C11" s="421">
        <v>187</v>
      </c>
      <c r="D11" s="421">
        <v>0</v>
      </c>
      <c r="E11" s="421">
        <v>0</v>
      </c>
      <c r="F11" s="421">
        <v>0</v>
      </c>
      <c r="G11" s="421">
        <v>0</v>
      </c>
      <c r="H11" s="421">
        <v>0</v>
      </c>
      <c r="I11" s="421">
        <v>30</v>
      </c>
      <c r="J11" s="421">
        <v>3</v>
      </c>
      <c r="K11" s="421">
        <v>38</v>
      </c>
      <c r="L11" s="421">
        <v>44</v>
      </c>
      <c r="M11" s="479">
        <f t="shared" si="0"/>
        <v>478</v>
      </c>
    </row>
    <row r="12" spans="1:13" ht="20.25" customHeight="1" x14ac:dyDescent="0.2">
      <c r="A12" s="563" t="s">
        <v>58</v>
      </c>
      <c r="B12" s="421">
        <v>108</v>
      </c>
      <c r="C12" s="421">
        <v>14</v>
      </c>
      <c r="D12" s="421">
        <v>131</v>
      </c>
      <c r="E12" s="421">
        <v>0</v>
      </c>
      <c r="F12" s="421">
        <v>0</v>
      </c>
      <c r="G12" s="421">
        <v>175</v>
      </c>
      <c r="H12" s="421">
        <v>0</v>
      </c>
      <c r="I12" s="421">
        <v>3</v>
      </c>
      <c r="J12" s="421">
        <v>4</v>
      </c>
      <c r="K12" s="421">
        <v>104</v>
      </c>
      <c r="L12" s="421">
        <v>23</v>
      </c>
      <c r="M12" s="479">
        <f t="shared" si="0"/>
        <v>562</v>
      </c>
    </row>
    <row r="13" spans="1:13" ht="20.25" customHeight="1" x14ac:dyDescent="0.2">
      <c r="A13" s="563" t="s">
        <v>59</v>
      </c>
      <c r="B13" s="421">
        <v>0</v>
      </c>
      <c r="C13" s="421">
        <v>497</v>
      </c>
      <c r="D13" s="421">
        <v>356</v>
      </c>
      <c r="E13" s="421">
        <v>0</v>
      </c>
      <c r="F13" s="421">
        <v>0</v>
      </c>
      <c r="G13" s="421">
        <v>793</v>
      </c>
      <c r="H13" s="421">
        <v>0</v>
      </c>
      <c r="I13" s="421">
        <v>282</v>
      </c>
      <c r="J13" s="421">
        <v>533</v>
      </c>
      <c r="K13" s="421">
        <v>391</v>
      </c>
      <c r="L13" s="421">
        <v>1412</v>
      </c>
      <c r="M13" s="479">
        <f t="shared" si="0"/>
        <v>4264</v>
      </c>
    </row>
    <row r="14" spans="1:13" ht="20.25" customHeight="1" x14ac:dyDescent="0.2">
      <c r="A14" s="563" t="s">
        <v>60</v>
      </c>
      <c r="B14" s="421">
        <v>250</v>
      </c>
      <c r="C14" s="421">
        <v>33</v>
      </c>
      <c r="D14" s="421">
        <v>1085</v>
      </c>
      <c r="E14" s="421">
        <v>0</v>
      </c>
      <c r="F14" s="421">
        <v>0</v>
      </c>
      <c r="G14" s="421">
        <v>582</v>
      </c>
      <c r="H14" s="421">
        <v>0</v>
      </c>
      <c r="I14" s="421">
        <v>0</v>
      </c>
      <c r="J14" s="421">
        <v>20</v>
      </c>
      <c r="K14" s="421">
        <v>1120</v>
      </c>
      <c r="L14" s="421">
        <v>61</v>
      </c>
      <c r="M14" s="479">
        <f t="shared" si="0"/>
        <v>3151</v>
      </c>
    </row>
    <row r="15" spans="1:13" ht="20.25" customHeight="1" x14ac:dyDescent="0.2">
      <c r="A15" s="563" t="s">
        <v>61</v>
      </c>
      <c r="B15" s="421">
        <v>118</v>
      </c>
      <c r="C15" s="421">
        <v>1137</v>
      </c>
      <c r="D15" s="421">
        <v>637</v>
      </c>
      <c r="E15" s="421">
        <v>3</v>
      </c>
      <c r="F15" s="421">
        <v>0</v>
      </c>
      <c r="G15" s="421">
        <v>479</v>
      </c>
      <c r="H15" s="421">
        <v>0</v>
      </c>
      <c r="I15" s="421">
        <v>11</v>
      </c>
      <c r="J15" s="421">
        <v>5</v>
      </c>
      <c r="K15" s="421">
        <v>456</v>
      </c>
      <c r="L15" s="421">
        <v>272</v>
      </c>
      <c r="M15" s="479">
        <f t="shared" si="0"/>
        <v>3118</v>
      </c>
    </row>
    <row r="16" spans="1:13" ht="20.25" customHeight="1" x14ac:dyDescent="0.2">
      <c r="A16" s="563" t="s">
        <v>62</v>
      </c>
      <c r="B16" s="421">
        <v>295</v>
      </c>
      <c r="C16" s="421">
        <v>872</v>
      </c>
      <c r="D16" s="421">
        <v>102</v>
      </c>
      <c r="E16" s="421">
        <v>0</v>
      </c>
      <c r="F16" s="421">
        <v>0</v>
      </c>
      <c r="G16" s="421">
        <v>656</v>
      </c>
      <c r="H16" s="421">
        <v>0</v>
      </c>
      <c r="I16" s="421">
        <v>46</v>
      </c>
      <c r="J16" s="421">
        <v>7</v>
      </c>
      <c r="K16" s="421">
        <v>204</v>
      </c>
      <c r="L16" s="421">
        <v>19</v>
      </c>
      <c r="M16" s="479">
        <f t="shared" si="0"/>
        <v>2201</v>
      </c>
    </row>
    <row r="17" spans="1:13" ht="20.25" customHeight="1" x14ac:dyDescent="0.2">
      <c r="A17" s="563" t="s">
        <v>63</v>
      </c>
      <c r="B17" s="421">
        <v>282</v>
      </c>
      <c r="C17" s="421">
        <v>23</v>
      </c>
      <c r="D17" s="421">
        <v>213</v>
      </c>
      <c r="E17" s="421">
        <v>0</v>
      </c>
      <c r="F17" s="421">
        <v>0</v>
      </c>
      <c r="G17" s="421">
        <v>452</v>
      </c>
      <c r="H17" s="421">
        <v>0</v>
      </c>
      <c r="I17" s="421">
        <v>22</v>
      </c>
      <c r="J17" s="421">
        <v>132</v>
      </c>
      <c r="K17" s="421">
        <v>279</v>
      </c>
      <c r="L17" s="421">
        <v>148</v>
      </c>
      <c r="M17" s="479">
        <f t="shared" si="0"/>
        <v>1551</v>
      </c>
    </row>
    <row r="18" spans="1:13" ht="20.25" customHeight="1" x14ac:dyDescent="0.2">
      <c r="A18" s="563" t="s">
        <v>64</v>
      </c>
      <c r="B18" s="421">
        <v>213</v>
      </c>
      <c r="C18" s="421">
        <v>14</v>
      </c>
      <c r="D18" s="421">
        <v>0</v>
      </c>
      <c r="E18" s="421">
        <v>0</v>
      </c>
      <c r="F18" s="421">
        <v>0</v>
      </c>
      <c r="G18" s="421">
        <v>23</v>
      </c>
      <c r="H18" s="421">
        <v>0</v>
      </c>
      <c r="I18" s="421">
        <v>0</v>
      </c>
      <c r="J18" s="421">
        <v>0</v>
      </c>
      <c r="K18" s="421">
        <v>913</v>
      </c>
      <c r="L18" s="421">
        <v>189</v>
      </c>
      <c r="M18" s="479">
        <f t="shared" si="0"/>
        <v>1352</v>
      </c>
    </row>
    <row r="19" spans="1:13" ht="20.25" customHeight="1" x14ac:dyDescent="0.2">
      <c r="A19" s="563" t="s">
        <v>65</v>
      </c>
      <c r="B19" s="421">
        <v>86</v>
      </c>
      <c r="C19" s="421">
        <v>259</v>
      </c>
      <c r="D19" s="421">
        <v>212</v>
      </c>
      <c r="E19" s="421">
        <v>0</v>
      </c>
      <c r="F19" s="421">
        <v>0</v>
      </c>
      <c r="G19" s="421">
        <v>0</v>
      </c>
      <c r="H19" s="421">
        <v>0</v>
      </c>
      <c r="I19" s="421">
        <v>16</v>
      </c>
      <c r="J19" s="421">
        <v>7</v>
      </c>
      <c r="K19" s="421">
        <v>225</v>
      </c>
      <c r="L19" s="421">
        <v>9</v>
      </c>
      <c r="M19" s="479">
        <f t="shared" si="0"/>
        <v>814</v>
      </c>
    </row>
    <row r="20" spans="1:13" ht="20.25" customHeight="1" x14ac:dyDescent="0.2">
      <c r="A20" s="563" t="s">
        <v>1684</v>
      </c>
      <c r="B20" s="421">
        <v>0</v>
      </c>
      <c r="C20" s="421">
        <v>0</v>
      </c>
      <c r="D20" s="421">
        <v>0</v>
      </c>
      <c r="E20" s="421">
        <v>0</v>
      </c>
      <c r="F20" s="421">
        <v>0</v>
      </c>
      <c r="G20" s="421">
        <v>0</v>
      </c>
      <c r="H20" s="421">
        <v>0</v>
      </c>
      <c r="I20" s="421">
        <v>8</v>
      </c>
      <c r="J20" s="421">
        <v>1</v>
      </c>
      <c r="K20" s="421">
        <v>116</v>
      </c>
      <c r="L20" s="421">
        <v>0</v>
      </c>
      <c r="M20" s="479">
        <f t="shared" si="0"/>
        <v>125</v>
      </c>
    </row>
    <row r="21" spans="1:13" ht="20.25" customHeight="1" x14ac:dyDescent="0.2">
      <c r="A21" s="563" t="s">
        <v>1685</v>
      </c>
      <c r="B21" s="421">
        <v>0</v>
      </c>
      <c r="C21" s="421">
        <v>0</v>
      </c>
      <c r="D21" s="421">
        <v>0</v>
      </c>
      <c r="E21" s="421">
        <v>0</v>
      </c>
      <c r="F21" s="421">
        <v>0</v>
      </c>
      <c r="G21" s="421">
        <v>53</v>
      </c>
      <c r="H21" s="421">
        <v>0</v>
      </c>
      <c r="I21" s="421">
        <v>0</v>
      </c>
      <c r="J21" s="421">
        <v>479</v>
      </c>
      <c r="K21" s="421">
        <v>0</v>
      </c>
      <c r="L21" s="421">
        <v>0</v>
      </c>
      <c r="M21" s="479">
        <f t="shared" si="0"/>
        <v>532</v>
      </c>
    </row>
    <row r="22" spans="1:13" ht="20.25" customHeight="1" x14ac:dyDescent="0.2">
      <c r="A22" s="563" t="s">
        <v>1686</v>
      </c>
      <c r="B22" s="421">
        <v>0</v>
      </c>
      <c r="C22" s="421">
        <v>0</v>
      </c>
      <c r="D22" s="421">
        <v>0</v>
      </c>
      <c r="E22" s="421">
        <v>0</v>
      </c>
      <c r="F22" s="421">
        <v>0</v>
      </c>
      <c r="G22" s="421">
        <v>30339</v>
      </c>
      <c r="H22" s="421">
        <v>30334</v>
      </c>
      <c r="I22" s="421">
        <v>1788</v>
      </c>
      <c r="J22" s="421">
        <v>1</v>
      </c>
      <c r="K22" s="421">
        <v>0</v>
      </c>
      <c r="L22" s="421">
        <v>0</v>
      </c>
      <c r="M22" s="479">
        <f t="shared" si="0"/>
        <v>62462</v>
      </c>
    </row>
    <row r="23" spans="1:13" ht="21" customHeight="1" x14ac:dyDescent="0.2">
      <c r="A23" s="704" t="s">
        <v>8</v>
      </c>
      <c r="B23" s="705">
        <f t="shared" ref="B23:M23" si="1">SUM(B3:B22)</f>
        <v>2956</v>
      </c>
      <c r="C23" s="705">
        <f t="shared" si="1"/>
        <v>3468</v>
      </c>
      <c r="D23" s="705">
        <f t="shared" si="1"/>
        <v>4394</v>
      </c>
      <c r="E23" s="705">
        <f t="shared" si="1"/>
        <v>13</v>
      </c>
      <c r="F23" s="705">
        <f t="shared" si="1"/>
        <v>0</v>
      </c>
      <c r="G23" s="705">
        <f t="shared" si="1"/>
        <v>34465</v>
      </c>
      <c r="H23" s="705">
        <f t="shared" si="1"/>
        <v>30334</v>
      </c>
      <c r="I23" s="705">
        <f t="shared" si="1"/>
        <v>2509</v>
      </c>
      <c r="J23" s="705">
        <f t="shared" si="1"/>
        <v>1453</v>
      </c>
      <c r="K23" s="705">
        <f t="shared" si="1"/>
        <v>8117</v>
      </c>
      <c r="L23" s="705">
        <f t="shared" si="1"/>
        <v>2315</v>
      </c>
      <c r="M23" s="706">
        <f t="shared" si="1"/>
        <v>90024</v>
      </c>
    </row>
    <row r="24" spans="1:13" ht="21" customHeight="1" x14ac:dyDescent="0.2">
      <c r="A24" s="707"/>
      <c r="B24" s="708"/>
      <c r="C24" s="708"/>
      <c r="D24" s="708"/>
      <c r="E24" s="708"/>
      <c r="F24" s="708"/>
      <c r="G24" s="708"/>
      <c r="H24" s="708"/>
      <c r="I24" s="708"/>
      <c r="J24" s="708"/>
      <c r="K24" s="708"/>
      <c r="L24" s="708"/>
      <c r="M24" s="708"/>
    </row>
    <row r="25" spans="1:13" ht="20" customHeight="1" x14ac:dyDescent="0.2">
      <c r="A25" s="873" t="s">
        <v>1687</v>
      </c>
      <c r="B25" s="1161"/>
      <c r="C25" s="1161"/>
      <c r="D25" s="1161"/>
      <c r="E25" s="1161"/>
      <c r="F25" s="1161"/>
      <c r="G25" s="1161"/>
      <c r="H25" s="1161"/>
      <c r="I25" s="1161"/>
      <c r="J25" s="1161"/>
      <c r="K25" s="1161"/>
      <c r="L25" s="1161"/>
      <c r="M25" s="1161"/>
    </row>
    <row r="26" spans="1:13" ht="20" customHeight="1" x14ac:dyDescent="0.2">
      <c r="A26" s="873" t="s">
        <v>1688</v>
      </c>
      <c r="B26" s="1161"/>
      <c r="C26" s="1161"/>
      <c r="D26" s="1161"/>
      <c r="E26" s="1161"/>
      <c r="F26" s="1161"/>
      <c r="G26" s="1161"/>
      <c r="H26" s="1161"/>
      <c r="I26" s="1161"/>
      <c r="J26" s="1161"/>
      <c r="K26" s="1161"/>
      <c r="L26" s="1161"/>
      <c r="M26" s="1161"/>
    </row>
    <row r="27" spans="1:13" ht="20" customHeight="1" x14ac:dyDescent="0.2">
      <c r="A27" s="873" t="s">
        <v>1689</v>
      </c>
      <c r="B27" s="1161"/>
      <c r="C27" s="1161"/>
      <c r="D27" s="1161"/>
      <c r="E27" s="1161"/>
      <c r="F27" s="1161"/>
      <c r="G27" s="1161"/>
      <c r="H27" s="1161"/>
      <c r="I27" s="1161"/>
      <c r="J27" s="1161"/>
      <c r="K27" s="1161"/>
      <c r="L27" s="1161"/>
      <c r="M27" s="1161"/>
    </row>
    <row r="28" spans="1:13" ht="20" customHeight="1" x14ac:dyDescent="0.2">
      <c r="A28" s="873" t="s">
        <v>1690</v>
      </c>
      <c r="B28" s="1161"/>
      <c r="C28" s="1161"/>
      <c r="D28" s="1161"/>
      <c r="E28" s="1161"/>
      <c r="F28" s="1161"/>
      <c r="G28" s="1161"/>
      <c r="H28" s="1161"/>
      <c r="I28" s="1161"/>
      <c r="J28" s="1161"/>
      <c r="K28" s="1161"/>
      <c r="L28" s="1161"/>
      <c r="M28" s="1161"/>
    </row>
    <row r="29" spans="1:13" ht="20" customHeight="1" x14ac:dyDescent="0.2">
      <c r="A29" s="873" t="s">
        <v>1691</v>
      </c>
      <c r="B29" s="1161"/>
      <c r="C29" s="1161"/>
      <c r="D29" s="1161"/>
      <c r="E29" s="1161"/>
      <c r="F29" s="1161"/>
      <c r="G29" s="1161"/>
      <c r="H29" s="1161"/>
      <c r="I29" s="1161"/>
      <c r="J29" s="1161"/>
      <c r="K29" s="1161"/>
      <c r="L29" s="1161"/>
      <c r="M29" s="1161"/>
    </row>
    <row r="30" spans="1:13" ht="20" customHeight="1" x14ac:dyDescent="0.2">
      <c r="A30" s="873" t="s">
        <v>1692</v>
      </c>
      <c r="B30" s="1161"/>
      <c r="C30" s="1161"/>
      <c r="D30" s="1161"/>
      <c r="E30" s="1161"/>
      <c r="F30" s="1161"/>
      <c r="G30" s="1161"/>
      <c r="H30" s="1161"/>
      <c r="I30" s="1161"/>
      <c r="J30" s="1161"/>
      <c r="K30" s="1161"/>
      <c r="L30" s="1161"/>
      <c r="M30" s="1161"/>
    </row>
    <row r="31" spans="1:13" ht="20" customHeight="1" x14ac:dyDescent="0.2">
      <c r="A31" s="912" t="s">
        <v>1693</v>
      </c>
      <c r="B31" s="1161"/>
      <c r="C31" s="1161"/>
      <c r="D31" s="1161"/>
      <c r="E31" s="1161"/>
      <c r="F31" s="1161"/>
      <c r="G31" s="1161"/>
      <c r="H31" s="1161"/>
      <c r="I31" s="1161"/>
      <c r="J31" s="1161"/>
      <c r="K31" s="1161"/>
      <c r="L31" s="1161"/>
      <c r="M31" s="1161"/>
    </row>
    <row r="32" spans="1:13" ht="20" customHeight="1" x14ac:dyDescent="0.2">
      <c r="A32" s="873" t="s">
        <v>1694</v>
      </c>
      <c r="B32" s="1161"/>
      <c r="C32" s="1161"/>
      <c r="D32" s="1161"/>
      <c r="E32" s="1161"/>
      <c r="F32" s="1161"/>
      <c r="G32" s="1161"/>
      <c r="H32" s="1161"/>
      <c r="I32" s="1161"/>
      <c r="J32" s="1161"/>
      <c r="K32" s="1161"/>
      <c r="L32" s="1161"/>
      <c r="M32" s="1161"/>
    </row>
    <row r="33" spans="1:13" ht="20" customHeight="1" x14ac:dyDescent="0.2">
      <c r="A33" s="873" t="s">
        <v>1695</v>
      </c>
      <c r="B33" s="1161"/>
      <c r="C33" s="1161"/>
      <c r="D33" s="1161"/>
      <c r="E33" s="1161"/>
      <c r="F33" s="1161"/>
      <c r="G33" s="1161"/>
      <c r="H33" s="1161"/>
      <c r="I33" s="1161"/>
      <c r="J33" s="1161"/>
      <c r="K33" s="1161"/>
      <c r="L33" s="1161"/>
      <c r="M33" s="1161"/>
    </row>
    <row r="34" spans="1:13" ht="20" customHeight="1" x14ac:dyDescent="0.2">
      <c r="A34" s="873" t="s">
        <v>1696</v>
      </c>
      <c r="B34" s="1161"/>
      <c r="C34" s="1161"/>
      <c r="D34" s="1161"/>
      <c r="E34" s="1161"/>
      <c r="F34" s="1161"/>
      <c r="G34" s="1161"/>
      <c r="H34" s="1161"/>
      <c r="I34" s="1161"/>
      <c r="J34" s="1161"/>
      <c r="K34" s="1161"/>
      <c r="L34" s="1161"/>
      <c r="M34" s="1161"/>
    </row>
    <row r="35" spans="1:13" ht="20" customHeight="1" x14ac:dyDescent="0.2">
      <c r="A35" s="873" t="s">
        <v>1697</v>
      </c>
      <c r="B35" s="1161"/>
      <c r="C35" s="1161"/>
      <c r="D35" s="1161"/>
      <c r="E35" s="1161"/>
      <c r="F35" s="1161"/>
      <c r="G35" s="1161"/>
      <c r="H35" s="1161"/>
      <c r="I35" s="1161"/>
      <c r="J35" s="1161"/>
      <c r="K35" s="1161"/>
      <c r="L35" s="1161"/>
      <c r="M35" s="1161"/>
    </row>
    <row r="36" spans="1:13" ht="20" customHeight="1" x14ac:dyDescent="0.2">
      <c r="A36" s="942"/>
      <c r="B36" s="1161"/>
      <c r="C36" s="1161"/>
      <c r="D36" s="1161"/>
      <c r="E36" s="1161"/>
      <c r="F36" s="1161"/>
      <c r="G36" s="1161"/>
      <c r="H36" s="1161"/>
      <c r="I36" s="1161"/>
      <c r="J36" s="1161"/>
      <c r="K36" s="1161"/>
      <c r="L36" s="1161"/>
      <c r="M36" s="1161"/>
    </row>
    <row r="37" spans="1:13" ht="20" customHeight="1" x14ac:dyDescent="0.2">
      <c r="A37" s="1047" t="s">
        <v>1698</v>
      </c>
      <c r="B37" s="1161"/>
      <c r="C37" s="1161"/>
      <c r="D37" s="1161"/>
      <c r="E37" s="1161"/>
      <c r="F37" s="1161"/>
      <c r="G37" s="1161"/>
      <c r="H37" s="1161"/>
      <c r="I37" s="1161"/>
      <c r="J37" s="1161"/>
      <c r="K37" s="1161"/>
      <c r="L37" s="1161"/>
      <c r="M37" s="1161"/>
    </row>
    <row r="38" spans="1:13" ht="56" customHeight="1" x14ac:dyDescent="0.2">
      <c r="A38" s="912" t="s">
        <v>1699</v>
      </c>
      <c r="B38" s="1161"/>
      <c r="C38" s="1161"/>
      <c r="D38" s="1161"/>
      <c r="E38" s="1161"/>
      <c r="F38" s="1161"/>
      <c r="G38" s="1161"/>
      <c r="H38" s="1161"/>
      <c r="I38" s="1161"/>
      <c r="J38" s="1161"/>
      <c r="K38" s="1161"/>
      <c r="L38" s="1161"/>
      <c r="M38" s="1161"/>
    </row>
    <row r="39" spans="1:13" ht="56" customHeight="1" x14ac:dyDescent="0.2">
      <c r="A39" s="912" t="s">
        <v>1700</v>
      </c>
      <c r="B39" s="1161"/>
      <c r="C39" s="1161"/>
      <c r="D39" s="1161"/>
      <c r="E39" s="1161"/>
      <c r="F39" s="1161"/>
      <c r="G39" s="1161"/>
      <c r="H39" s="1161"/>
      <c r="I39" s="1161"/>
      <c r="J39" s="1161"/>
      <c r="K39" s="1161"/>
      <c r="L39" s="1161"/>
      <c r="M39" s="1161"/>
    </row>
  </sheetData>
  <mergeCells count="16">
    <mergeCell ref="A1:M1"/>
    <mergeCell ref="A39:M39"/>
    <mergeCell ref="A28:M28"/>
    <mergeCell ref="A38:M38"/>
    <mergeCell ref="A27:M27"/>
    <mergeCell ref="A37:M37"/>
    <mergeCell ref="A26:M26"/>
    <mergeCell ref="A35:M35"/>
    <mergeCell ref="A36:M36"/>
    <mergeCell ref="A25:M25"/>
    <mergeCell ref="A29:M29"/>
    <mergeCell ref="A33:M33"/>
    <mergeCell ref="A34:M34"/>
    <mergeCell ref="A31:M31"/>
    <mergeCell ref="A30:M30"/>
    <mergeCell ref="A32:M32"/>
  </mergeCells>
  <pageMargins left="0.60629900000000003" right="0.60629900000000003" top="0.60629900000000003" bottom="0.60629900000000003" header="0.3" footer="0.3"/>
  <pageSetup orientation="portrait"/>
  <headerFooter>
    <oddFooter>&amp;C&amp;"Helvetica,Regular"&amp;12&amp;K000000&amp;P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8"/>
  <sheetViews>
    <sheetView showGridLines="0" tabSelected="1" workbookViewId="0">
      <selection sqref="A1:C1"/>
    </sheetView>
  </sheetViews>
  <sheetFormatPr baseColWidth="10" defaultColWidth="8.83203125" defaultRowHeight="15" customHeight="1" x14ac:dyDescent="0.2"/>
  <cols>
    <col min="1" max="1" width="101.6640625" style="709" customWidth="1"/>
    <col min="2" max="2" width="15.83203125" style="709" customWidth="1"/>
    <col min="3" max="3" width="18.5" style="709" customWidth="1"/>
    <col min="4" max="256" width="8.83203125" customWidth="1"/>
  </cols>
  <sheetData>
    <row r="1" spans="1:3" ht="26.5" customHeight="1" x14ac:dyDescent="0.2">
      <c r="A1" s="1165" t="s">
        <v>1701</v>
      </c>
      <c r="B1" s="1166"/>
      <c r="C1" s="1167"/>
    </row>
    <row r="2" spans="1:3" ht="39" customHeight="1" x14ac:dyDescent="0.25">
      <c r="A2" s="710" t="s">
        <v>1702</v>
      </c>
      <c r="B2" s="711" t="s">
        <v>1703</v>
      </c>
      <c r="C2" s="712" t="s">
        <v>1704</v>
      </c>
    </row>
    <row r="3" spans="1:3" ht="21" customHeight="1" x14ac:dyDescent="0.2">
      <c r="A3" s="713" t="s">
        <v>1705</v>
      </c>
      <c r="B3" s="714">
        <v>2956</v>
      </c>
      <c r="C3" s="715">
        <v>13261.679634641407</v>
      </c>
    </row>
    <row r="4" spans="1:3" ht="21" customHeight="1" x14ac:dyDescent="0.2">
      <c r="A4" s="713" t="s">
        <v>1706</v>
      </c>
      <c r="B4" s="714">
        <v>3468</v>
      </c>
      <c r="C4" s="715">
        <v>6139.7534602076112</v>
      </c>
    </row>
    <row r="5" spans="1:3" ht="21" customHeight="1" x14ac:dyDescent="0.2">
      <c r="A5" s="713" t="s">
        <v>1707</v>
      </c>
      <c r="B5" s="714">
        <v>4394</v>
      </c>
      <c r="C5" s="715">
        <v>26104.272644515244</v>
      </c>
    </row>
    <row r="6" spans="1:3" ht="21" customHeight="1" x14ac:dyDescent="0.2">
      <c r="A6" s="713" t="s">
        <v>1708</v>
      </c>
      <c r="B6" s="714">
        <v>13</v>
      </c>
      <c r="C6" s="715">
        <v>11539.07692307692</v>
      </c>
    </row>
    <row r="7" spans="1:3" ht="21" customHeight="1" x14ac:dyDescent="0.2">
      <c r="A7" s="713" t="s">
        <v>1709</v>
      </c>
      <c r="B7" s="714">
        <v>0</v>
      </c>
      <c r="C7" s="715">
        <v>0</v>
      </c>
    </row>
    <row r="8" spans="1:3" ht="21" customHeight="1" x14ac:dyDescent="0.2">
      <c r="A8" s="713" t="s">
        <v>1710</v>
      </c>
      <c r="B8" s="714">
        <v>34465</v>
      </c>
      <c r="C8" s="715">
        <v>4430.1730488901794</v>
      </c>
    </row>
    <row r="9" spans="1:3" ht="21" customHeight="1" x14ac:dyDescent="0.2">
      <c r="A9" s="716" t="s">
        <v>1711</v>
      </c>
      <c r="B9" s="714">
        <v>30334</v>
      </c>
      <c r="C9" s="715">
        <v>3798.4468253444979</v>
      </c>
    </row>
    <row r="10" spans="1:3" ht="21" customHeight="1" x14ac:dyDescent="0.2">
      <c r="A10" s="713" t="s">
        <v>1712</v>
      </c>
      <c r="B10" s="714">
        <v>2509</v>
      </c>
      <c r="C10" s="715">
        <v>38385.318314069344</v>
      </c>
    </row>
    <row r="11" spans="1:3" ht="21" customHeight="1" x14ac:dyDescent="0.2">
      <c r="A11" s="713" t="s">
        <v>1713</v>
      </c>
      <c r="B11" s="714">
        <v>1453</v>
      </c>
      <c r="C11" s="715">
        <v>16298.777701307639</v>
      </c>
    </row>
    <row r="12" spans="1:3" ht="21" customHeight="1" x14ac:dyDescent="0.2">
      <c r="A12" s="713" t="s">
        <v>1714</v>
      </c>
      <c r="B12" s="714">
        <v>8117</v>
      </c>
      <c r="C12" s="715">
        <v>36631.099174571886</v>
      </c>
    </row>
    <row r="13" spans="1:3" ht="21" customHeight="1" x14ac:dyDescent="0.2">
      <c r="A13" s="713" t="s">
        <v>1715</v>
      </c>
      <c r="B13" s="714">
        <v>2315</v>
      </c>
      <c r="C13" s="715">
        <v>20306.505805615554</v>
      </c>
    </row>
    <row r="14" spans="1:3" ht="21.5" customHeight="1" x14ac:dyDescent="0.25">
      <c r="A14" s="717" t="s">
        <v>1657</v>
      </c>
      <c r="B14" s="718">
        <f>SUM(B3:B13)</f>
        <v>90024</v>
      </c>
      <c r="C14" s="719">
        <v>8801.734723184929</v>
      </c>
    </row>
    <row r="15" spans="1:3" ht="21" customHeight="1" x14ac:dyDescent="0.25">
      <c r="A15" s="168"/>
      <c r="B15" s="168"/>
      <c r="C15" s="168"/>
    </row>
    <row r="16" spans="1:3" ht="20" customHeight="1" x14ac:dyDescent="0.25">
      <c r="A16" s="658" t="s">
        <v>1698</v>
      </c>
      <c r="B16" s="559"/>
      <c r="C16" s="559"/>
    </row>
    <row r="17" spans="1:3" ht="56" customHeight="1" x14ac:dyDescent="0.2">
      <c r="A17" s="1163" t="s">
        <v>1699</v>
      </c>
      <c r="B17" s="1164"/>
      <c r="C17" s="1164"/>
    </row>
    <row r="18" spans="1:3" ht="56" customHeight="1" x14ac:dyDescent="0.25">
      <c r="A18" s="1162" t="s">
        <v>1700</v>
      </c>
      <c r="B18" s="913"/>
      <c r="C18" s="913"/>
    </row>
  </sheetData>
  <mergeCells count="3">
    <mergeCell ref="A18:C18"/>
    <mergeCell ref="A17:C17"/>
    <mergeCell ref="A1:C1"/>
  </mergeCells>
  <pageMargins left="0.60629900000000003" right="0.60629900000000003" top="0.60629900000000003" bottom="0.60629900000000003" header="0.3" footer="0.3"/>
  <pageSetup orientation="landscape"/>
  <headerFooter>
    <oddFooter>&amp;C&amp;"Helvetica,Regular"&amp;12&amp;K000000&amp;P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election sqref="A1:J1"/>
    </sheetView>
  </sheetViews>
  <sheetFormatPr baseColWidth="10" defaultColWidth="17.33203125" defaultRowHeight="15" customHeight="1" x14ac:dyDescent="0.15"/>
  <cols>
    <col min="1" max="1" width="15.6640625" style="720" customWidth="1"/>
    <col min="2" max="2" width="19" style="720" customWidth="1"/>
    <col min="3" max="3" width="16.83203125" style="720" customWidth="1"/>
    <col min="4" max="4" width="11.33203125" style="720" customWidth="1"/>
    <col min="5" max="5" width="14.6640625" style="720" customWidth="1"/>
    <col min="6" max="6" width="15.83203125" style="720" customWidth="1"/>
    <col min="7" max="7" width="16" style="720" customWidth="1"/>
    <col min="8" max="8" width="16.5" style="720" customWidth="1"/>
    <col min="9" max="9" width="17.1640625" style="720" customWidth="1"/>
    <col min="10" max="10" width="17.5" style="720" customWidth="1"/>
    <col min="11" max="256" width="17.33203125" customWidth="1"/>
  </cols>
  <sheetData>
    <row r="1" spans="1:10" ht="26.5" customHeight="1" x14ac:dyDescent="0.3">
      <c r="A1" s="1109" t="s">
        <v>1716</v>
      </c>
      <c r="B1" s="876"/>
      <c r="C1" s="876"/>
      <c r="D1" s="876"/>
      <c r="E1" s="876"/>
      <c r="F1" s="876"/>
      <c r="G1" s="876"/>
      <c r="H1" s="876"/>
      <c r="I1" s="876"/>
      <c r="J1" s="877"/>
    </row>
    <row r="2" spans="1:10" ht="20.5" customHeight="1" x14ac:dyDescent="0.15">
      <c r="A2" s="890" t="s">
        <v>69</v>
      </c>
      <c r="B2" s="887" t="s">
        <v>1717</v>
      </c>
      <c r="C2" s="888"/>
      <c r="D2" s="888"/>
      <c r="E2" s="888"/>
      <c r="F2" s="888"/>
      <c r="G2" s="888"/>
      <c r="H2" s="888"/>
      <c r="I2" s="888"/>
      <c r="J2" s="889"/>
    </row>
    <row r="3" spans="1:10" ht="8" customHeight="1" x14ac:dyDescent="0.15">
      <c r="A3" s="891"/>
      <c r="B3" s="1106" t="s">
        <v>1718</v>
      </c>
      <c r="C3" s="1106" t="s">
        <v>1719</v>
      </c>
      <c r="D3" s="1106" t="s">
        <v>1720</v>
      </c>
      <c r="E3" s="1106" t="s">
        <v>1721</v>
      </c>
      <c r="F3" s="1106" t="s">
        <v>1722</v>
      </c>
      <c r="G3" s="1106" t="s">
        <v>1723</v>
      </c>
      <c r="H3" s="1106" t="s">
        <v>1724</v>
      </c>
      <c r="I3" s="1106" t="s">
        <v>1725</v>
      </c>
      <c r="J3" s="1108" t="s">
        <v>1726</v>
      </c>
    </row>
    <row r="4" spans="1:10" ht="66.25" customHeight="1" x14ac:dyDescent="0.15">
      <c r="A4" s="892"/>
      <c r="B4" s="920"/>
      <c r="C4" s="920"/>
      <c r="D4" s="920"/>
      <c r="E4" s="920"/>
      <c r="F4" s="920"/>
      <c r="G4" s="920"/>
      <c r="H4" s="920"/>
      <c r="I4" s="920"/>
      <c r="J4" s="922"/>
    </row>
    <row r="5" spans="1:10" ht="20.5" customHeight="1" x14ac:dyDescent="0.25">
      <c r="A5" s="434" t="s">
        <v>50</v>
      </c>
      <c r="B5" s="721">
        <v>0</v>
      </c>
      <c r="C5" s="721">
        <v>0</v>
      </c>
      <c r="D5" s="721">
        <v>1</v>
      </c>
      <c r="E5" s="721">
        <v>0</v>
      </c>
      <c r="F5" s="721">
        <v>0</v>
      </c>
      <c r="G5" s="721">
        <v>0</v>
      </c>
      <c r="H5" s="721">
        <v>0</v>
      </c>
      <c r="I5" s="721">
        <v>0</v>
      </c>
      <c r="J5" s="722">
        <v>0</v>
      </c>
    </row>
    <row r="6" spans="1:10" ht="20.25" customHeight="1" x14ac:dyDescent="0.25">
      <c r="A6" s="439" t="s">
        <v>51</v>
      </c>
      <c r="B6" s="446">
        <v>0</v>
      </c>
      <c r="C6" s="446">
        <v>0</v>
      </c>
      <c r="D6" s="446">
        <v>1</v>
      </c>
      <c r="E6" s="446">
        <v>0</v>
      </c>
      <c r="F6" s="446">
        <v>0</v>
      </c>
      <c r="G6" s="446">
        <v>0</v>
      </c>
      <c r="H6" s="446">
        <v>0</v>
      </c>
      <c r="I6" s="446">
        <v>0</v>
      </c>
      <c r="J6" s="447">
        <v>0</v>
      </c>
    </row>
    <row r="7" spans="1:10" ht="20.25" customHeight="1" x14ac:dyDescent="0.25">
      <c r="A7" s="439" t="s">
        <v>52</v>
      </c>
      <c r="B7" s="442">
        <v>0</v>
      </c>
      <c r="C7" s="442">
        <v>0</v>
      </c>
      <c r="D7" s="442">
        <v>6</v>
      </c>
      <c r="E7" s="442">
        <v>0</v>
      </c>
      <c r="F7" s="442">
        <v>5</v>
      </c>
      <c r="G7" s="442">
        <v>0</v>
      </c>
      <c r="H7" s="442">
        <v>0</v>
      </c>
      <c r="I7" s="442">
        <v>0</v>
      </c>
      <c r="J7" s="443">
        <v>10000</v>
      </c>
    </row>
    <row r="8" spans="1:10" ht="21" customHeight="1" x14ac:dyDescent="0.25">
      <c r="A8" s="723" t="s">
        <v>1554</v>
      </c>
      <c r="B8" s="724">
        <v>0</v>
      </c>
      <c r="C8" s="724">
        <v>0</v>
      </c>
      <c r="D8" s="724">
        <v>8</v>
      </c>
      <c r="E8" s="724">
        <v>0</v>
      </c>
      <c r="F8" s="724">
        <v>5</v>
      </c>
      <c r="G8" s="724">
        <v>0</v>
      </c>
      <c r="H8" s="724">
        <v>0</v>
      </c>
      <c r="I8" s="724">
        <v>0</v>
      </c>
      <c r="J8" s="725">
        <v>10000</v>
      </c>
    </row>
    <row r="9" spans="1:10" ht="21" customHeight="1" x14ac:dyDescent="0.25">
      <c r="A9" s="181"/>
      <c r="B9" s="181"/>
      <c r="C9" s="181"/>
      <c r="D9" s="181"/>
      <c r="E9" s="181"/>
      <c r="F9" s="181"/>
      <c r="G9" s="181"/>
      <c r="H9" s="181"/>
      <c r="I9" s="181"/>
      <c r="J9" s="181"/>
    </row>
    <row r="10" spans="1:10" ht="20" customHeight="1" x14ac:dyDescent="0.15">
      <c r="A10" s="873" t="s">
        <v>1727</v>
      </c>
      <c r="B10" s="878"/>
      <c r="C10" s="878"/>
      <c r="D10" s="878"/>
      <c r="E10" s="878"/>
      <c r="F10" s="878"/>
      <c r="G10" s="878"/>
      <c r="H10" s="878"/>
      <c r="I10" s="878"/>
      <c r="J10" s="878"/>
    </row>
    <row r="11" spans="1:10" ht="20" customHeight="1" x14ac:dyDescent="0.15">
      <c r="A11" s="873" t="s">
        <v>1728</v>
      </c>
      <c r="B11" s="977"/>
      <c r="C11" s="977"/>
      <c r="D11" s="977"/>
      <c r="E11" s="977"/>
      <c r="F11" s="977"/>
      <c r="G11" s="977"/>
      <c r="H11" s="977"/>
      <c r="I11" s="977"/>
      <c r="J11" s="977"/>
    </row>
    <row r="12" spans="1:10" ht="20" customHeight="1" x14ac:dyDescent="0.15">
      <c r="A12" s="873" t="s">
        <v>1729</v>
      </c>
      <c r="B12" s="878"/>
      <c r="C12" s="878"/>
      <c r="D12" s="878"/>
      <c r="E12" s="878"/>
      <c r="F12" s="878"/>
      <c r="G12" s="878"/>
      <c r="H12" s="878"/>
      <c r="I12" s="878"/>
      <c r="J12" s="878"/>
    </row>
  </sheetData>
  <mergeCells count="15">
    <mergeCell ref="A12:J12"/>
    <mergeCell ref="I3:I4"/>
    <mergeCell ref="H3:H4"/>
    <mergeCell ref="A11:J11"/>
    <mergeCell ref="C3:C4"/>
    <mergeCell ref="B3:B4"/>
    <mergeCell ref="G3:G4"/>
    <mergeCell ref="B2:J2"/>
    <mergeCell ref="J3:J4"/>
    <mergeCell ref="A2:A4"/>
    <mergeCell ref="A1:J1"/>
    <mergeCell ref="A10:J10"/>
    <mergeCell ref="F3:F4"/>
    <mergeCell ref="E3:E4"/>
    <mergeCell ref="D3:D4"/>
  </mergeCells>
  <pageMargins left="0.60629900000000003" right="0.60629900000000003" top="0.60629900000000003" bottom="0.60629900000000003" header="0.3" footer="0.3"/>
  <pageSetup scale="53" orientation="landscape"/>
  <headerFooter>
    <oddFooter>&amp;C&amp;"Helvetica,Regular"&amp;12&amp;K000000&amp;P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sqref="A1:L1"/>
    </sheetView>
  </sheetViews>
  <sheetFormatPr baseColWidth="10" defaultColWidth="17.33203125" defaultRowHeight="13.5" customHeight="1" x14ac:dyDescent="0.15"/>
  <cols>
    <col min="1" max="1" width="15.6640625" style="726" customWidth="1"/>
    <col min="2" max="2" width="20.33203125" style="726" customWidth="1"/>
    <col min="3" max="3" width="16.83203125" style="726" customWidth="1"/>
    <col min="4" max="4" width="11.33203125" style="726" customWidth="1"/>
    <col min="5" max="6" width="14.6640625" style="726" customWidth="1"/>
    <col min="7" max="7" width="16" style="726" customWidth="1"/>
    <col min="8" max="8" width="15" style="726" customWidth="1"/>
    <col min="9" max="9" width="14.6640625" style="726" customWidth="1"/>
    <col min="10" max="10" width="17.5" style="726" customWidth="1"/>
    <col min="11" max="11" width="16.1640625" style="726" customWidth="1"/>
    <col min="12" max="12" width="20.1640625" style="726" customWidth="1"/>
    <col min="13" max="256" width="17.33203125" customWidth="1"/>
  </cols>
  <sheetData>
    <row r="1" spans="1:12" ht="26.5" customHeight="1" x14ac:dyDescent="0.15">
      <c r="A1" s="919" t="s">
        <v>1730</v>
      </c>
      <c r="B1" s="876"/>
      <c r="C1" s="876"/>
      <c r="D1" s="876"/>
      <c r="E1" s="876"/>
      <c r="F1" s="876"/>
      <c r="G1" s="876"/>
      <c r="H1" s="876"/>
      <c r="I1" s="876"/>
      <c r="J1" s="876"/>
      <c r="K1" s="876"/>
      <c r="L1" s="877"/>
    </row>
    <row r="2" spans="1:12" ht="20.5" customHeight="1" x14ac:dyDescent="0.15">
      <c r="A2" s="894" t="s">
        <v>69</v>
      </c>
      <c r="B2" s="923" t="s">
        <v>1731</v>
      </c>
      <c r="C2" s="888"/>
      <c r="D2" s="888"/>
      <c r="E2" s="888"/>
      <c r="F2" s="888"/>
      <c r="G2" s="888"/>
      <c r="H2" s="888"/>
      <c r="I2" s="888"/>
      <c r="J2" s="888"/>
      <c r="K2" s="888"/>
      <c r="L2" s="889"/>
    </row>
    <row r="3" spans="1:12" ht="8" customHeight="1" x14ac:dyDescent="0.15">
      <c r="A3" s="891"/>
      <c r="B3" s="1106" t="s">
        <v>1718</v>
      </c>
      <c r="C3" s="1106" t="s">
        <v>1719</v>
      </c>
      <c r="D3" s="1106" t="s">
        <v>1720</v>
      </c>
      <c r="E3" s="1106" t="s">
        <v>1721</v>
      </c>
      <c r="F3" s="1106" t="s">
        <v>1722</v>
      </c>
      <c r="G3" s="1106" t="s">
        <v>1723</v>
      </c>
      <c r="H3" s="1106" t="s">
        <v>1724</v>
      </c>
      <c r="I3" s="1106" t="s">
        <v>1725</v>
      </c>
      <c r="J3" s="1106" t="s">
        <v>1726</v>
      </c>
      <c r="K3" s="1106" t="s">
        <v>1732</v>
      </c>
      <c r="L3" s="1108" t="s">
        <v>1733</v>
      </c>
    </row>
    <row r="4" spans="1:12" ht="66.25" customHeight="1" x14ac:dyDescent="0.15">
      <c r="A4" s="892"/>
      <c r="B4" s="920"/>
      <c r="C4" s="920"/>
      <c r="D4" s="920"/>
      <c r="E4" s="920"/>
      <c r="F4" s="920"/>
      <c r="G4" s="920"/>
      <c r="H4" s="920"/>
      <c r="I4" s="920"/>
      <c r="J4" s="920"/>
      <c r="K4" s="920"/>
      <c r="L4" s="922"/>
    </row>
    <row r="5" spans="1:12" ht="20.5" customHeight="1" x14ac:dyDescent="0.15">
      <c r="A5" s="86" t="s">
        <v>50</v>
      </c>
      <c r="B5" s="727">
        <v>156</v>
      </c>
      <c r="C5" s="727">
        <v>1903500</v>
      </c>
      <c r="D5" s="727">
        <v>39</v>
      </c>
      <c r="E5" s="727">
        <v>6</v>
      </c>
      <c r="F5" s="727">
        <v>10</v>
      </c>
      <c r="G5" s="727">
        <v>8</v>
      </c>
      <c r="H5" s="727">
        <v>48920</v>
      </c>
      <c r="I5" s="727">
        <v>71000</v>
      </c>
      <c r="J5" s="727">
        <v>115200</v>
      </c>
      <c r="K5" s="727">
        <v>0</v>
      </c>
      <c r="L5" s="728">
        <v>0</v>
      </c>
    </row>
    <row r="6" spans="1:12" ht="20.25" customHeight="1" x14ac:dyDescent="0.15">
      <c r="A6" s="89" t="s">
        <v>51</v>
      </c>
      <c r="B6" s="413">
        <v>201</v>
      </c>
      <c r="C6" s="413">
        <v>2412977</v>
      </c>
      <c r="D6" s="413">
        <v>66</v>
      </c>
      <c r="E6" s="413">
        <v>15</v>
      </c>
      <c r="F6" s="413">
        <v>27</v>
      </c>
      <c r="G6" s="413">
        <v>9</v>
      </c>
      <c r="H6" s="413">
        <v>38685</v>
      </c>
      <c r="I6" s="413">
        <v>169100</v>
      </c>
      <c r="J6" s="413">
        <v>305577</v>
      </c>
      <c r="K6" s="413">
        <v>0</v>
      </c>
      <c r="L6" s="414">
        <v>0</v>
      </c>
    </row>
    <row r="7" spans="1:12" ht="20.25" customHeight="1" x14ac:dyDescent="0.15">
      <c r="A7" s="89" t="s">
        <v>52</v>
      </c>
      <c r="B7" s="411">
        <v>193</v>
      </c>
      <c r="C7" s="411">
        <v>2480500</v>
      </c>
      <c r="D7" s="411">
        <v>64</v>
      </c>
      <c r="E7" s="411">
        <v>23</v>
      </c>
      <c r="F7" s="411">
        <v>8</v>
      </c>
      <c r="G7" s="411">
        <v>16</v>
      </c>
      <c r="H7" s="411">
        <v>87875</v>
      </c>
      <c r="I7" s="411">
        <v>274500</v>
      </c>
      <c r="J7" s="411">
        <v>94500</v>
      </c>
      <c r="K7" s="411">
        <v>0</v>
      </c>
      <c r="L7" s="412">
        <v>0</v>
      </c>
    </row>
    <row r="8" spans="1:12" ht="20.25" customHeight="1" x14ac:dyDescent="0.15">
      <c r="A8" s="89" t="s">
        <v>9</v>
      </c>
      <c r="B8" s="413">
        <v>797</v>
      </c>
      <c r="C8" s="413">
        <v>10041903</v>
      </c>
      <c r="D8" s="413">
        <v>158</v>
      </c>
      <c r="E8" s="413">
        <v>42</v>
      </c>
      <c r="F8" s="413">
        <v>40</v>
      </c>
      <c r="G8" s="413">
        <v>31</v>
      </c>
      <c r="H8" s="413">
        <v>185545</v>
      </c>
      <c r="I8" s="413">
        <v>491000</v>
      </c>
      <c r="J8" s="413">
        <v>479000</v>
      </c>
      <c r="K8" s="413">
        <v>1</v>
      </c>
      <c r="L8" s="414">
        <v>7123</v>
      </c>
    </row>
    <row r="9" spans="1:12" ht="20.25" customHeight="1" x14ac:dyDescent="0.15">
      <c r="A9" s="89" t="s">
        <v>53</v>
      </c>
      <c r="B9" s="411">
        <v>437</v>
      </c>
      <c r="C9" s="411">
        <v>10152500</v>
      </c>
      <c r="D9" s="411">
        <v>180</v>
      </c>
      <c r="E9" s="411">
        <v>41</v>
      </c>
      <c r="F9" s="411">
        <v>56</v>
      </c>
      <c r="G9" s="411">
        <v>50</v>
      </c>
      <c r="H9" s="411">
        <v>581477</v>
      </c>
      <c r="I9" s="411">
        <v>939000</v>
      </c>
      <c r="J9" s="411">
        <v>1306403</v>
      </c>
      <c r="K9" s="411">
        <v>0</v>
      </c>
      <c r="L9" s="412">
        <v>0</v>
      </c>
    </row>
    <row r="10" spans="1:12" ht="20.25" customHeight="1" x14ac:dyDescent="0.15">
      <c r="A10" s="89" t="s">
        <v>54</v>
      </c>
      <c r="B10" s="413">
        <v>70</v>
      </c>
      <c r="C10" s="413">
        <v>1638500</v>
      </c>
      <c r="D10" s="413">
        <v>26</v>
      </c>
      <c r="E10" s="413">
        <v>3</v>
      </c>
      <c r="F10" s="413">
        <v>14</v>
      </c>
      <c r="G10" s="413">
        <v>7</v>
      </c>
      <c r="H10" s="413">
        <v>97915</v>
      </c>
      <c r="I10" s="413">
        <v>73000</v>
      </c>
      <c r="J10" s="413">
        <v>330000</v>
      </c>
      <c r="K10" s="413">
        <v>0</v>
      </c>
      <c r="L10" s="414">
        <v>0</v>
      </c>
    </row>
    <row r="11" spans="1:12" ht="20.25" customHeight="1" x14ac:dyDescent="0.15">
      <c r="A11" s="89" t="s">
        <v>55</v>
      </c>
      <c r="B11" s="411">
        <v>159</v>
      </c>
      <c r="C11" s="411">
        <v>3603000</v>
      </c>
      <c r="D11" s="411">
        <v>54</v>
      </c>
      <c r="E11" s="411">
        <v>10</v>
      </c>
      <c r="F11" s="411">
        <v>16</v>
      </c>
      <c r="G11" s="411">
        <v>15</v>
      </c>
      <c r="H11" s="411">
        <v>170416</v>
      </c>
      <c r="I11" s="411">
        <v>223000</v>
      </c>
      <c r="J11" s="411">
        <v>375000</v>
      </c>
      <c r="K11" s="411">
        <v>0</v>
      </c>
      <c r="L11" s="412">
        <v>0</v>
      </c>
    </row>
    <row r="12" spans="1:12" ht="20.25" customHeight="1" x14ac:dyDescent="0.15">
      <c r="A12" s="89" t="s">
        <v>56</v>
      </c>
      <c r="B12" s="413">
        <v>184</v>
      </c>
      <c r="C12" s="413">
        <v>4767000</v>
      </c>
      <c r="D12" s="413">
        <v>64</v>
      </c>
      <c r="E12" s="413">
        <v>10</v>
      </c>
      <c r="F12" s="413">
        <v>22</v>
      </c>
      <c r="G12" s="413">
        <v>14</v>
      </c>
      <c r="H12" s="413">
        <v>191581</v>
      </c>
      <c r="I12" s="413">
        <v>258500</v>
      </c>
      <c r="J12" s="413">
        <v>562000</v>
      </c>
      <c r="K12" s="413">
        <v>1</v>
      </c>
      <c r="L12" s="414">
        <v>22000</v>
      </c>
    </row>
    <row r="13" spans="1:12" ht="20.25" customHeight="1" x14ac:dyDescent="0.15">
      <c r="A13" s="89" t="s">
        <v>57</v>
      </c>
      <c r="B13" s="411">
        <v>75</v>
      </c>
      <c r="C13" s="411">
        <v>1938500</v>
      </c>
      <c r="D13" s="411">
        <v>37</v>
      </c>
      <c r="E13" s="411">
        <v>5</v>
      </c>
      <c r="F13" s="411">
        <v>15</v>
      </c>
      <c r="G13" s="411">
        <v>10</v>
      </c>
      <c r="H13" s="411">
        <v>152500</v>
      </c>
      <c r="I13" s="411">
        <v>117000</v>
      </c>
      <c r="J13" s="411">
        <v>382000</v>
      </c>
      <c r="K13" s="411">
        <v>0</v>
      </c>
      <c r="L13" s="412">
        <v>0</v>
      </c>
    </row>
    <row r="14" spans="1:12" ht="20.25" customHeight="1" x14ac:dyDescent="0.15">
      <c r="A14" s="89" t="s">
        <v>58</v>
      </c>
      <c r="B14" s="413">
        <v>190</v>
      </c>
      <c r="C14" s="413">
        <v>3836703</v>
      </c>
      <c r="D14" s="413">
        <v>65</v>
      </c>
      <c r="E14" s="413">
        <v>11</v>
      </c>
      <c r="F14" s="413">
        <v>24</v>
      </c>
      <c r="G14" s="413">
        <v>18</v>
      </c>
      <c r="H14" s="413">
        <v>139578</v>
      </c>
      <c r="I14" s="413">
        <v>203703</v>
      </c>
      <c r="J14" s="413">
        <v>480000</v>
      </c>
      <c r="K14" s="413">
        <v>0</v>
      </c>
      <c r="L14" s="414">
        <v>0</v>
      </c>
    </row>
    <row r="15" spans="1:12" ht="20.25" customHeight="1" x14ac:dyDescent="0.15">
      <c r="A15" s="89" t="s">
        <v>59</v>
      </c>
      <c r="B15" s="411">
        <v>1907</v>
      </c>
      <c r="C15" s="411">
        <v>24838274</v>
      </c>
      <c r="D15" s="411">
        <v>428</v>
      </c>
      <c r="E15" s="411">
        <v>224</v>
      </c>
      <c r="F15" s="411">
        <v>91</v>
      </c>
      <c r="G15" s="411">
        <v>43</v>
      </c>
      <c r="H15" s="411">
        <v>280703</v>
      </c>
      <c r="I15" s="411">
        <v>2801574</v>
      </c>
      <c r="J15" s="411">
        <v>1179812</v>
      </c>
      <c r="K15" s="411">
        <v>0</v>
      </c>
      <c r="L15" s="412">
        <v>0</v>
      </c>
    </row>
    <row r="16" spans="1:12" ht="20.25" customHeight="1" x14ac:dyDescent="0.15">
      <c r="A16" s="89" t="s">
        <v>60</v>
      </c>
      <c r="B16" s="413">
        <v>408</v>
      </c>
      <c r="C16" s="413">
        <v>8316000</v>
      </c>
      <c r="D16" s="413">
        <v>105</v>
      </c>
      <c r="E16" s="413">
        <v>18</v>
      </c>
      <c r="F16" s="413">
        <v>20</v>
      </c>
      <c r="G16" s="413">
        <v>30</v>
      </c>
      <c r="H16" s="413">
        <v>267235</v>
      </c>
      <c r="I16" s="413">
        <v>370150</v>
      </c>
      <c r="J16" s="413">
        <v>394500</v>
      </c>
      <c r="K16" s="413">
        <v>1</v>
      </c>
      <c r="L16" s="414">
        <v>15240</v>
      </c>
    </row>
    <row r="17" spans="1:12" ht="20.25" customHeight="1" x14ac:dyDescent="0.15">
      <c r="A17" s="89" t="s">
        <v>61</v>
      </c>
      <c r="B17" s="411">
        <v>294</v>
      </c>
      <c r="C17" s="411">
        <v>6298903</v>
      </c>
      <c r="D17" s="411">
        <v>81</v>
      </c>
      <c r="E17" s="411">
        <v>20</v>
      </c>
      <c r="F17" s="411">
        <v>19</v>
      </c>
      <c r="G17" s="411">
        <v>14</v>
      </c>
      <c r="H17" s="411">
        <v>128848</v>
      </c>
      <c r="I17" s="411">
        <v>400000</v>
      </c>
      <c r="J17" s="411">
        <v>391400</v>
      </c>
      <c r="K17" s="411">
        <v>2</v>
      </c>
      <c r="L17" s="412">
        <v>21606</v>
      </c>
    </row>
    <row r="18" spans="1:12" ht="20.25" customHeight="1" x14ac:dyDescent="0.15">
      <c r="A18" s="89" t="s">
        <v>62</v>
      </c>
      <c r="B18" s="413">
        <v>1466</v>
      </c>
      <c r="C18" s="413">
        <v>21336803</v>
      </c>
      <c r="D18" s="413">
        <v>365</v>
      </c>
      <c r="E18" s="413">
        <v>64</v>
      </c>
      <c r="F18" s="413">
        <v>139</v>
      </c>
      <c r="G18" s="413">
        <v>68</v>
      </c>
      <c r="H18" s="413">
        <v>545950</v>
      </c>
      <c r="I18" s="413">
        <v>904500</v>
      </c>
      <c r="J18" s="413">
        <v>1996300</v>
      </c>
      <c r="K18" s="413">
        <v>2</v>
      </c>
      <c r="L18" s="414">
        <v>23600</v>
      </c>
    </row>
    <row r="19" spans="1:12" ht="20.25" customHeight="1" x14ac:dyDescent="0.15">
      <c r="A19" s="89" t="s">
        <v>63</v>
      </c>
      <c r="B19" s="411">
        <v>672</v>
      </c>
      <c r="C19" s="411">
        <v>11724500</v>
      </c>
      <c r="D19" s="411">
        <v>176</v>
      </c>
      <c r="E19" s="411">
        <v>57</v>
      </c>
      <c r="F19" s="411">
        <v>39</v>
      </c>
      <c r="G19" s="411">
        <v>16</v>
      </c>
      <c r="H19" s="411">
        <v>130982</v>
      </c>
      <c r="I19" s="411">
        <v>953000</v>
      </c>
      <c r="J19" s="411">
        <v>659500</v>
      </c>
      <c r="K19" s="411">
        <v>1</v>
      </c>
      <c r="L19" s="412">
        <v>9500</v>
      </c>
    </row>
    <row r="20" spans="1:12" ht="20.25" customHeight="1" x14ac:dyDescent="0.15">
      <c r="A20" s="89" t="s">
        <v>64</v>
      </c>
      <c r="B20" s="413">
        <v>291</v>
      </c>
      <c r="C20" s="413">
        <v>5182900</v>
      </c>
      <c r="D20" s="413">
        <v>103</v>
      </c>
      <c r="E20" s="413">
        <v>25</v>
      </c>
      <c r="F20" s="413">
        <v>24</v>
      </c>
      <c r="G20" s="413">
        <v>21</v>
      </c>
      <c r="H20" s="413">
        <v>208917</v>
      </c>
      <c r="I20" s="413">
        <v>419200</v>
      </c>
      <c r="J20" s="413">
        <v>428000</v>
      </c>
      <c r="K20" s="413">
        <v>0</v>
      </c>
      <c r="L20" s="414">
        <v>0</v>
      </c>
    </row>
    <row r="21" spans="1:12" ht="20.25" customHeight="1" x14ac:dyDescent="0.15">
      <c r="A21" s="89" t="s">
        <v>65</v>
      </c>
      <c r="B21" s="411">
        <v>617</v>
      </c>
      <c r="C21" s="411">
        <v>7668000</v>
      </c>
      <c r="D21" s="411">
        <v>83</v>
      </c>
      <c r="E21" s="411">
        <v>20</v>
      </c>
      <c r="F21" s="411">
        <v>16</v>
      </c>
      <c r="G21" s="411">
        <v>14</v>
      </c>
      <c r="H21" s="411">
        <v>75616</v>
      </c>
      <c r="I21" s="411">
        <v>239000</v>
      </c>
      <c r="J21" s="411">
        <v>201000</v>
      </c>
      <c r="K21" s="411">
        <v>0</v>
      </c>
      <c r="L21" s="412">
        <v>0</v>
      </c>
    </row>
    <row r="22" spans="1:12" ht="21" customHeight="1" x14ac:dyDescent="0.15">
      <c r="A22" s="94" t="s">
        <v>1554</v>
      </c>
      <c r="B22" s="415">
        <v>8117</v>
      </c>
      <c r="C22" s="415">
        <v>128140463</v>
      </c>
      <c r="D22" s="415">
        <v>2094</v>
      </c>
      <c r="E22" s="415">
        <v>594</v>
      </c>
      <c r="F22" s="415">
        <v>580</v>
      </c>
      <c r="G22" s="415">
        <v>384</v>
      </c>
      <c r="H22" s="415">
        <v>3332743</v>
      </c>
      <c r="I22" s="415">
        <v>8907227</v>
      </c>
      <c r="J22" s="415">
        <v>9680192</v>
      </c>
      <c r="K22" s="415">
        <v>8</v>
      </c>
      <c r="L22" s="416">
        <v>99069</v>
      </c>
    </row>
    <row r="23" spans="1:12" ht="21" customHeight="1" x14ac:dyDescent="0.15">
      <c r="A23" s="97"/>
      <c r="B23" s="97"/>
      <c r="C23" s="97"/>
      <c r="D23" s="97"/>
      <c r="E23" s="97"/>
      <c r="F23" s="97"/>
      <c r="G23" s="97"/>
      <c r="H23" s="97"/>
      <c r="I23" s="97"/>
      <c r="J23" s="97"/>
      <c r="K23" s="97"/>
      <c r="L23" s="97"/>
    </row>
    <row r="24" spans="1:12" ht="20" customHeight="1" x14ac:dyDescent="0.15">
      <c r="A24" s="873" t="s">
        <v>1727</v>
      </c>
      <c r="B24" s="878"/>
      <c r="C24" s="878"/>
      <c r="D24" s="878"/>
      <c r="E24" s="878"/>
      <c r="F24" s="878"/>
      <c r="G24" s="878"/>
      <c r="H24" s="878"/>
      <c r="I24" s="878"/>
      <c r="J24" s="878"/>
      <c r="K24" s="878"/>
      <c r="L24" s="878"/>
    </row>
    <row r="25" spans="1:12" ht="20" customHeight="1" x14ac:dyDescent="0.15">
      <c r="A25" s="873" t="s">
        <v>1728</v>
      </c>
      <c r="B25" s="977"/>
      <c r="C25" s="977"/>
      <c r="D25" s="977"/>
      <c r="E25" s="977"/>
      <c r="F25" s="977"/>
      <c r="G25" s="977"/>
      <c r="H25" s="977"/>
      <c r="I25" s="977"/>
      <c r="J25" s="977"/>
      <c r="K25" s="977"/>
      <c r="L25" s="977"/>
    </row>
    <row r="26" spans="1:12" ht="20" customHeight="1" x14ac:dyDescent="0.15">
      <c r="A26" s="873" t="s">
        <v>1729</v>
      </c>
      <c r="B26" s="878"/>
      <c r="C26" s="878"/>
      <c r="D26" s="878"/>
      <c r="E26" s="878"/>
      <c r="F26" s="878"/>
      <c r="G26" s="878"/>
      <c r="H26" s="878"/>
      <c r="I26" s="878"/>
      <c r="J26" s="878"/>
      <c r="K26" s="878"/>
      <c r="L26" s="878"/>
    </row>
  </sheetData>
  <mergeCells count="17">
    <mergeCell ref="A25:L25"/>
    <mergeCell ref="J3:J4"/>
    <mergeCell ref="K3:K4"/>
    <mergeCell ref="A26:L26"/>
    <mergeCell ref="A24:L24"/>
    <mergeCell ref="A1:L1"/>
    <mergeCell ref="F3:F4"/>
    <mergeCell ref="H3:H4"/>
    <mergeCell ref="I3:I4"/>
    <mergeCell ref="A2:A4"/>
    <mergeCell ref="B2:L2"/>
    <mergeCell ref="C3:C4"/>
    <mergeCell ref="D3:D4"/>
    <mergeCell ref="G3:G4"/>
    <mergeCell ref="B3:B4"/>
    <mergeCell ref="E3:E4"/>
    <mergeCell ref="L3:L4"/>
  </mergeCells>
  <pageMargins left="0.60629900000000003" right="0.60629900000000003" top="0.60629900000000003" bottom="0.60629900000000003" header="0.3" footer="0.3"/>
  <pageSetup scale="53" orientation="landscape"/>
  <headerFooter>
    <oddFooter>&amp;C&amp;"Helvetica,Regular"&amp;12&amp;K000000&amp;P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baseColWidth="10" defaultColWidth="16.33203125" defaultRowHeight="13.5" customHeight="1" x14ac:dyDescent="0.15"/>
  <cols>
    <col min="1" max="1" width="31.1640625" style="729" customWidth="1"/>
    <col min="2" max="2" width="54" style="729" customWidth="1"/>
    <col min="3" max="256" width="16.33203125" customWidth="1"/>
  </cols>
  <sheetData>
    <row r="1" spans="1:2" ht="26.5" customHeight="1" x14ac:dyDescent="0.3">
      <c r="A1" s="1168" t="s">
        <v>1734</v>
      </c>
      <c r="B1" s="1069"/>
    </row>
    <row r="2" spans="1:2" ht="20.5" customHeight="1" x14ac:dyDescent="0.15">
      <c r="A2" s="1070" t="s">
        <v>1735</v>
      </c>
      <c r="B2" s="1157"/>
    </row>
    <row r="3" spans="1:2" ht="20.25" customHeight="1" x14ac:dyDescent="0.15">
      <c r="A3" s="104" t="s">
        <v>1736</v>
      </c>
      <c r="B3" s="730" t="s">
        <v>1737</v>
      </c>
    </row>
    <row r="4" spans="1:2" ht="20.25" customHeight="1" x14ac:dyDescent="0.15">
      <c r="A4" s="731" t="s">
        <v>1738</v>
      </c>
      <c r="B4" s="360" t="s">
        <v>1739</v>
      </c>
    </row>
    <row r="5" spans="1:2" ht="20.25" customHeight="1" x14ac:dyDescent="0.15">
      <c r="A5" s="732" t="s">
        <v>1740</v>
      </c>
      <c r="B5" s="730" t="s">
        <v>1741</v>
      </c>
    </row>
    <row r="6" spans="1:2" ht="20.25" customHeight="1" x14ac:dyDescent="0.15">
      <c r="A6" s="733" t="s">
        <v>1742</v>
      </c>
      <c r="B6" s="734" t="s">
        <v>1743</v>
      </c>
    </row>
    <row r="7" spans="1:2" ht="20.5" customHeight="1" x14ac:dyDescent="0.15">
      <c r="A7" s="735"/>
      <c r="B7" s="736"/>
    </row>
    <row r="8" spans="1:2" ht="20.25" customHeight="1" x14ac:dyDescent="0.15">
      <c r="A8" s="1061" t="s">
        <v>1744</v>
      </c>
      <c r="B8" s="1066"/>
    </row>
    <row r="9" spans="1:2" ht="20.25" customHeight="1" x14ac:dyDescent="0.25">
      <c r="A9" s="8" t="s">
        <v>50</v>
      </c>
      <c r="B9" s="737" t="s">
        <v>1745</v>
      </c>
    </row>
    <row r="10" spans="1:2" ht="20.25" customHeight="1" x14ac:dyDescent="0.25">
      <c r="A10" s="8" t="s">
        <v>51</v>
      </c>
      <c r="B10" s="738" t="s">
        <v>1745</v>
      </c>
    </row>
    <row r="11" spans="1:2" ht="20.25" customHeight="1" x14ac:dyDescent="0.25">
      <c r="A11" s="8" t="s">
        <v>52</v>
      </c>
      <c r="B11" s="737" t="s">
        <v>1745</v>
      </c>
    </row>
    <row r="12" spans="1:2" ht="20.25" customHeight="1" x14ac:dyDescent="0.25">
      <c r="A12" s="8" t="s">
        <v>9</v>
      </c>
      <c r="B12" s="738" t="s">
        <v>1746</v>
      </c>
    </row>
    <row r="13" spans="1:2" ht="20.25" customHeight="1" x14ac:dyDescent="0.25">
      <c r="A13" s="8" t="s">
        <v>1747</v>
      </c>
      <c r="B13" s="737" t="s">
        <v>1748</v>
      </c>
    </row>
    <row r="14" spans="1:2" ht="20.25" customHeight="1" x14ac:dyDescent="0.25">
      <c r="A14" s="8" t="s">
        <v>1749</v>
      </c>
      <c r="B14" s="738" t="s">
        <v>1750</v>
      </c>
    </row>
    <row r="15" spans="1:2" ht="20.25" customHeight="1" x14ac:dyDescent="0.25">
      <c r="A15" s="8" t="s">
        <v>1751</v>
      </c>
      <c r="B15" s="737" t="s">
        <v>1752</v>
      </c>
    </row>
    <row r="16" spans="1:2" ht="20.25" customHeight="1" x14ac:dyDescent="0.25">
      <c r="A16" s="8" t="s">
        <v>56</v>
      </c>
      <c r="B16" s="738" t="s">
        <v>1753</v>
      </c>
    </row>
    <row r="17" spans="1:2" ht="20.25" customHeight="1" x14ac:dyDescent="0.25">
      <c r="A17" s="8" t="s">
        <v>57</v>
      </c>
      <c r="B17" s="737" t="s">
        <v>1745</v>
      </c>
    </row>
    <row r="18" spans="1:2" ht="20.25" customHeight="1" x14ac:dyDescent="0.25">
      <c r="A18" s="8" t="s">
        <v>58</v>
      </c>
      <c r="B18" s="738" t="s">
        <v>1754</v>
      </c>
    </row>
    <row r="19" spans="1:2" ht="20.25" customHeight="1" x14ac:dyDescent="0.25">
      <c r="A19" s="8" t="s">
        <v>59</v>
      </c>
      <c r="B19" s="737" t="s">
        <v>1755</v>
      </c>
    </row>
    <row r="20" spans="1:2" ht="20.25" customHeight="1" x14ac:dyDescent="0.25">
      <c r="A20" s="8" t="s">
        <v>60</v>
      </c>
      <c r="B20" s="738" t="s">
        <v>1756</v>
      </c>
    </row>
    <row r="21" spans="1:2" ht="20.25" customHeight="1" x14ac:dyDescent="0.25">
      <c r="A21" s="8" t="s">
        <v>61</v>
      </c>
      <c r="B21" s="737" t="s">
        <v>1745</v>
      </c>
    </row>
    <row r="22" spans="1:2" ht="20.25" customHeight="1" x14ac:dyDescent="0.25">
      <c r="A22" s="8" t="s">
        <v>62</v>
      </c>
      <c r="B22" s="738" t="s">
        <v>1757</v>
      </c>
    </row>
    <row r="23" spans="1:2" ht="20.25" customHeight="1" x14ac:dyDescent="0.25">
      <c r="A23" s="8" t="s">
        <v>63</v>
      </c>
      <c r="B23" s="737" t="s">
        <v>1758</v>
      </c>
    </row>
    <row r="24" spans="1:2" ht="20.25" customHeight="1" x14ac:dyDescent="0.25">
      <c r="A24" s="8" t="s">
        <v>64</v>
      </c>
      <c r="B24" s="738" t="s">
        <v>1759</v>
      </c>
    </row>
    <row r="25" spans="1:2" ht="20.25" customHeight="1" x14ac:dyDescent="0.25">
      <c r="A25" s="8" t="s">
        <v>65</v>
      </c>
      <c r="B25" s="737" t="s">
        <v>1760</v>
      </c>
    </row>
    <row r="26" spans="1:2" ht="20.25" customHeight="1" x14ac:dyDescent="0.15">
      <c r="A26" s="739"/>
      <c r="B26" s="740"/>
    </row>
    <row r="27" spans="1:2" ht="20.25" customHeight="1" x14ac:dyDescent="0.15">
      <c r="A27" s="1171" t="s">
        <v>1761</v>
      </c>
      <c r="B27" s="1172"/>
    </row>
    <row r="28" spans="1:2" ht="20.25" customHeight="1" x14ac:dyDescent="0.15">
      <c r="A28" s="1169" t="s">
        <v>1762</v>
      </c>
      <c r="B28" s="1170"/>
    </row>
    <row r="29" spans="1:2" ht="20.25" customHeight="1" x14ac:dyDescent="0.25">
      <c r="A29" s="563" t="s">
        <v>1751</v>
      </c>
      <c r="B29" s="737" t="s">
        <v>1763</v>
      </c>
    </row>
    <row r="30" spans="1:2" ht="20.25" customHeight="1" x14ac:dyDescent="0.25">
      <c r="A30" s="563" t="s">
        <v>1764</v>
      </c>
      <c r="B30" s="738" t="s">
        <v>1765</v>
      </c>
    </row>
    <row r="31" spans="1:2" ht="20.25" customHeight="1" x14ac:dyDescent="0.15">
      <c r="A31" s="741"/>
      <c r="B31" s="742"/>
    </row>
    <row r="32" spans="1:2" ht="20.25" customHeight="1" x14ac:dyDescent="0.15">
      <c r="A32" s="1169" t="s">
        <v>1766</v>
      </c>
      <c r="B32" s="1170"/>
    </row>
    <row r="33" spans="1:2" ht="20.25" customHeight="1" x14ac:dyDescent="0.25">
      <c r="A33" s="563" t="s">
        <v>59</v>
      </c>
      <c r="B33" s="737" t="s">
        <v>1767</v>
      </c>
    </row>
    <row r="34" spans="1:2" ht="20.25" customHeight="1" x14ac:dyDescent="0.25">
      <c r="A34" s="563" t="s">
        <v>65</v>
      </c>
      <c r="B34" s="738" t="s">
        <v>1768</v>
      </c>
    </row>
    <row r="35" spans="1:2" ht="20.25" customHeight="1" x14ac:dyDescent="0.15">
      <c r="A35" s="741"/>
      <c r="B35" s="742"/>
    </row>
    <row r="36" spans="1:2" ht="20.25" customHeight="1" x14ac:dyDescent="0.15">
      <c r="A36" s="1169" t="s">
        <v>1769</v>
      </c>
      <c r="B36" s="1170"/>
    </row>
    <row r="37" spans="1:2" ht="20.25" customHeight="1" x14ac:dyDescent="0.25">
      <c r="A37" s="563" t="s">
        <v>60</v>
      </c>
      <c r="B37" s="737" t="s">
        <v>1770</v>
      </c>
    </row>
    <row r="38" spans="1:2" ht="20.25" customHeight="1" x14ac:dyDescent="0.25">
      <c r="A38" s="563" t="s">
        <v>60</v>
      </c>
      <c r="B38" s="738" t="s">
        <v>1771</v>
      </c>
    </row>
    <row r="39" spans="1:2" ht="20.25" customHeight="1" x14ac:dyDescent="0.15">
      <c r="A39" s="741"/>
      <c r="B39" s="742"/>
    </row>
    <row r="40" spans="1:2" ht="20.25" customHeight="1" x14ac:dyDescent="0.15">
      <c r="A40" s="1169" t="s">
        <v>1772</v>
      </c>
      <c r="B40" s="1170"/>
    </row>
    <row r="41" spans="1:2" ht="20.25" customHeight="1" x14ac:dyDescent="0.25">
      <c r="A41" s="563" t="s">
        <v>60</v>
      </c>
      <c r="B41" s="737" t="s">
        <v>1773</v>
      </c>
    </row>
    <row r="42" spans="1:2" ht="20.25" customHeight="1" x14ac:dyDescent="0.25">
      <c r="A42" s="563" t="s">
        <v>60</v>
      </c>
      <c r="B42" s="738" t="s">
        <v>1774</v>
      </c>
    </row>
    <row r="43" spans="1:2" ht="20.25" customHeight="1" x14ac:dyDescent="0.15">
      <c r="A43" s="741"/>
      <c r="B43" s="742"/>
    </row>
    <row r="44" spans="1:2" ht="20.25" customHeight="1" x14ac:dyDescent="0.15">
      <c r="A44" s="1169" t="s">
        <v>1775</v>
      </c>
      <c r="B44" s="1170"/>
    </row>
    <row r="45" spans="1:2" ht="20.25" customHeight="1" x14ac:dyDescent="0.25">
      <c r="A45" s="563" t="s">
        <v>52</v>
      </c>
      <c r="B45" s="737" t="s">
        <v>1776</v>
      </c>
    </row>
    <row r="46" spans="1:2" ht="20.25" customHeight="1" x14ac:dyDescent="0.25">
      <c r="A46" s="563" t="s">
        <v>50</v>
      </c>
      <c r="B46" s="738" t="s">
        <v>1777</v>
      </c>
    </row>
    <row r="47" spans="1:2" ht="20.25" customHeight="1" x14ac:dyDescent="0.15">
      <c r="A47" s="741"/>
      <c r="B47" s="742"/>
    </row>
    <row r="48" spans="1:2" ht="20.25" customHeight="1" x14ac:dyDescent="0.15">
      <c r="A48" s="1171" t="s">
        <v>1778</v>
      </c>
      <c r="B48" s="1170"/>
    </row>
    <row r="49" spans="1:2" ht="20.25" customHeight="1" x14ac:dyDescent="0.25">
      <c r="A49" s="731" t="s">
        <v>1779</v>
      </c>
      <c r="B49" s="743" t="s">
        <v>1780</v>
      </c>
    </row>
    <row r="50" spans="1:2" ht="20.25" customHeight="1" x14ac:dyDescent="0.25">
      <c r="A50" s="731" t="s">
        <v>1781</v>
      </c>
      <c r="B50" s="744" t="s">
        <v>1782</v>
      </c>
    </row>
    <row r="51" spans="1:2" ht="20.25" customHeight="1" x14ac:dyDescent="0.25">
      <c r="A51" s="731" t="s">
        <v>1781</v>
      </c>
      <c r="B51" s="743" t="s">
        <v>1783</v>
      </c>
    </row>
    <row r="52" spans="1:2" ht="20.25" customHeight="1" x14ac:dyDescent="0.25">
      <c r="A52" s="731" t="s">
        <v>1784</v>
      </c>
      <c r="B52" s="744" t="s">
        <v>1785</v>
      </c>
    </row>
    <row r="53" spans="1:2" ht="21" customHeight="1" x14ac:dyDescent="0.25">
      <c r="A53" s="745" t="s">
        <v>1786</v>
      </c>
      <c r="B53" s="746" t="s">
        <v>1787</v>
      </c>
    </row>
  </sheetData>
  <mergeCells count="10">
    <mergeCell ref="A48:B48"/>
    <mergeCell ref="A8:B8"/>
    <mergeCell ref="A27:B27"/>
    <mergeCell ref="A2:B2"/>
    <mergeCell ref="A1:B1"/>
    <mergeCell ref="A44:B44"/>
    <mergeCell ref="A40:B40"/>
    <mergeCell ref="A36:B36"/>
    <mergeCell ref="A32:B32"/>
    <mergeCell ref="A28:B28"/>
  </mergeCells>
  <pageMargins left="0.60629900000000003" right="0.60629900000000003" top="0.60629900000000003" bottom="0.60629900000000003" header="0.25" footer="0.25"/>
  <pageSetup scale="64" orientation="portrait"/>
  <headerFooter>
    <oddFooter>&amp;C&amp;"Helvetica,Regular"&amp;12&amp;K000000&amp;P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1" width="58.5" style="747" customWidth="1"/>
    <col min="2" max="2" width="16.1640625" style="747" customWidth="1"/>
    <col min="3" max="3" width="25.5" style="747" customWidth="1"/>
    <col min="4" max="4" width="27.6640625" style="747" customWidth="1"/>
    <col min="5" max="7" width="14.6640625" style="747" customWidth="1"/>
    <col min="8" max="256" width="16.33203125" customWidth="1"/>
  </cols>
  <sheetData>
    <row r="1" spans="1:7" ht="32.5" customHeight="1" x14ac:dyDescent="0.15">
      <c r="A1" s="1179" t="s">
        <v>1788</v>
      </c>
      <c r="B1" s="1143"/>
      <c r="C1" s="1143"/>
      <c r="D1" s="1143"/>
      <c r="E1" s="1143"/>
      <c r="F1" s="1143"/>
      <c r="G1" s="1144"/>
    </row>
    <row r="2" spans="1:7" ht="18.5" customHeight="1" x14ac:dyDescent="0.15">
      <c r="A2" s="1180" t="s">
        <v>1789</v>
      </c>
      <c r="B2" s="1145" t="s">
        <v>1790</v>
      </c>
      <c r="C2" s="1145" t="s">
        <v>1791</v>
      </c>
      <c r="D2" s="1145" t="s">
        <v>1792</v>
      </c>
      <c r="E2" s="1176"/>
      <c r="F2" s="1176"/>
      <c r="G2" s="1177"/>
    </row>
    <row r="3" spans="1:7" ht="36" customHeight="1" x14ac:dyDescent="0.15">
      <c r="A3" s="1181"/>
      <c r="B3" s="1178"/>
      <c r="C3" s="1178"/>
      <c r="D3" s="2" t="s">
        <v>1793</v>
      </c>
      <c r="E3" s="2" t="s">
        <v>1794</v>
      </c>
      <c r="F3" s="2" t="s">
        <v>1795</v>
      </c>
      <c r="G3" s="3" t="s">
        <v>1796</v>
      </c>
    </row>
    <row r="4" spans="1:7" ht="18.5" customHeight="1" x14ac:dyDescent="0.15">
      <c r="A4" s="561" t="s">
        <v>1797</v>
      </c>
      <c r="B4" s="748">
        <v>18</v>
      </c>
      <c r="C4" s="748">
        <v>43</v>
      </c>
      <c r="D4" s="749" t="s">
        <v>1798</v>
      </c>
      <c r="E4" s="750">
        <v>4100</v>
      </c>
      <c r="F4" s="750">
        <v>7786</v>
      </c>
      <c r="G4" s="751">
        <v>20</v>
      </c>
    </row>
    <row r="5" spans="1:7" ht="18.25" customHeight="1" x14ac:dyDescent="0.15">
      <c r="A5" s="563" t="s">
        <v>1799</v>
      </c>
      <c r="B5" s="119">
        <v>1</v>
      </c>
      <c r="C5" s="119">
        <v>5</v>
      </c>
      <c r="D5" s="119">
        <v>190</v>
      </c>
      <c r="E5" s="119"/>
      <c r="F5" s="119"/>
      <c r="G5" s="752"/>
    </row>
    <row r="6" spans="1:7" ht="18.25" customHeight="1" x14ac:dyDescent="0.15">
      <c r="A6" s="563" t="s">
        <v>1800</v>
      </c>
      <c r="B6" s="118">
        <v>1</v>
      </c>
      <c r="C6" s="118">
        <v>3</v>
      </c>
      <c r="D6" s="118">
        <v>150</v>
      </c>
      <c r="E6" s="118"/>
      <c r="F6" s="118"/>
      <c r="G6" s="753"/>
    </row>
    <row r="7" spans="1:7" ht="18.25" customHeight="1" x14ac:dyDescent="0.15">
      <c r="A7" s="563" t="s">
        <v>1801</v>
      </c>
      <c r="B7" s="119">
        <v>1</v>
      </c>
      <c r="C7" s="119">
        <v>6</v>
      </c>
      <c r="D7" s="119">
        <v>10</v>
      </c>
      <c r="E7" s="119"/>
      <c r="F7" s="119"/>
      <c r="G7" s="752"/>
    </row>
    <row r="8" spans="1:7" ht="18.25" customHeight="1" x14ac:dyDescent="0.15">
      <c r="A8" s="563" t="s">
        <v>1802</v>
      </c>
      <c r="B8" s="118">
        <v>1</v>
      </c>
      <c r="C8" s="118">
        <v>2</v>
      </c>
      <c r="D8" s="754" t="s">
        <v>1803</v>
      </c>
      <c r="E8" s="118"/>
      <c r="F8" s="118"/>
      <c r="G8" s="753"/>
    </row>
    <row r="9" spans="1:7" ht="18.25" customHeight="1" x14ac:dyDescent="0.15">
      <c r="A9" s="563" t="s">
        <v>1804</v>
      </c>
      <c r="B9" s="119">
        <v>1</v>
      </c>
      <c r="C9" s="755" t="s">
        <v>1805</v>
      </c>
      <c r="D9" s="119">
        <v>72</v>
      </c>
      <c r="E9" s="119"/>
      <c r="F9" s="119"/>
      <c r="G9" s="752"/>
    </row>
    <row r="10" spans="1:7" ht="18.25" customHeight="1" x14ac:dyDescent="0.15">
      <c r="A10" s="563" t="s">
        <v>1806</v>
      </c>
      <c r="B10" s="118">
        <v>1</v>
      </c>
      <c r="C10" s="118">
        <v>3</v>
      </c>
      <c r="D10" s="118">
        <v>111</v>
      </c>
      <c r="E10" s="118"/>
      <c r="F10" s="118"/>
      <c r="G10" s="753"/>
    </row>
    <row r="11" spans="1:7" ht="18.25" customHeight="1" x14ac:dyDescent="0.15">
      <c r="A11" s="563" t="s">
        <v>1807</v>
      </c>
      <c r="B11" s="119">
        <v>1</v>
      </c>
      <c r="C11" s="119">
        <v>4</v>
      </c>
      <c r="D11" s="119">
        <v>40</v>
      </c>
      <c r="E11" s="119"/>
      <c r="F11" s="119"/>
      <c r="G11" s="752"/>
    </row>
    <row r="12" spans="1:7" ht="19" customHeight="1" x14ac:dyDescent="0.15">
      <c r="A12" s="15" t="s">
        <v>1808</v>
      </c>
      <c r="B12" s="756">
        <v>4</v>
      </c>
      <c r="C12" s="756">
        <v>45</v>
      </c>
      <c r="D12" s="756">
        <v>60</v>
      </c>
      <c r="E12" s="757">
        <v>180</v>
      </c>
      <c r="F12" s="757">
        <v>300</v>
      </c>
      <c r="G12" s="758">
        <v>0</v>
      </c>
    </row>
    <row r="13" spans="1:7" ht="19" customHeight="1" x14ac:dyDescent="0.15">
      <c r="A13" s="759"/>
      <c r="B13" s="19"/>
      <c r="C13" s="19"/>
      <c r="D13" s="19"/>
      <c r="E13" s="19"/>
      <c r="F13" s="19"/>
      <c r="G13" s="19"/>
    </row>
    <row r="14" spans="1:7" ht="108" customHeight="1" x14ac:dyDescent="0.15">
      <c r="A14" s="1173" t="s">
        <v>1809</v>
      </c>
      <c r="B14" s="1174"/>
      <c r="C14" s="1174"/>
      <c r="D14" s="1174"/>
      <c r="E14" s="1174"/>
      <c r="F14" s="1174"/>
      <c r="G14" s="1174"/>
    </row>
    <row r="15" spans="1:7" ht="62" customHeight="1" x14ac:dyDescent="0.15">
      <c r="A15" s="1173" t="s">
        <v>1810</v>
      </c>
      <c r="B15" s="1175"/>
      <c r="C15" s="1175"/>
      <c r="D15" s="1175"/>
      <c r="E15" s="1175"/>
      <c r="F15" s="1175"/>
      <c r="G15" s="1175"/>
    </row>
    <row r="16" spans="1:7" ht="26" customHeight="1" x14ac:dyDescent="0.15">
      <c r="A16" s="1173" t="s">
        <v>1811</v>
      </c>
      <c r="B16" s="1174"/>
      <c r="C16" s="1174"/>
      <c r="D16" s="1174"/>
      <c r="E16" s="1174"/>
      <c r="F16" s="1174"/>
      <c r="G16" s="1174"/>
    </row>
  </sheetData>
  <mergeCells count="8">
    <mergeCell ref="A1:G1"/>
    <mergeCell ref="B2:B3"/>
    <mergeCell ref="A2:A3"/>
    <mergeCell ref="A16:G16"/>
    <mergeCell ref="A15:G15"/>
    <mergeCell ref="D2:G2"/>
    <mergeCell ref="A14:G14"/>
    <mergeCell ref="C2:C3"/>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22"/>
  <sheetViews>
    <sheetView showGridLines="0" workbookViewId="0"/>
  </sheetViews>
  <sheetFormatPr baseColWidth="10" defaultColWidth="16.33203125" defaultRowHeight="18" customHeight="1" x14ac:dyDescent="0.15"/>
  <cols>
    <col min="1" max="1" width="16.33203125" style="760" customWidth="1"/>
    <col min="2" max="2" width="27.1640625" style="760" customWidth="1"/>
    <col min="3" max="256" width="16.33203125" customWidth="1"/>
  </cols>
  <sheetData>
    <row r="1" spans="1:2" ht="28.5" customHeight="1" x14ac:dyDescent="0.15">
      <c r="A1" s="1182" t="s">
        <v>1812</v>
      </c>
      <c r="B1" s="1183"/>
    </row>
    <row r="2" spans="1:2" ht="27" customHeight="1" x14ac:dyDescent="0.15">
      <c r="A2" s="175" t="s">
        <v>69</v>
      </c>
      <c r="B2" s="307" t="s">
        <v>1813</v>
      </c>
    </row>
    <row r="3" spans="1:2" ht="26.5" customHeight="1" x14ac:dyDescent="0.15">
      <c r="A3" s="308" t="s">
        <v>50</v>
      </c>
      <c r="B3" s="761">
        <v>3</v>
      </c>
    </row>
    <row r="4" spans="1:2" ht="26.25" customHeight="1" x14ac:dyDescent="0.15">
      <c r="A4" s="183" t="s">
        <v>51</v>
      </c>
      <c r="B4" s="752">
        <v>0</v>
      </c>
    </row>
    <row r="5" spans="1:2" ht="26.25" customHeight="1" x14ac:dyDescent="0.15">
      <c r="A5" s="183" t="s">
        <v>52</v>
      </c>
      <c r="B5" s="753">
        <v>8</v>
      </c>
    </row>
    <row r="6" spans="1:2" ht="26.25" customHeight="1" x14ac:dyDescent="0.15">
      <c r="A6" s="183" t="s">
        <v>9</v>
      </c>
      <c r="B6" s="752">
        <v>170</v>
      </c>
    </row>
    <row r="7" spans="1:2" ht="26.25" customHeight="1" x14ac:dyDescent="0.15">
      <c r="A7" s="183" t="s">
        <v>53</v>
      </c>
      <c r="B7" s="753">
        <v>0</v>
      </c>
    </row>
    <row r="8" spans="1:2" ht="26.25" customHeight="1" x14ac:dyDescent="0.15">
      <c r="A8" s="183" t="s">
        <v>54</v>
      </c>
      <c r="B8" s="752">
        <v>0</v>
      </c>
    </row>
    <row r="9" spans="1:2" ht="26.25" customHeight="1" x14ac:dyDescent="0.15">
      <c r="A9" s="183" t="s">
        <v>55</v>
      </c>
      <c r="B9" s="753">
        <v>0</v>
      </c>
    </row>
    <row r="10" spans="1:2" ht="26.25" customHeight="1" x14ac:dyDescent="0.15">
      <c r="A10" s="183" t="s">
        <v>56</v>
      </c>
      <c r="B10" s="752">
        <v>0</v>
      </c>
    </row>
    <row r="11" spans="1:2" ht="26.25" customHeight="1" x14ac:dyDescent="0.15">
      <c r="A11" s="183" t="s">
        <v>57</v>
      </c>
      <c r="B11" s="753">
        <v>0</v>
      </c>
    </row>
    <row r="12" spans="1:2" ht="26.25" customHeight="1" x14ac:dyDescent="0.15">
      <c r="A12" s="183" t="s">
        <v>58</v>
      </c>
      <c r="B12" s="752">
        <v>63</v>
      </c>
    </row>
    <row r="13" spans="1:2" ht="26.25" customHeight="1" x14ac:dyDescent="0.15">
      <c r="A13" s="183" t="s">
        <v>59</v>
      </c>
      <c r="B13" s="753">
        <v>60</v>
      </c>
    </row>
    <row r="14" spans="1:2" ht="26.25" customHeight="1" x14ac:dyDescent="0.15">
      <c r="A14" s="183" t="s">
        <v>60</v>
      </c>
      <c r="B14" s="752">
        <v>81</v>
      </c>
    </row>
    <row r="15" spans="1:2" ht="26.25" customHeight="1" x14ac:dyDescent="0.15">
      <c r="A15" s="183" t="s">
        <v>61</v>
      </c>
      <c r="B15" s="753">
        <v>46</v>
      </c>
    </row>
    <row r="16" spans="1:2" ht="26.25" customHeight="1" x14ac:dyDescent="0.15">
      <c r="A16" s="183" t="s">
        <v>62</v>
      </c>
      <c r="B16" s="752">
        <v>30</v>
      </c>
    </row>
    <row r="17" spans="1:2" ht="26.25" customHeight="1" x14ac:dyDescent="0.15">
      <c r="A17" s="183" t="s">
        <v>1814</v>
      </c>
      <c r="B17" s="753">
        <v>8</v>
      </c>
    </row>
    <row r="18" spans="1:2" ht="26.25" customHeight="1" x14ac:dyDescent="0.15">
      <c r="A18" s="183" t="s">
        <v>64</v>
      </c>
      <c r="B18" s="752">
        <v>12</v>
      </c>
    </row>
    <row r="19" spans="1:2" ht="26.25" customHeight="1" x14ac:dyDescent="0.15">
      <c r="A19" s="183" t="s">
        <v>65</v>
      </c>
      <c r="B19" s="753">
        <v>0</v>
      </c>
    </row>
    <row r="20" spans="1:2" ht="27" customHeight="1" x14ac:dyDescent="0.15">
      <c r="A20" s="402" t="s">
        <v>8</v>
      </c>
      <c r="B20" s="762">
        <v>481</v>
      </c>
    </row>
    <row r="21" spans="1:2" ht="27" customHeight="1" x14ac:dyDescent="0.15">
      <c r="A21" s="19"/>
      <c r="B21" s="19"/>
    </row>
    <row r="22" spans="1:2" ht="26" customHeight="1" x14ac:dyDescent="0.15">
      <c r="A22" s="873" t="s">
        <v>1815</v>
      </c>
      <c r="B22" s="1175"/>
    </row>
  </sheetData>
  <mergeCells count="2">
    <mergeCell ref="A22:B22"/>
    <mergeCell ref="A1:B1"/>
  </mergeCells>
  <pageMargins left="0.60629900000000003" right="0.60629900000000003" top="0.60629900000000003" bottom="0.60629900000000003" header="0.27777800000000002" footer="0.27777800000000002"/>
  <pageSetup orientation="portrait"/>
  <headerFooter>
    <oddFooter>&amp;C&amp;"Helvetica,Regular"&amp;12&amp;K000000&amp;P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32"/>
  <sheetViews>
    <sheetView showGridLines="0" workbookViewId="0"/>
  </sheetViews>
  <sheetFormatPr baseColWidth="10" defaultColWidth="16.33203125" defaultRowHeight="13.5" customHeight="1" x14ac:dyDescent="0.15"/>
  <cols>
    <col min="1" max="1" width="10.33203125" style="763" customWidth="1"/>
    <col min="2" max="23" width="8.83203125" style="763" customWidth="1"/>
    <col min="24" max="256" width="16.33203125" customWidth="1"/>
  </cols>
  <sheetData>
    <row r="1" spans="1:23" ht="26.5" customHeight="1" x14ac:dyDescent="0.3">
      <c r="A1" s="1196" t="s">
        <v>1816</v>
      </c>
      <c r="B1" s="979"/>
      <c r="C1" s="979"/>
      <c r="D1" s="979"/>
      <c r="E1" s="979"/>
      <c r="F1" s="979"/>
      <c r="G1" s="979"/>
      <c r="H1" s="979"/>
      <c r="I1" s="979"/>
      <c r="J1" s="979"/>
      <c r="K1" s="979"/>
      <c r="L1" s="979"/>
      <c r="M1" s="979"/>
      <c r="N1" s="979"/>
      <c r="O1" s="979"/>
      <c r="P1" s="979"/>
      <c r="Q1" s="979"/>
      <c r="R1" s="979"/>
      <c r="S1" s="979"/>
      <c r="T1" s="979"/>
      <c r="U1" s="979"/>
      <c r="V1" s="979"/>
      <c r="W1" s="980"/>
    </row>
    <row r="2" spans="1:23" ht="38.75" customHeight="1" x14ac:dyDescent="0.15">
      <c r="A2" s="1193" t="s">
        <v>69</v>
      </c>
      <c r="B2" s="1184" t="s">
        <v>1817</v>
      </c>
      <c r="C2" s="1185"/>
      <c r="D2" s="1185"/>
      <c r="E2" s="1184" t="s">
        <v>1818</v>
      </c>
      <c r="F2" s="1185"/>
      <c r="G2" s="1185"/>
      <c r="H2" s="1184" t="s">
        <v>1819</v>
      </c>
      <c r="I2" s="1185"/>
      <c r="J2" s="1185"/>
      <c r="K2" s="1185"/>
      <c r="L2" s="1185"/>
      <c r="M2" s="1185"/>
      <c r="N2" s="1184" t="s">
        <v>1820</v>
      </c>
      <c r="O2" s="1185"/>
      <c r="P2" s="1184" t="s">
        <v>1821</v>
      </c>
      <c r="Q2" s="1185"/>
      <c r="R2" s="1185"/>
      <c r="S2" s="1185"/>
      <c r="T2" s="1184" t="s">
        <v>1822</v>
      </c>
      <c r="U2" s="1191"/>
      <c r="V2" s="1185"/>
      <c r="W2" s="1192"/>
    </row>
    <row r="3" spans="1:23" ht="38.5" customHeight="1" x14ac:dyDescent="0.15">
      <c r="A3" s="1194"/>
      <c r="B3" s="1186"/>
      <c r="C3" s="1187"/>
      <c r="D3" s="1187"/>
      <c r="E3" s="1186"/>
      <c r="F3" s="1186"/>
      <c r="G3" s="1186"/>
      <c r="H3" s="1190" t="s">
        <v>9</v>
      </c>
      <c r="I3" s="1186"/>
      <c r="J3" s="1186"/>
      <c r="K3" s="1190" t="s">
        <v>10</v>
      </c>
      <c r="L3" s="1186"/>
      <c r="M3" s="1186"/>
      <c r="N3" s="1190" t="s">
        <v>1823</v>
      </c>
      <c r="O3" s="1186"/>
      <c r="P3" s="1190" t="s">
        <v>1824</v>
      </c>
      <c r="Q3" s="1186"/>
      <c r="R3" s="1190" t="s">
        <v>1825</v>
      </c>
      <c r="S3" s="1186"/>
      <c r="T3" s="764"/>
      <c r="U3" s="1188" t="s">
        <v>1826</v>
      </c>
      <c r="V3" s="1186"/>
      <c r="W3" s="1189"/>
    </row>
    <row r="4" spans="1:23" ht="20.75" customHeight="1" x14ac:dyDescent="0.15">
      <c r="A4" s="1195"/>
      <c r="B4" s="765" t="s">
        <v>8</v>
      </c>
      <c r="C4" s="766" t="s">
        <v>9</v>
      </c>
      <c r="D4" s="766" t="s">
        <v>10</v>
      </c>
      <c r="E4" s="765" t="s">
        <v>1021</v>
      </c>
      <c r="F4" s="765" t="s">
        <v>1827</v>
      </c>
      <c r="G4" s="765" t="s">
        <v>1432</v>
      </c>
      <c r="H4" s="765" t="s">
        <v>1673</v>
      </c>
      <c r="I4" s="765" t="s">
        <v>1674</v>
      </c>
      <c r="J4" s="765" t="s">
        <v>1675</v>
      </c>
      <c r="K4" s="765" t="s">
        <v>1673</v>
      </c>
      <c r="L4" s="765" t="s">
        <v>1674</v>
      </c>
      <c r="M4" s="765" t="s">
        <v>1675</v>
      </c>
      <c r="N4" s="765" t="s">
        <v>9</v>
      </c>
      <c r="O4" s="765" t="s">
        <v>10</v>
      </c>
      <c r="P4" s="765" t="s">
        <v>9</v>
      </c>
      <c r="Q4" s="765" t="s">
        <v>10</v>
      </c>
      <c r="R4" s="765" t="s">
        <v>9</v>
      </c>
      <c r="S4" s="765" t="s">
        <v>10</v>
      </c>
      <c r="T4" s="765" t="s">
        <v>8</v>
      </c>
      <c r="U4" s="765" t="s">
        <v>1021</v>
      </c>
      <c r="V4" s="765" t="s">
        <v>1827</v>
      </c>
      <c r="W4" s="767" t="s">
        <v>1432</v>
      </c>
    </row>
    <row r="5" spans="1:23" ht="20.75" customHeight="1" x14ac:dyDescent="0.25">
      <c r="A5" s="768" t="s">
        <v>50</v>
      </c>
      <c r="B5" s="769">
        <v>63</v>
      </c>
      <c r="C5" s="769">
        <v>31</v>
      </c>
      <c r="D5" s="769">
        <v>32</v>
      </c>
      <c r="E5" s="769">
        <v>63</v>
      </c>
      <c r="F5" s="769">
        <v>0</v>
      </c>
      <c r="G5" s="769">
        <v>0</v>
      </c>
      <c r="H5" s="769">
        <v>23</v>
      </c>
      <c r="I5" s="769">
        <v>8</v>
      </c>
      <c r="J5" s="769">
        <v>0</v>
      </c>
      <c r="K5" s="769">
        <v>29</v>
      </c>
      <c r="L5" s="769">
        <v>3</v>
      </c>
      <c r="M5" s="769">
        <v>0</v>
      </c>
      <c r="N5" s="769">
        <v>0</v>
      </c>
      <c r="O5" s="769">
        <v>0</v>
      </c>
      <c r="P5" s="769">
        <v>9</v>
      </c>
      <c r="Q5" s="769">
        <v>10</v>
      </c>
      <c r="R5" s="769">
        <v>2</v>
      </c>
      <c r="S5" s="769">
        <v>1</v>
      </c>
      <c r="T5" s="769">
        <v>21</v>
      </c>
      <c r="U5" s="769">
        <v>21</v>
      </c>
      <c r="V5" s="769">
        <v>0</v>
      </c>
      <c r="W5" s="770">
        <v>0</v>
      </c>
    </row>
    <row r="6" spans="1:23" ht="20.25" customHeight="1" x14ac:dyDescent="0.25">
      <c r="A6" s="771" t="s">
        <v>51</v>
      </c>
      <c r="B6" s="772">
        <v>45</v>
      </c>
      <c r="C6" s="772">
        <v>26</v>
      </c>
      <c r="D6" s="772">
        <v>19</v>
      </c>
      <c r="E6" s="772">
        <v>42</v>
      </c>
      <c r="F6" s="772">
        <v>0</v>
      </c>
      <c r="G6" s="772">
        <v>3</v>
      </c>
      <c r="H6" s="772">
        <v>19</v>
      </c>
      <c r="I6" s="772">
        <v>7</v>
      </c>
      <c r="J6" s="772">
        <v>0</v>
      </c>
      <c r="K6" s="772">
        <v>12</v>
      </c>
      <c r="L6" s="772">
        <v>7</v>
      </c>
      <c r="M6" s="772">
        <v>0</v>
      </c>
      <c r="N6" s="772">
        <v>0</v>
      </c>
      <c r="O6" s="772">
        <v>0</v>
      </c>
      <c r="P6" s="772">
        <v>6</v>
      </c>
      <c r="Q6" s="772">
        <v>5</v>
      </c>
      <c r="R6" s="772">
        <v>6</v>
      </c>
      <c r="S6" s="772">
        <v>0</v>
      </c>
      <c r="T6" s="772">
        <v>21</v>
      </c>
      <c r="U6" s="772">
        <v>18</v>
      </c>
      <c r="V6" s="772">
        <v>0</v>
      </c>
      <c r="W6" s="773">
        <v>3</v>
      </c>
    </row>
    <row r="7" spans="1:23" ht="20.25" customHeight="1" x14ac:dyDescent="0.25">
      <c r="A7" s="771" t="s">
        <v>52</v>
      </c>
      <c r="B7" s="774">
        <v>50</v>
      </c>
      <c r="C7" s="774">
        <v>19</v>
      </c>
      <c r="D7" s="774">
        <v>31</v>
      </c>
      <c r="E7" s="774">
        <v>49</v>
      </c>
      <c r="F7" s="774">
        <v>0</v>
      </c>
      <c r="G7" s="774">
        <v>1</v>
      </c>
      <c r="H7" s="774">
        <v>16</v>
      </c>
      <c r="I7" s="774">
        <v>3</v>
      </c>
      <c r="J7" s="774">
        <v>0</v>
      </c>
      <c r="K7" s="774">
        <v>9</v>
      </c>
      <c r="L7" s="774">
        <v>20</v>
      </c>
      <c r="M7" s="774">
        <v>2</v>
      </c>
      <c r="N7" s="774">
        <v>0</v>
      </c>
      <c r="O7" s="774">
        <v>2</v>
      </c>
      <c r="P7" s="774">
        <v>5</v>
      </c>
      <c r="Q7" s="774">
        <v>2</v>
      </c>
      <c r="R7" s="774">
        <v>2</v>
      </c>
      <c r="S7" s="774">
        <v>2</v>
      </c>
      <c r="T7" s="774">
        <v>11</v>
      </c>
      <c r="U7" s="774">
        <v>10</v>
      </c>
      <c r="V7" s="774">
        <v>0</v>
      </c>
      <c r="W7" s="775">
        <v>1</v>
      </c>
    </row>
    <row r="8" spans="1:23" ht="20.25" customHeight="1" x14ac:dyDescent="0.25">
      <c r="A8" s="771" t="s">
        <v>9</v>
      </c>
      <c r="B8" s="772">
        <v>102</v>
      </c>
      <c r="C8" s="772">
        <v>13</v>
      </c>
      <c r="D8" s="772">
        <v>89</v>
      </c>
      <c r="E8" s="772">
        <v>102</v>
      </c>
      <c r="F8" s="772">
        <v>0</v>
      </c>
      <c r="G8" s="772">
        <v>0</v>
      </c>
      <c r="H8" s="772">
        <v>13</v>
      </c>
      <c r="I8" s="772">
        <v>0</v>
      </c>
      <c r="J8" s="772">
        <v>0</v>
      </c>
      <c r="K8" s="772">
        <v>71</v>
      </c>
      <c r="L8" s="772">
        <v>18</v>
      </c>
      <c r="M8" s="772">
        <v>0</v>
      </c>
      <c r="N8" s="772">
        <v>0</v>
      </c>
      <c r="O8" s="772">
        <v>0</v>
      </c>
      <c r="P8" s="772">
        <v>0</v>
      </c>
      <c r="Q8" s="772">
        <v>0</v>
      </c>
      <c r="R8" s="772">
        <v>1</v>
      </c>
      <c r="S8" s="772">
        <v>2</v>
      </c>
      <c r="T8" s="772">
        <v>41</v>
      </c>
      <c r="U8" s="772">
        <v>41</v>
      </c>
      <c r="V8" s="772">
        <v>0</v>
      </c>
      <c r="W8" s="773">
        <v>0</v>
      </c>
    </row>
    <row r="9" spans="1:23" ht="20.25" customHeight="1" x14ac:dyDescent="0.25">
      <c r="A9" s="771" t="s">
        <v>53</v>
      </c>
      <c r="B9" s="774">
        <v>723</v>
      </c>
      <c r="C9" s="774">
        <v>305</v>
      </c>
      <c r="D9" s="774">
        <v>418</v>
      </c>
      <c r="E9" s="774">
        <v>604</v>
      </c>
      <c r="F9" s="774">
        <v>25</v>
      </c>
      <c r="G9" s="774">
        <v>94</v>
      </c>
      <c r="H9" s="774">
        <v>218</v>
      </c>
      <c r="I9" s="774">
        <v>86</v>
      </c>
      <c r="J9" s="774">
        <v>1</v>
      </c>
      <c r="K9" s="774">
        <v>275</v>
      </c>
      <c r="L9" s="774">
        <v>136</v>
      </c>
      <c r="M9" s="774">
        <v>7</v>
      </c>
      <c r="N9" s="774">
        <v>1</v>
      </c>
      <c r="O9" s="774">
        <v>7</v>
      </c>
      <c r="P9" s="774">
        <v>16</v>
      </c>
      <c r="Q9" s="774">
        <v>17</v>
      </c>
      <c r="R9" s="774">
        <v>6</v>
      </c>
      <c r="S9" s="774">
        <v>1</v>
      </c>
      <c r="T9" s="774">
        <v>355</v>
      </c>
      <c r="U9" s="774">
        <v>275</v>
      </c>
      <c r="V9" s="774">
        <v>18</v>
      </c>
      <c r="W9" s="775">
        <v>62</v>
      </c>
    </row>
    <row r="10" spans="1:23" ht="20.25" customHeight="1" x14ac:dyDescent="0.25">
      <c r="A10" s="771" t="s">
        <v>54</v>
      </c>
      <c r="B10" s="772">
        <v>259</v>
      </c>
      <c r="C10" s="772">
        <v>117</v>
      </c>
      <c r="D10" s="772">
        <v>142</v>
      </c>
      <c r="E10" s="772">
        <v>224</v>
      </c>
      <c r="F10" s="772">
        <v>18</v>
      </c>
      <c r="G10" s="772">
        <v>17</v>
      </c>
      <c r="H10" s="772">
        <v>106</v>
      </c>
      <c r="I10" s="772">
        <v>10</v>
      </c>
      <c r="J10" s="772">
        <v>1</v>
      </c>
      <c r="K10" s="772">
        <v>109</v>
      </c>
      <c r="L10" s="772">
        <v>32</v>
      </c>
      <c r="M10" s="772">
        <v>1</v>
      </c>
      <c r="N10" s="772">
        <v>1</v>
      </c>
      <c r="O10" s="772">
        <v>1</v>
      </c>
      <c r="P10" s="772">
        <v>13</v>
      </c>
      <c r="Q10" s="772">
        <v>6</v>
      </c>
      <c r="R10" s="772">
        <v>5</v>
      </c>
      <c r="S10" s="772">
        <v>4</v>
      </c>
      <c r="T10" s="772">
        <v>133</v>
      </c>
      <c r="U10" s="772">
        <v>111</v>
      </c>
      <c r="V10" s="772">
        <v>9</v>
      </c>
      <c r="W10" s="773">
        <v>13</v>
      </c>
    </row>
    <row r="11" spans="1:23" ht="20.25" customHeight="1" x14ac:dyDescent="0.25">
      <c r="A11" s="771" t="s">
        <v>55</v>
      </c>
      <c r="B11" s="774">
        <v>234</v>
      </c>
      <c r="C11" s="774">
        <v>100</v>
      </c>
      <c r="D11" s="774">
        <v>134</v>
      </c>
      <c r="E11" s="774">
        <v>205</v>
      </c>
      <c r="F11" s="774">
        <v>6</v>
      </c>
      <c r="G11" s="774">
        <v>23</v>
      </c>
      <c r="H11" s="774">
        <v>92</v>
      </c>
      <c r="I11" s="774">
        <v>7</v>
      </c>
      <c r="J11" s="774">
        <v>1</v>
      </c>
      <c r="K11" s="774">
        <v>110</v>
      </c>
      <c r="L11" s="774">
        <v>22</v>
      </c>
      <c r="M11" s="774">
        <v>2</v>
      </c>
      <c r="N11" s="774">
        <v>1</v>
      </c>
      <c r="O11" s="774">
        <v>2</v>
      </c>
      <c r="P11" s="774">
        <v>7</v>
      </c>
      <c r="Q11" s="774">
        <v>4</v>
      </c>
      <c r="R11" s="774">
        <v>1</v>
      </c>
      <c r="S11" s="774">
        <v>0</v>
      </c>
      <c r="T11" s="774">
        <v>111</v>
      </c>
      <c r="U11" s="774">
        <v>93</v>
      </c>
      <c r="V11" s="774">
        <v>5</v>
      </c>
      <c r="W11" s="775">
        <v>13</v>
      </c>
    </row>
    <row r="12" spans="1:23" ht="20.25" customHeight="1" x14ac:dyDescent="0.25">
      <c r="A12" s="771" t="s">
        <v>56</v>
      </c>
      <c r="B12" s="772">
        <v>169</v>
      </c>
      <c r="C12" s="772">
        <v>61</v>
      </c>
      <c r="D12" s="772">
        <v>108</v>
      </c>
      <c r="E12" s="772">
        <v>169</v>
      </c>
      <c r="F12" s="772">
        <v>0</v>
      </c>
      <c r="G12" s="772">
        <v>0</v>
      </c>
      <c r="H12" s="772">
        <v>58</v>
      </c>
      <c r="I12" s="772">
        <v>3</v>
      </c>
      <c r="J12" s="772">
        <v>0</v>
      </c>
      <c r="K12" s="772">
        <v>69</v>
      </c>
      <c r="L12" s="772">
        <v>34</v>
      </c>
      <c r="M12" s="772">
        <v>5</v>
      </c>
      <c r="N12" s="772">
        <v>0</v>
      </c>
      <c r="O12" s="772">
        <v>5</v>
      </c>
      <c r="P12" s="772">
        <v>28</v>
      </c>
      <c r="Q12" s="772">
        <v>11</v>
      </c>
      <c r="R12" s="772">
        <v>1</v>
      </c>
      <c r="S12" s="772">
        <v>1</v>
      </c>
      <c r="T12" s="772">
        <v>98</v>
      </c>
      <c r="U12" s="772">
        <v>98</v>
      </c>
      <c r="V12" s="772">
        <v>0</v>
      </c>
      <c r="W12" s="773">
        <v>0</v>
      </c>
    </row>
    <row r="13" spans="1:23" ht="20.25" customHeight="1" x14ac:dyDescent="0.25">
      <c r="A13" s="771" t="s">
        <v>57</v>
      </c>
      <c r="B13" s="774">
        <v>209</v>
      </c>
      <c r="C13" s="774">
        <v>36</v>
      </c>
      <c r="D13" s="774">
        <v>173</v>
      </c>
      <c r="E13" s="774">
        <v>206</v>
      </c>
      <c r="F13" s="774">
        <v>0</v>
      </c>
      <c r="G13" s="774">
        <v>3</v>
      </c>
      <c r="H13" s="774">
        <v>31</v>
      </c>
      <c r="I13" s="774">
        <v>4</v>
      </c>
      <c r="J13" s="774">
        <v>1</v>
      </c>
      <c r="K13" s="774">
        <v>103</v>
      </c>
      <c r="L13" s="774">
        <v>69</v>
      </c>
      <c r="M13" s="774">
        <v>1</v>
      </c>
      <c r="N13" s="774">
        <v>1</v>
      </c>
      <c r="O13" s="774">
        <v>1</v>
      </c>
      <c r="P13" s="774">
        <v>7</v>
      </c>
      <c r="Q13" s="774">
        <v>41</v>
      </c>
      <c r="R13" s="774">
        <v>7</v>
      </c>
      <c r="S13" s="774">
        <v>3</v>
      </c>
      <c r="T13" s="774">
        <v>96</v>
      </c>
      <c r="U13" s="774">
        <v>94</v>
      </c>
      <c r="V13" s="774">
        <v>0</v>
      </c>
      <c r="W13" s="775">
        <v>2</v>
      </c>
    </row>
    <row r="14" spans="1:23" ht="20.25" customHeight="1" x14ac:dyDescent="0.25">
      <c r="A14" s="771" t="s">
        <v>58</v>
      </c>
      <c r="B14" s="772">
        <v>124</v>
      </c>
      <c r="C14" s="772">
        <v>63</v>
      </c>
      <c r="D14" s="772">
        <v>61</v>
      </c>
      <c r="E14" s="772">
        <v>123</v>
      </c>
      <c r="F14" s="772">
        <v>0</v>
      </c>
      <c r="G14" s="772">
        <v>1</v>
      </c>
      <c r="H14" s="772">
        <v>62</v>
      </c>
      <c r="I14" s="772">
        <v>1</v>
      </c>
      <c r="J14" s="772">
        <v>0</v>
      </c>
      <c r="K14" s="772">
        <v>42</v>
      </c>
      <c r="L14" s="772">
        <v>12</v>
      </c>
      <c r="M14" s="772">
        <v>7</v>
      </c>
      <c r="N14" s="772">
        <v>0</v>
      </c>
      <c r="O14" s="772">
        <v>7</v>
      </c>
      <c r="P14" s="772">
        <v>9</v>
      </c>
      <c r="Q14" s="772">
        <v>0</v>
      </c>
      <c r="R14" s="772">
        <v>13</v>
      </c>
      <c r="S14" s="772">
        <v>0</v>
      </c>
      <c r="T14" s="772">
        <v>41</v>
      </c>
      <c r="U14" s="772">
        <v>40</v>
      </c>
      <c r="V14" s="772">
        <v>0</v>
      </c>
      <c r="W14" s="773">
        <v>1</v>
      </c>
    </row>
    <row r="15" spans="1:23" ht="20.25" customHeight="1" x14ac:dyDescent="0.25">
      <c r="A15" s="771" t="s">
        <v>59</v>
      </c>
      <c r="B15" s="774">
        <v>995</v>
      </c>
      <c r="C15" s="774">
        <v>382</v>
      </c>
      <c r="D15" s="774">
        <v>613</v>
      </c>
      <c r="E15" s="774">
        <v>941</v>
      </c>
      <c r="F15" s="774">
        <v>26</v>
      </c>
      <c r="G15" s="774">
        <v>28</v>
      </c>
      <c r="H15" s="774">
        <v>260</v>
      </c>
      <c r="I15" s="774">
        <v>116</v>
      </c>
      <c r="J15" s="774">
        <v>6</v>
      </c>
      <c r="K15" s="774">
        <v>343</v>
      </c>
      <c r="L15" s="774">
        <v>240</v>
      </c>
      <c r="M15" s="774">
        <v>30</v>
      </c>
      <c r="N15" s="774">
        <v>6</v>
      </c>
      <c r="O15" s="774">
        <v>30</v>
      </c>
      <c r="P15" s="774">
        <v>28</v>
      </c>
      <c r="Q15" s="774">
        <v>6</v>
      </c>
      <c r="R15" s="774">
        <v>25</v>
      </c>
      <c r="S15" s="774">
        <v>20</v>
      </c>
      <c r="T15" s="774">
        <v>405</v>
      </c>
      <c r="U15" s="774">
        <v>369</v>
      </c>
      <c r="V15" s="774">
        <v>16</v>
      </c>
      <c r="W15" s="775">
        <v>20</v>
      </c>
    </row>
    <row r="16" spans="1:23" ht="20.25" customHeight="1" x14ac:dyDescent="0.25">
      <c r="A16" s="771" t="s">
        <v>60</v>
      </c>
      <c r="B16" s="772">
        <v>1200</v>
      </c>
      <c r="C16" s="772">
        <v>806</v>
      </c>
      <c r="D16" s="772">
        <v>394</v>
      </c>
      <c r="E16" s="772">
        <v>768</v>
      </c>
      <c r="F16" s="772">
        <v>366</v>
      </c>
      <c r="G16" s="772">
        <v>66</v>
      </c>
      <c r="H16" s="772">
        <v>713</v>
      </c>
      <c r="I16" s="772">
        <v>85</v>
      </c>
      <c r="J16" s="772">
        <v>8</v>
      </c>
      <c r="K16" s="772">
        <v>267</v>
      </c>
      <c r="L16" s="772">
        <v>118</v>
      </c>
      <c r="M16" s="772">
        <v>9</v>
      </c>
      <c r="N16" s="772">
        <v>8</v>
      </c>
      <c r="O16" s="772">
        <v>9</v>
      </c>
      <c r="P16" s="772">
        <v>24</v>
      </c>
      <c r="Q16" s="772">
        <v>7</v>
      </c>
      <c r="R16" s="772">
        <v>33</v>
      </c>
      <c r="S16" s="772">
        <v>3</v>
      </c>
      <c r="T16" s="772">
        <v>558</v>
      </c>
      <c r="U16" s="772">
        <v>292</v>
      </c>
      <c r="V16" s="772">
        <v>218</v>
      </c>
      <c r="W16" s="773">
        <v>48</v>
      </c>
    </row>
    <row r="17" spans="1:23" ht="20.25" customHeight="1" x14ac:dyDescent="0.25">
      <c r="A17" s="771" t="s">
        <v>61</v>
      </c>
      <c r="B17" s="774">
        <v>464</v>
      </c>
      <c r="C17" s="774">
        <v>312</v>
      </c>
      <c r="D17" s="774">
        <v>152</v>
      </c>
      <c r="E17" s="774">
        <v>355</v>
      </c>
      <c r="F17" s="774">
        <v>103</v>
      </c>
      <c r="G17" s="774">
        <v>6</v>
      </c>
      <c r="H17" s="774">
        <v>296</v>
      </c>
      <c r="I17" s="774">
        <v>16</v>
      </c>
      <c r="J17" s="774">
        <v>0</v>
      </c>
      <c r="K17" s="774">
        <v>128</v>
      </c>
      <c r="L17" s="774">
        <v>23</v>
      </c>
      <c r="M17" s="774">
        <v>1</v>
      </c>
      <c r="N17" s="774">
        <v>0</v>
      </c>
      <c r="O17" s="774">
        <v>1</v>
      </c>
      <c r="P17" s="774">
        <v>38</v>
      </c>
      <c r="Q17" s="774">
        <v>8</v>
      </c>
      <c r="R17" s="774">
        <v>28</v>
      </c>
      <c r="S17" s="774">
        <v>4</v>
      </c>
      <c r="T17" s="774">
        <v>284</v>
      </c>
      <c r="U17" s="774">
        <v>204</v>
      </c>
      <c r="V17" s="774">
        <v>77</v>
      </c>
      <c r="W17" s="775">
        <v>3</v>
      </c>
    </row>
    <row r="18" spans="1:23" ht="20.25" customHeight="1" x14ac:dyDescent="0.25">
      <c r="A18" s="771" t="s">
        <v>62</v>
      </c>
      <c r="B18" s="772">
        <v>209</v>
      </c>
      <c r="C18" s="772">
        <v>113</v>
      </c>
      <c r="D18" s="772">
        <v>96</v>
      </c>
      <c r="E18" s="772">
        <v>202</v>
      </c>
      <c r="F18" s="772">
        <v>2</v>
      </c>
      <c r="G18" s="772">
        <v>5</v>
      </c>
      <c r="H18" s="772">
        <v>84</v>
      </c>
      <c r="I18" s="772">
        <v>27</v>
      </c>
      <c r="J18" s="772">
        <v>2</v>
      </c>
      <c r="K18" s="772">
        <v>58</v>
      </c>
      <c r="L18" s="772">
        <v>38</v>
      </c>
      <c r="M18" s="772">
        <v>0</v>
      </c>
      <c r="N18" s="772">
        <v>2</v>
      </c>
      <c r="O18" s="772">
        <v>0</v>
      </c>
      <c r="P18" s="772">
        <v>16</v>
      </c>
      <c r="Q18" s="772">
        <v>14</v>
      </c>
      <c r="R18" s="772">
        <v>5</v>
      </c>
      <c r="S18" s="772">
        <v>2</v>
      </c>
      <c r="T18" s="772">
        <v>92</v>
      </c>
      <c r="U18" s="772">
        <v>85</v>
      </c>
      <c r="V18" s="772">
        <v>2</v>
      </c>
      <c r="W18" s="773">
        <v>5</v>
      </c>
    </row>
    <row r="19" spans="1:23" ht="20.25" customHeight="1" x14ac:dyDescent="0.25">
      <c r="A19" s="771" t="s">
        <v>63</v>
      </c>
      <c r="B19" s="774">
        <v>365</v>
      </c>
      <c r="C19" s="774">
        <v>244</v>
      </c>
      <c r="D19" s="774">
        <v>121</v>
      </c>
      <c r="E19" s="774">
        <v>283</v>
      </c>
      <c r="F19" s="774">
        <v>65</v>
      </c>
      <c r="G19" s="774">
        <v>17</v>
      </c>
      <c r="H19" s="774">
        <v>187</v>
      </c>
      <c r="I19" s="774">
        <v>54</v>
      </c>
      <c r="J19" s="774">
        <v>3</v>
      </c>
      <c r="K19" s="774">
        <v>68</v>
      </c>
      <c r="L19" s="774">
        <v>51</v>
      </c>
      <c r="M19" s="774">
        <v>2</v>
      </c>
      <c r="N19" s="774">
        <v>3</v>
      </c>
      <c r="O19" s="774">
        <v>2</v>
      </c>
      <c r="P19" s="774">
        <v>138</v>
      </c>
      <c r="Q19" s="774">
        <v>50</v>
      </c>
      <c r="R19" s="774">
        <v>14</v>
      </c>
      <c r="S19" s="774">
        <v>2</v>
      </c>
      <c r="T19" s="774">
        <v>147</v>
      </c>
      <c r="U19" s="774">
        <v>119</v>
      </c>
      <c r="V19" s="774">
        <v>19</v>
      </c>
      <c r="W19" s="775">
        <v>9</v>
      </c>
    </row>
    <row r="20" spans="1:23" ht="20.25" customHeight="1" x14ac:dyDescent="0.25">
      <c r="A20" s="771" t="s">
        <v>64</v>
      </c>
      <c r="B20" s="772">
        <v>160</v>
      </c>
      <c r="C20" s="772">
        <v>76</v>
      </c>
      <c r="D20" s="772">
        <v>84</v>
      </c>
      <c r="E20" s="772">
        <v>141</v>
      </c>
      <c r="F20" s="772">
        <v>0</v>
      </c>
      <c r="G20" s="772">
        <v>19</v>
      </c>
      <c r="H20" s="772">
        <v>55</v>
      </c>
      <c r="I20" s="772">
        <v>20</v>
      </c>
      <c r="J20" s="772">
        <v>1</v>
      </c>
      <c r="K20" s="772">
        <v>66</v>
      </c>
      <c r="L20" s="772">
        <v>14</v>
      </c>
      <c r="M20" s="772">
        <v>4</v>
      </c>
      <c r="N20" s="772">
        <v>1</v>
      </c>
      <c r="O20" s="772">
        <v>4</v>
      </c>
      <c r="P20" s="772">
        <v>3</v>
      </c>
      <c r="Q20" s="772">
        <v>1</v>
      </c>
      <c r="R20" s="772">
        <v>2</v>
      </c>
      <c r="S20" s="772">
        <v>0</v>
      </c>
      <c r="T20" s="772">
        <v>42</v>
      </c>
      <c r="U20" s="772">
        <v>34</v>
      </c>
      <c r="V20" s="772">
        <v>0</v>
      </c>
      <c r="W20" s="773">
        <v>8</v>
      </c>
    </row>
    <row r="21" spans="1:23" ht="20.25" customHeight="1" x14ac:dyDescent="0.25">
      <c r="A21" s="771" t="s">
        <v>65</v>
      </c>
      <c r="B21" s="774">
        <v>248</v>
      </c>
      <c r="C21" s="774">
        <v>146</v>
      </c>
      <c r="D21" s="774">
        <v>102</v>
      </c>
      <c r="E21" s="774">
        <v>216</v>
      </c>
      <c r="F21" s="774">
        <v>1</v>
      </c>
      <c r="G21" s="774">
        <v>31</v>
      </c>
      <c r="H21" s="774">
        <v>119</v>
      </c>
      <c r="I21" s="774">
        <v>24</v>
      </c>
      <c r="J21" s="774">
        <v>3</v>
      </c>
      <c r="K21" s="774">
        <v>67</v>
      </c>
      <c r="L21" s="774">
        <v>30</v>
      </c>
      <c r="M21" s="774">
        <v>5</v>
      </c>
      <c r="N21" s="774">
        <v>3</v>
      </c>
      <c r="O21" s="774">
        <v>5</v>
      </c>
      <c r="P21" s="774">
        <v>11</v>
      </c>
      <c r="Q21" s="774">
        <v>8</v>
      </c>
      <c r="R21" s="774">
        <v>15</v>
      </c>
      <c r="S21" s="774">
        <v>3</v>
      </c>
      <c r="T21" s="774">
        <v>80</v>
      </c>
      <c r="U21" s="774">
        <v>65</v>
      </c>
      <c r="V21" s="774">
        <v>1</v>
      </c>
      <c r="W21" s="775">
        <v>14</v>
      </c>
    </row>
    <row r="22" spans="1:23" ht="21.25" customHeight="1" x14ac:dyDescent="0.25">
      <c r="A22" s="776" t="s">
        <v>8</v>
      </c>
      <c r="B22" s="777">
        <v>5619</v>
      </c>
      <c r="C22" s="777">
        <v>2850</v>
      </c>
      <c r="D22" s="777">
        <v>2769</v>
      </c>
      <c r="E22" s="777">
        <v>4693</v>
      </c>
      <c r="F22" s="777">
        <v>612</v>
      </c>
      <c r="G22" s="777">
        <v>314</v>
      </c>
      <c r="H22" s="777">
        <v>2352</v>
      </c>
      <c r="I22" s="777">
        <v>471</v>
      </c>
      <c r="J22" s="777">
        <v>27</v>
      </c>
      <c r="K22" s="777">
        <v>1826</v>
      </c>
      <c r="L22" s="777">
        <v>867</v>
      </c>
      <c r="M22" s="777">
        <v>76</v>
      </c>
      <c r="N22" s="777">
        <v>27</v>
      </c>
      <c r="O22" s="777">
        <v>76</v>
      </c>
      <c r="P22" s="777">
        <v>358</v>
      </c>
      <c r="Q22" s="777">
        <v>190</v>
      </c>
      <c r="R22" s="777">
        <v>166</v>
      </c>
      <c r="S22" s="777">
        <v>48</v>
      </c>
      <c r="T22" s="777">
        <v>2536</v>
      </c>
      <c r="U22" s="777">
        <v>1969</v>
      </c>
      <c r="V22" s="777">
        <v>365</v>
      </c>
      <c r="W22" s="778">
        <v>202</v>
      </c>
    </row>
    <row r="23" spans="1:23" ht="21" customHeight="1" x14ac:dyDescent="0.25">
      <c r="A23" s="181"/>
      <c r="B23" s="181"/>
      <c r="C23" s="181"/>
      <c r="D23" s="181"/>
      <c r="E23" s="181"/>
      <c r="F23" s="181"/>
      <c r="G23" s="181"/>
      <c r="H23" s="181"/>
      <c r="I23" s="181"/>
      <c r="J23" s="181"/>
      <c r="K23" s="181"/>
      <c r="L23" s="181"/>
      <c r="M23" s="181"/>
      <c r="N23" s="181"/>
      <c r="O23" s="181"/>
      <c r="P23" s="181"/>
      <c r="Q23" s="181"/>
      <c r="R23" s="181"/>
      <c r="S23" s="181"/>
      <c r="T23" s="181"/>
      <c r="U23" s="181"/>
      <c r="V23" s="181"/>
      <c r="W23" s="181"/>
    </row>
    <row r="24" spans="1:23" ht="20" customHeight="1" x14ac:dyDescent="0.25">
      <c r="A24" s="976" t="s">
        <v>1828</v>
      </c>
      <c r="B24" s="878"/>
      <c r="C24" s="878"/>
      <c r="D24" s="878"/>
      <c r="E24" s="878"/>
      <c r="F24" s="878"/>
      <c r="G24" s="878"/>
      <c r="H24" s="878"/>
      <c r="I24" s="878"/>
      <c r="J24" s="878"/>
      <c r="K24" s="878"/>
      <c r="L24" s="878"/>
      <c r="M24" s="878"/>
      <c r="N24" s="878"/>
      <c r="O24" s="878"/>
      <c r="P24" s="878"/>
      <c r="Q24" s="878"/>
      <c r="R24" s="878"/>
      <c r="S24" s="878"/>
      <c r="T24" s="878"/>
      <c r="U24" s="878"/>
      <c r="V24" s="878"/>
      <c r="W24" s="878"/>
    </row>
    <row r="25" spans="1:23" ht="20" customHeight="1" x14ac:dyDescent="0.25">
      <c r="A25" s="976" t="s">
        <v>1829</v>
      </c>
      <c r="B25" s="977"/>
      <c r="C25" s="977"/>
      <c r="D25" s="977"/>
      <c r="E25" s="977"/>
      <c r="F25" s="977"/>
      <c r="G25" s="977"/>
      <c r="H25" s="977"/>
      <c r="I25" s="977"/>
      <c r="J25" s="977"/>
      <c r="K25" s="977"/>
      <c r="L25" s="977"/>
      <c r="M25" s="977"/>
      <c r="N25" s="977"/>
      <c r="O25" s="977"/>
      <c r="P25" s="977"/>
      <c r="Q25" s="977"/>
      <c r="R25" s="977"/>
      <c r="S25" s="977"/>
      <c r="T25" s="977"/>
      <c r="U25" s="977"/>
      <c r="V25" s="977"/>
      <c r="W25" s="977"/>
    </row>
    <row r="26" spans="1:23" ht="20" customHeight="1" x14ac:dyDescent="0.25">
      <c r="A26" s="976" t="s">
        <v>1830</v>
      </c>
      <c r="B26" s="878"/>
      <c r="C26" s="878"/>
      <c r="D26" s="878"/>
      <c r="E26" s="878"/>
      <c r="F26" s="878"/>
      <c r="G26" s="878"/>
      <c r="H26" s="878"/>
      <c r="I26" s="878"/>
      <c r="J26" s="878"/>
      <c r="K26" s="878"/>
      <c r="L26" s="878"/>
      <c r="M26" s="878"/>
      <c r="N26" s="878"/>
      <c r="O26" s="878"/>
      <c r="P26" s="878"/>
      <c r="Q26" s="878"/>
      <c r="R26" s="878"/>
      <c r="S26" s="878"/>
      <c r="T26" s="878"/>
      <c r="U26" s="878"/>
      <c r="V26" s="878"/>
      <c r="W26" s="878"/>
    </row>
    <row r="27" spans="1:23" ht="20" customHeight="1" x14ac:dyDescent="0.25">
      <c r="A27" s="976" t="s">
        <v>1831</v>
      </c>
      <c r="B27" s="977"/>
      <c r="C27" s="977"/>
      <c r="D27" s="977"/>
      <c r="E27" s="977"/>
      <c r="F27" s="977"/>
      <c r="G27" s="977"/>
      <c r="H27" s="977"/>
      <c r="I27" s="977"/>
      <c r="J27" s="977"/>
      <c r="K27" s="977"/>
      <c r="L27" s="977"/>
      <c r="M27" s="977"/>
      <c r="N27" s="977"/>
      <c r="O27" s="977"/>
      <c r="P27" s="977"/>
      <c r="Q27" s="977"/>
      <c r="R27" s="977"/>
      <c r="S27" s="977"/>
      <c r="T27" s="977"/>
      <c r="U27" s="977"/>
      <c r="V27" s="977"/>
      <c r="W27" s="977"/>
    </row>
    <row r="28" spans="1:23" ht="8" customHeight="1" x14ac:dyDescent="0.15">
      <c r="A28" s="976" t="s">
        <v>1832</v>
      </c>
      <c r="B28" s="878"/>
      <c r="C28" s="878"/>
      <c r="D28" s="878"/>
      <c r="E28" s="878"/>
      <c r="F28" s="878"/>
      <c r="G28" s="878"/>
      <c r="H28" s="878"/>
      <c r="I28" s="878"/>
      <c r="J28" s="878"/>
      <c r="K28" s="878"/>
      <c r="L28" s="878"/>
      <c r="M28" s="878"/>
      <c r="N28" s="878"/>
      <c r="O28" s="878"/>
      <c r="P28" s="878"/>
      <c r="Q28" s="878"/>
      <c r="R28" s="878"/>
      <c r="S28" s="878"/>
      <c r="T28" s="878"/>
      <c r="U28" s="878"/>
      <c r="V28" s="878"/>
      <c r="W28" s="878"/>
    </row>
    <row r="29" spans="1:23" ht="8" customHeight="1" x14ac:dyDescent="0.15">
      <c r="A29" s="977"/>
      <c r="B29" s="977"/>
      <c r="C29" s="977"/>
      <c r="D29" s="977"/>
      <c r="E29" s="977"/>
      <c r="F29" s="977"/>
      <c r="G29" s="977"/>
      <c r="H29" s="977"/>
      <c r="I29" s="977"/>
      <c r="J29" s="977"/>
      <c r="K29" s="977"/>
      <c r="L29" s="977"/>
      <c r="M29" s="977"/>
      <c r="N29" s="977"/>
      <c r="O29" s="977"/>
      <c r="P29" s="977"/>
      <c r="Q29" s="977"/>
      <c r="R29" s="977"/>
      <c r="S29" s="977"/>
      <c r="T29" s="977"/>
      <c r="U29" s="977"/>
      <c r="V29" s="977"/>
      <c r="W29" s="977"/>
    </row>
    <row r="30" spans="1:23" ht="8" customHeight="1" x14ac:dyDescent="0.15">
      <c r="A30" s="878"/>
      <c r="B30" s="878"/>
      <c r="C30" s="878"/>
      <c r="D30" s="878"/>
      <c r="E30" s="878"/>
      <c r="F30" s="878"/>
      <c r="G30" s="878"/>
      <c r="H30" s="878"/>
      <c r="I30" s="878"/>
      <c r="J30" s="878"/>
      <c r="K30" s="878"/>
      <c r="L30" s="878"/>
      <c r="M30" s="878"/>
      <c r="N30" s="878"/>
      <c r="O30" s="878"/>
      <c r="P30" s="878"/>
      <c r="Q30" s="878"/>
      <c r="R30" s="878"/>
      <c r="S30" s="878"/>
      <c r="T30" s="878"/>
      <c r="U30" s="878"/>
      <c r="V30" s="878"/>
      <c r="W30" s="878"/>
    </row>
    <row r="31" spans="1:23" ht="50" customHeight="1" x14ac:dyDescent="0.15">
      <c r="A31" s="977"/>
      <c r="B31" s="977"/>
      <c r="C31" s="977"/>
      <c r="D31" s="977"/>
      <c r="E31" s="977"/>
      <c r="F31" s="977"/>
      <c r="G31" s="977"/>
      <c r="H31" s="977"/>
      <c r="I31" s="977"/>
      <c r="J31" s="977"/>
      <c r="K31" s="977"/>
      <c r="L31" s="977"/>
      <c r="M31" s="977"/>
      <c r="N31" s="977"/>
      <c r="O31" s="977"/>
      <c r="P31" s="977"/>
      <c r="Q31" s="977"/>
      <c r="R31" s="977"/>
      <c r="S31" s="977"/>
      <c r="T31" s="977"/>
      <c r="U31" s="977"/>
      <c r="V31" s="977"/>
      <c r="W31" s="977"/>
    </row>
    <row r="32" spans="1:23" ht="20" customHeight="1" x14ac:dyDescent="0.25">
      <c r="A32" s="976" t="s">
        <v>1833</v>
      </c>
      <c r="B32" s="878"/>
      <c r="C32" s="878"/>
      <c r="D32" s="878"/>
      <c r="E32" s="878"/>
      <c r="F32" s="878"/>
      <c r="G32" s="878"/>
      <c r="H32" s="878"/>
      <c r="I32" s="878"/>
      <c r="J32" s="878"/>
      <c r="K32" s="878"/>
      <c r="L32" s="878"/>
      <c r="M32" s="878"/>
      <c r="N32" s="878"/>
      <c r="O32" s="878"/>
      <c r="P32" s="878"/>
      <c r="Q32" s="878"/>
      <c r="R32" s="878"/>
      <c r="S32" s="878"/>
      <c r="T32" s="878"/>
      <c r="U32" s="878"/>
      <c r="V32" s="878"/>
      <c r="W32" s="878"/>
    </row>
  </sheetData>
  <mergeCells count="20">
    <mergeCell ref="A1:W1"/>
    <mergeCell ref="A24:W24"/>
    <mergeCell ref="A26:W26"/>
    <mergeCell ref="A28:W31"/>
    <mergeCell ref="T2:W2"/>
    <mergeCell ref="N3:O3"/>
    <mergeCell ref="A32:W32"/>
    <mergeCell ref="A27:W27"/>
    <mergeCell ref="R3:S3"/>
    <mergeCell ref="A25:W25"/>
    <mergeCell ref="A2:A4"/>
    <mergeCell ref="B2:D3"/>
    <mergeCell ref="U3:W3"/>
    <mergeCell ref="P3:Q3"/>
    <mergeCell ref="P2:S2"/>
    <mergeCell ref="K3:M3"/>
    <mergeCell ref="N2:O2"/>
    <mergeCell ref="H3:J3"/>
    <mergeCell ref="H2:M2"/>
    <mergeCell ref="E2:G3"/>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5"/>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1" width="48.83203125" style="779" customWidth="1"/>
    <col min="2" max="2" width="16.33203125" style="779" customWidth="1"/>
    <col min="3" max="3" width="16.5" style="779" customWidth="1"/>
    <col min="4" max="4" width="12.6640625" style="779" customWidth="1"/>
    <col min="5" max="5" width="15.83203125" style="779" customWidth="1"/>
    <col min="6" max="6" width="18.33203125" style="779" customWidth="1"/>
    <col min="7" max="7" width="12.6640625" style="779" customWidth="1"/>
    <col min="8" max="8" width="15.83203125" style="779" customWidth="1"/>
    <col min="9" max="9" width="6.6640625" style="779" customWidth="1"/>
    <col min="10" max="10" width="11.6640625" style="779" customWidth="1"/>
    <col min="11" max="256" width="16.33203125" customWidth="1"/>
  </cols>
  <sheetData>
    <row r="1" spans="1:10" ht="32.5" customHeight="1" x14ac:dyDescent="0.15">
      <c r="A1" s="1202" t="s">
        <v>1834</v>
      </c>
      <c r="B1" s="1143"/>
      <c r="C1" s="1143"/>
      <c r="D1" s="1143"/>
      <c r="E1" s="1143"/>
      <c r="F1" s="1143"/>
      <c r="G1" s="1143"/>
      <c r="H1" s="1143"/>
      <c r="I1" s="1143"/>
      <c r="J1" s="1144"/>
    </row>
    <row r="2" spans="1:10" ht="8.5" customHeight="1" x14ac:dyDescent="0.15">
      <c r="A2" s="1197" t="s">
        <v>1835</v>
      </c>
      <c r="B2" s="1200" t="s">
        <v>1836</v>
      </c>
      <c r="C2" s="1200" t="s">
        <v>1837</v>
      </c>
      <c r="D2" s="1176"/>
      <c r="E2" s="1176"/>
      <c r="F2" s="1200" t="s">
        <v>1838</v>
      </c>
      <c r="G2" s="1176"/>
      <c r="H2" s="1176"/>
      <c r="I2" s="1200" t="s">
        <v>1839</v>
      </c>
      <c r="J2" s="1204" t="s">
        <v>8</v>
      </c>
    </row>
    <row r="3" spans="1:10" ht="18.5" customHeight="1" x14ac:dyDescent="0.15">
      <c r="A3" s="1198"/>
      <c r="B3" s="1201"/>
      <c r="C3" s="1201"/>
      <c r="D3" s="1201"/>
      <c r="E3" s="1201"/>
      <c r="F3" s="1201"/>
      <c r="G3" s="1201"/>
      <c r="H3" s="1201"/>
      <c r="I3" s="1201"/>
      <c r="J3" s="1205"/>
    </row>
    <row r="4" spans="1:10" ht="24.5" customHeight="1" x14ac:dyDescent="0.15">
      <c r="A4" s="1199"/>
      <c r="B4" s="1203"/>
      <c r="C4" s="2" t="s">
        <v>1840</v>
      </c>
      <c r="D4" s="2" t="s">
        <v>1841</v>
      </c>
      <c r="E4" s="2" t="s">
        <v>1842</v>
      </c>
      <c r="F4" s="2" t="s">
        <v>1840</v>
      </c>
      <c r="G4" s="2" t="s">
        <v>1841</v>
      </c>
      <c r="H4" s="2" t="s">
        <v>1842</v>
      </c>
      <c r="I4" s="1203"/>
      <c r="J4" s="1206"/>
    </row>
    <row r="5" spans="1:10" ht="24.5" customHeight="1" x14ac:dyDescent="0.15">
      <c r="A5" s="4" t="s">
        <v>1521</v>
      </c>
      <c r="B5" s="392" t="s">
        <v>14</v>
      </c>
      <c r="C5" s="780">
        <v>1</v>
      </c>
      <c r="D5" s="780">
        <v>2</v>
      </c>
      <c r="E5" s="780">
        <v>4</v>
      </c>
      <c r="F5" s="780">
        <v>2</v>
      </c>
      <c r="G5" s="780">
        <v>17</v>
      </c>
      <c r="H5" s="780">
        <v>3</v>
      </c>
      <c r="I5" s="780">
        <v>22</v>
      </c>
      <c r="J5" s="781">
        <f t="shared" ref="J5:J15" si="0">SUM(C5:I5)</f>
        <v>51</v>
      </c>
    </row>
    <row r="6" spans="1:10" ht="24.25" customHeight="1" x14ac:dyDescent="0.15">
      <c r="A6" s="8" t="s">
        <v>1522</v>
      </c>
      <c r="B6" s="393" t="s">
        <v>16</v>
      </c>
      <c r="C6" s="118">
        <v>0</v>
      </c>
      <c r="D6" s="118">
        <v>0</v>
      </c>
      <c r="E6" s="118">
        <v>0</v>
      </c>
      <c r="F6" s="118">
        <v>9</v>
      </c>
      <c r="G6" s="118">
        <v>0</v>
      </c>
      <c r="H6" s="118">
        <v>0</v>
      </c>
      <c r="I6" s="118">
        <v>0</v>
      </c>
      <c r="J6" s="753">
        <f t="shared" si="0"/>
        <v>9</v>
      </c>
    </row>
    <row r="7" spans="1:10" ht="24.25" customHeight="1" x14ac:dyDescent="0.15">
      <c r="A7" s="8" t="s">
        <v>1843</v>
      </c>
      <c r="B7" s="393" t="s">
        <v>18</v>
      </c>
      <c r="C7" s="119">
        <v>0</v>
      </c>
      <c r="D7" s="119">
        <v>0</v>
      </c>
      <c r="E7" s="119">
        <v>0</v>
      </c>
      <c r="F7" s="119">
        <v>0</v>
      </c>
      <c r="G7" s="119">
        <v>0</v>
      </c>
      <c r="H7" s="119">
        <v>0</v>
      </c>
      <c r="I7" s="119">
        <v>0</v>
      </c>
      <c r="J7" s="752">
        <f t="shared" si="0"/>
        <v>0</v>
      </c>
    </row>
    <row r="8" spans="1:10" ht="24.25" customHeight="1" x14ac:dyDescent="0.15">
      <c r="A8" s="8" t="s">
        <v>1844</v>
      </c>
      <c r="B8" s="393" t="s">
        <v>20</v>
      </c>
      <c r="C8" s="118">
        <v>61</v>
      </c>
      <c r="D8" s="118">
        <v>0</v>
      </c>
      <c r="E8" s="118">
        <v>4</v>
      </c>
      <c r="F8" s="118">
        <v>2</v>
      </c>
      <c r="G8" s="118">
        <v>12</v>
      </c>
      <c r="H8" s="118">
        <v>5</v>
      </c>
      <c r="I8" s="118">
        <v>3</v>
      </c>
      <c r="J8" s="753">
        <f t="shared" si="0"/>
        <v>87</v>
      </c>
    </row>
    <row r="9" spans="1:10" ht="24.25" customHeight="1" x14ac:dyDescent="0.15">
      <c r="A9" s="8" t="s">
        <v>1525</v>
      </c>
      <c r="B9" s="393" t="s">
        <v>1845</v>
      </c>
      <c r="C9" s="119">
        <v>1</v>
      </c>
      <c r="D9" s="119">
        <v>0</v>
      </c>
      <c r="E9" s="119">
        <v>2</v>
      </c>
      <c r="F9" s="119">
        <v>8</v>
      </c>
      <c r="G9" s="119">
        <v>30</v>
      </c>
      <c r="H9" s="119">
        <v>22</v>
      </c>
      <c r="I9" s="119">
        <v>55</v>
      </c>
      <c r="J9" s="752">
        <f t="shared" si="0"/>
        <v>118</v>
      </c>
    </row>
    <row r="10" spans="1:10" ht="24.25" customHeight="1" x14ac:dyDescent="0.15">
      <c r="A10" s="8" t="s">
        <v>1526</v>
      </c>
      <c r="B10" s="393" t="s">
        <v>24</v>
      </c>
      <c r="C10" s="118">
        <v>0</v>
      </c>
      <c r="D10" s="118">
        <v>0</v>
      </c>
      <c r="E10" s="118">
        <v>0</v>
      </c>
      <c r="F10" s="118">
        <v>0</v>
      </c>
      <c r="G10" s="118">
        <v>1</v>
      </c>
      <c r="H10" s="118">
        <v>0</v>
      </c>
      <c r="I10" s="118">
        <v>0</v>
      </c>
      <c r="J10" s="753">
        <f t="shared" si="0"/>
        <v>1</v>
      </c>
    </row>
    <row r="11" spans="1:10" ht="24.25" customHeight="1" x14ac:dyDescent="0.15">
      <c r="A11" s="8" t="s">
        <v>1846</v>
      </c>
      <c r="B11" s="696">
        <v>68</v>
      </c>
      <c r="C11" s="119">
        <v>0</v>
      </c>
      <c r="D11" s="119">
        <v>0</v>
      </c>
      <c r="E11" s="119">
        <v>0</v>
      </c>
      <c r="F11" s="119">
        <v>7</v>
      </c>
      <c r="G11" s="119">
        <v>10</v>
      </c>
      <c r="H11" s="119">
        <v>2</v>
      </c>
      <c r="I11" s="119">
        <v>2</v>
      </c>
      <c r="J11" s="752">
        <f t="shared" si="0"/>
        <v>21</v>
      </c>
    </row>
    <row r="12" spans="1:10" ht="24.25" customHeight="1" x14ac:dyDescent="0.15">
      <c r="A12" s="8" t="s">
        <v>1528</v>
      </c>
      <c r="B12" s="393" t="s">
        <v>27</v>
      </c>
      <c r="C12" s="118">
        <v>3</v>
      </c>
      <c r="D12" s="118">
        <v>32</v>
      </c>
      <c r="E12" s="118">
        <v>45</v>
      </c>
      <c r="F12" s="118">
        <v>21</v>
      </c>
      <c r="G12" s="118">
        <v>19</v>
      </c>
      <c r="H12" s="118">
        <v>2</v>
      </c>
      <c r="I12" s="118">
        <v>15</v>
      </c>
      <c r="J12" s="753">
        <f t="shared" si="0"/>
        <v>137</v>
      </c>
    </row>
    <row r="13" spans="1:10" ht="24.25" customHeight="1" x14ac:dyDescent="0.15">
      <c r="A13" s="8" t="s">
        <v>1529</v>
      </c>
      <c r="B13" s="696">
        <v>77</v>
      </c>
      <c r="C13" s="119">
        <v>0</v>
      </c>
      <c r="D13" s="119">
        <v>8</v>
      </c>
      <c r="E13" s="119">
        <v>2</v>
      </c>
      <c r="F13" s="119">
        <v>0</v>
      </c>
      <c r="G13" s="119">
        <v>3</v>
      </c>
      <c r="H13" s="119">
        <v>2</v>
      </c>
      <c r="I13" s="119">
        <v>8</v>
      </c>
      <c r="J13" s="752">
        <f t="shared" si="0"/>
        <v>23</v>
      </c>
    </row>
    <row r="14" spans="1:10" ht="24.25" customHeight="1" x14ac:dyDescent="0.15">
      <c r="A14" s="8" t="s">
        <v>1847</v>
      </c>
      <c r="B14" s="393" t="s">
        <v>30</v>
      </c>
      <c r="C14" s="118">
        <v>0</v>
      </c>
      <c r="D14" s="118">
        <v>0</v>
      </c>
      <c r="E14" s="118">
        <v>0</v>
      </c>
      <c r="F14" s="118">
        <v>3</v>
      </c>
      <c r="G14" s="118">
        <v>5</v>
      </c>
      <c r="H14" s="118">
        <v>0</v>
      </c>
      <c r="I14" s="118">
        <v>29</v>
      </c>
      <c r="J14" s="753">
        <f t="shared" si="0"/>
        <v>37</v>
      </c>
    </row>
    <row r="15" spans="1:10" ht="25" customHeight="1" x14ac:dyDescent="0.15">
      <c r="A15" s="782" t="s">
        <v>8</v>
      </c>
      <c r="B15" s="783" t="s">
        <v>1661</v>
      </c>
      <c r="C15" s="784">
        <f t="shared" ref="C15:I15" si="1">SUM(C5:C14)</f>
        <v>66</v>
      </c>
      <c r="D15" s="784">
        <f t="shared" si="1"/>
        <v>42</v>
      </c>
      <c r="E15" s="784">
        <f t="shared" si="1"/>
        <v>57</v>
      </c>
      <c r="F15" s="784">
        <f t="shared" si="1"/>
        <v>52</v>
      </c>
      <c r="G15" s="784">
        <f t="shared" si="1"/>
        <v>97</v>
      </c>
      <c r="H15" s="784">
        <f t="shared" si="1"/>
        <v>36</v>
      </c>
      <c r="I15" s="784">
        <f t="shared" si="1"/>
        <v>134</v>
      </c>
      <c r="J15" s="785">
        <f t="shared" si="0"/>
        <v>484</v>
      </c>
    </row>
  </sheetData>
  <mergeCells count="7">
    <mergeCell ref="A2:A4"/>
    <mergeCell ref="C2:E3"/>
    <mergeCell ref="F2:H3"/>
    <mergeCell ref="A1:J1"/>
    <mergeCell ref="I2:I4"/>
    <mergeCell ref="J2:J4"/>
    <mergeCell ref="B2:B4"/>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baseColWidth="10" defaultColWidth="8.83203125" defaultRowHeight="12.75" customHeight="1" x14ac:dyDescent="0.15"/>
  <cols>
    <col min="1" max="1" width="11.1640625" style="144" customWidth="1"/>
    <col min="2" max="2" width="9.6640625" style="144" customWidth="1"/>
    <col min="3" max="3" width="9.33203125" style="144" customWidth="1"/>
    <col min="4" max="4" width="10.1640625" style="144" customWidth="1"/>
    <col min="5" max="5" width="10.33203125" style="144" customWidth="1"/>
    <col min="6" max="7" width="9.33203125" style="144" customWidth="1"/>
    <col min="8" max="8" width="11.33203125" style="144" customWidth="1"/>
    <col min="9" max="9" width="9.33203125" style="144" customWidth="1"/>
    <col min="10" max="10" width="9" style="144" customWidth="1"/>
    <col min="11" max="11" width="9.33203125" style="144" customWidth="1"/>
    <col min="12" max="12" width="11.33203125" style="144" customWidth="1"/>
    <col min="13" max="13" width="9.1640625" style="144" customWidth="1"/>
    <col min="14" max="14" width="9" style="144" customWidth="1"/>
    <col min="15" max="15" width="11.5" style="144" customWidth="1"/>
    <col min="16" max="256" width="8.83203125" customWidth="1"/>
  </cols>
  <sheetData>
    <row r="1" spans="1:15" ht="26.5" customHeight="1" x14ac:dyDescent="0.25">
      <c r="A1" s="973" t="s">
        <v>173</v>
      </c>
      <c r="B1" s="974"/>
      <c r="C1" s="974"/>
      <c r="D1" s="974"/>
      <c r="E1" s="974"/>
      <c r="F1" s="974"/>
      <c r="G1" s="974"/>
      <c r="H1" s="974"/>
      <c r="I1" s="974"/>
      <c r="J1" s="974"/>
      <c r="K1" s="974"/>
      <c r="L1" s="974"/>
      <c r="M1" s="974"/>
      <c r="N1" s="974"/>
      <c r="O1" s="975"/>
    </row>
    <row r="2" spans="1:15" ht="20.5" customHeight="1" x14ac:dyDescent="0.2">
      <c r="A2" s="965"/>
      <c r="B2" s="961" t="s">
        <v>174</v>
      </c>
      <c r="C2" s="962"/>
      <c r="D2" s="962"/>
      <c r="E2" s="962"/>
      <c r="F2" s="962"/>
      <c r="G2" s="962"/>
      <c r="H2" s="963"/>
      <c r="I2" s="968" t="s">
        <v>175</v>
      </c>
      <c r="J2" s="969"/>
      <c r="K2" s="969"/>
      <c r="L2" s="969"/>
      <c r="M2" s="970"/>
      <c r="N2" s="970"/>
      <c r="O2" s="971"/>
    </row>
    <row r="3" spans="1:15" ht="20.25" customHeight="1" x14ac:dyDescent="0.2">
      <c r="A3" s="966"/>
      <c r="B3" s="959" t="s">
        <v>4</v>
      </c>
      <c r="C3" s="959" t="s">
        <v>5</v>
      </c>
      <c r="D3" s="959" t="s">
        <v>6</v>
      </c>
      <c r="E3" s="959" t="s">
        <v>8</v>
      </c>
      <c r="F3" s="956" t="s">
        <v>7</v>
      </c>
      <c r="G3" s="957"/>
      <c r="H3" s="972"/>
      <c r="I3" s="959" t="s">
        <v>4</v>
      </c>
      <c r="J3" s="959" t="s">
        <v>5</v>
      </c>
      <c r="K3" s="959" t="s">
        <v>6</v>
      </c>
      <c r="L3" s="959" t="s">
        <v>8</v>
      </c>
      <c r="M3" s="956" t="s">
        <v>7</v>
      </c>
      <c r="N3" s="957"/>
      <c r="O3" s="958"/>
    </row>
    <row r="4" spans="1:15" ht="20.5" customHeight="1" x14ac:dyDescent="0.2">
      <c r="A4" s="967"/>
      <c r="B4" s="960"/>
      <c r="C4" s="960"/>
      <c r="D4" s="960"/>
      <c r="E4" s="964"/>
      <c r="F4" s="145" t="s">
        <v>176</v>
      </c>
      <c r="G4" s="145" t="s">
        <v>177</v>
      </c>
      <c r="H4" s="145" t="s">
        <v>8</v>
      </c>
      <c r="I4" s="960"/>
      <c r="J4" s="960"/>
      <c r="K4" s="960"/>
      <c r="L4" s="964"/>
      <c r="M4" s="145" t="s">
        <v>176</v>
      </c>
      <c r="N4" s="145" t="s">
        <v>177</v>
      </c>
      <c r="O4" s="146" t="s">
        <v>8</v>
      </c>
    </row>
    <row r="5" spans="1:15" ht="18" customHeight="1" x14ac:dyDescent="0.2">
      <c r="A5" s="147" t="s">
        <v>50</v>
      </c>
      <c r="B5" s="148">
        <v>3</v>
      </c>
      <c r="C5" s="148">
        <v>1</v>
      </c>
      <c r="D5" s="148">
        <v>4</v>
      </c>
      <c r="E5" s="149">
        <f t="shared" ref="E5:E21" si="0">SUM(B5:D5)</f>
        <v>8</v>
      </c>
      <c r="F5" s="150">
        <v>3</v>
      </c>
      <c r="G5" s="150">
        <v>1</v>
      </c>
      <c r="H5" s="151">
        <f>SUM(F5,G5)</f>
        <v>4</v>
      </c>
      <c r="I5" s="148">
        <v>3</v>
      </c>
      <c r="J5" s="148">
        <v>1</v>
      </c>
      <c r="K5" s="148">
        <v>4</v>
      </c>
      <c r="L5" s="149">
        <f t="shared" ref="L5:L11" si="1">SUM(I5:K5)</f>
        <v>8</v>
      </c>
      <c r="M5" s="148">
        <v>3</v>
      </c>
      <c r="N5" s="148">
        <v>1</v>
      </c>
      <c r="O5" s="152">
        <f>SUM(M5:N5,N5)</f>
        <v>5</v>
      </c>
    </row>
    <row r="6" spans="1:15" ht="18" customHeight="1" x14ac:dyDescent="0.2">
      <c r="A6" s="153" t="s">
        <v>51</v>
      </c>
      <c r="B6" s="154">
        <v>2</v>
      </c>
      <c r="C6" s="154">
        <v>1</v>
      </c>
      <c r="D6" s="154">
        <v>1</v>
      </c>
      <c r="E6" s="155">
        <f t="shared" si="0"/>
        <v>4</v>
      </c>
      <c r="F6" s="156">
        <v>2</v>
      </c>
      <c r="G6" s="156">
        <v>2</v>
      </c>
      <c r="H6" s="157">
        <f>SUM(F6,G6)</f>
        <v>4</v>
      </c>
      <c r="I6" s="154">
        <v>4</v>
      </c>
      <c r="J6" s="154">
        <v>1</v>
      </c>
      <c r="K6" s="154">
        <v>5</v>
      </c>
      <c r="L6" s="155">
        <f t="shared" si="1"/>
        <v>10</v>
      </c>
      <c r="M6" s="154">
        <v>4</v>
      </c>
      <c r="N6" s="154">
        <v>7</v>
      </c>
      <c r="O6" s="158">
        <f>SUM(M6,N6)</f>
        <v>11</v>
      </c>
    </row>
    <row r="7" spans="1:15" ht="18" customHeight="1" x14ac:dyDescent="0.2">
      <c r="A7" s="153" t="s">
        <v>52</v>
      </c>
      <c r="B7" s="159">
        <v>5</v>
      </c>
      <c r="C7" s="159">
        <v>2</v>
      </c>
      <c r="D7" s="159">
        <v>5</v>
      </c>
      <c r="E7" s="160">
        <f t="shared" si="0"/>
        <v>12</v>
      </c>
      <c r="F7" s="161">
        <v>1</v>
      </c>
      <c r="G7" s="161">
        <v>1</v>
      </c>
      <c r="H7" s="162">
        <f>SUM(F7,G7)</f>
        <v>2</v>
      </c>
      <c r="I7" s="159">
        <v>14</v>
      </c>
      <c r="J7" s="159">
        <v>8</v>
      </c>
      <c r="K7" s="159">
        <v>10</v>
      </c>
      <c r="L7" s="160">
        <f t="shared" si="1"/>
        <v>32</v>
      </c>
      <c r="M7" s="159">
        <v>2</v>
      </c>
      <c r="N7" s="159">
        <v>2</v>
      </c>
      <c r="O7" s="163">
        <f>SUM(M7,N7)</f>
        <v>4</v>
      </c>
    </row>
    <row r="8" spans="1:15" ht="18" customHeight="1" x14ac:dyDescent="0.2">
      <c r="A8" s="153" t="s">
        <v>9</v>
      </c>
      <c r="B8" s="154">
        <v>0</v>
      </c>
      <c r="C8" s="154">
        <v>1</v>
      </c>
      <c r="D8" s="154">
        <v>0</v>
      </c>
      <c r="E8" s="155">
        <f t="shared" si="0"/>
        <v>1</v>
      </c>
      <c r="F8" s="156">
        <v>1</v>
      </c>
      <c r="G8" s="156">
        <v>0</v>
      </c>
      <c r="H8" s="157">
        <f>SUM(F8:G8)</f>
        <v>1</v>
      </c>
      <c r="I8" s="154">
        <v>0</v>
      </c>
      <c r="J8" s="154">
        <v>1</v>
      </c>
      <c r="K8" s="154">
        <v>0</v>
      </c>
      <c r="L8" s="155">
        <f t="shared" si="1"/>
        <v>1</v>
      </c>
      <c r="M8" s="154">
        <v>13</v>
      </c>
      <c r="N8" s="154">
        <v>0</v>
      </c>
      <c r="O8" s="158">
        <f>SUM(M8,N8)</f>
        <v>13</v>
      </c>
    </row>
    <row r="9" spans="1:15" ht="18" customHeight="1" x14ac:dyDescent="0.2">
      <c r="A9" s="153" t="s">
        <v>53</v>
      </c>
      <c r="B9" s="159">
        <v>3</v>
      </c>
      <c r="C9" s="159">
        <v>2</v>
      </c>
      <c r="D9" s="159">
        <v>1</v>
      </c>
      <c r="E9" s="160">
        <f t="shared" si="0"/>
        <v>6</v>
      </c>
      <c r="F9" s="161">
        <v>2</v>
      </c>
      <c r="G9" s="161">
        <v>19</v>
      </c>
      <c r="H9" s="162">
        <f>SUM(F9:G9)</f>
        <v>21</v>
      </c>
      <c r="I9" s="159">
        <v>6</v>
      </c>
      <c r="J9" s="159">
        <v>0</v>
      </c>
      <c r="K9" s="159">
        <v>5</v>
      </c>
      <c r="L9" s="160">
        <f t="shared" si="1"/>
        <v>11</v>
      </c>
      <c r="M9" s="159">
        <v>0</v>
      </c>
      <c r="N9" s="159">
        <v>2</v>
      </c>
      <c r="O9" s="163">
        <v>2</v>
      </c>
    </row>
    <row r="10" spans="1:15" ht="18" customHeight="1" x14ac:dyDescent="0.2">
      <c r="A10" s="153" t="s">
        <v>54</v>
      </c>
      <c r="B10" s="154">
        <v>2</v>
      </c>
      <c r="C10" s="154">
        <v>1</v>
      </c>
      <c r="D10" s="154">
        <v>1</v>
      </c>
      <c r="E10" s="155">
        <f t="shared" si="0"/>
        <v>4</v>
      </c>
      <c r="F10" s="156">
        <v>1</v>
      </c>
      <c r="G10" s="156">
        <v>15</v>
      </c>
      <c r="H10" s="157">
        <v>16</v>
      </c>
      <c r="I10" s="154">
        <v>4</v>
      </c>
      <c r="J10" s="154">
        <v>0</v>
      </c>
      <c r="K10" s="154">
        <v>1</v>
      </c>
      <c r="L10" s="155">
        <f t="shared" si="1"/>
        <v>5</v>
      </c>
      <c r="M10" s="154">
        <v>0</v>
      </c>
      <c r="N10" s="154">
        <v>0</v>
      </c>
      <c r="O10" s="158">
        <f t="shared" ref="O10:O21" si="2">SUM(M10,N10)</f>
        <v>0</v>
      </c>
    </row>
    <row r="11" spans="1:15" ht="18" customHeight="1" x14ac:dyDescent="0.2">
      <c r="A11" s="153" t="s">
        <v>55</v>
      </c>
      <c r="B11" s="159">
        <v>2</v>
      </c>
      <c r="C11" s="159">
        <v>1</v>
      </c>
      <c r="D11" s="159">
        <v>0</v>
      </c>
      <c r="E11" s="160">
        <f t="shared" si="0"/>
        <v>3</v>
      </c>
      <c r="F11" s="161">
        <v>7</v>
      </c>
      <c r="G11" s="161">
        <v>13</v>
      </c>
      <c r="H11" s="162">
        <f t="shared" ref="H11:H21" si="3">SUM(F11:G11)</f>
        <v>20</v>
      </c>
      <c r="I11" s="159">
        <v>4</v>
      </c>
      <c r="J11" s="159">
        <v>0</v>
      </c>
      <c r="K11" s="159">
        <v>0</v>
      </c>
      <c r="L11" s="160">
        <f t="shared" si="1"/>
        <v>4</v>
      </c>
      <c r="M11" s="159">
        <v>0</v>
      </c>
      <c r="N11" s="159">
        <v>0</v>
      </c>
      <c r="O11" s="163">
        <f t="shared" si="2"/>
        <v>0</v>
      </c>
    </row>
    <row r="12" spans="1:15" ht="18" customHeight="1" x14ac:dyDescent="0.2">
      <c r="A12" s="153" t="s">
        <v>56</v>
      </c>
      <c r="B12" s="154">
        <v>0</v>
      </c>
      <c r="C12" s="154">
        <v>2</v>
      </c>
      <c r="D12" s="154">
        <v>0</v>
      </c>
      <c r="E12" s="155">
        <f t="shared" si="0"/>
        <v>2</v>
      </c>
      <c r="F12" s="156">
        <v>2</v>
      </c>
      <c r="G12" s="156">
        <v>17</v>
      </c>
      <c r="H12" s="157">
        <f t="shared" si="3"/>
        <v>19</v>
      </c>
      <c r="I12" s="154">
        <v>0</v>
      </c>
      <c r="J12" s="154">
        <v>0</v>
      </c>
      <c r="K12" s="154">
        <v>0</v>
      </c>
      <c r="L12" s="154">
        <v>0</v>
      </c>
      <c r="M12" s="154">
        <v>0</v>
      </c>
      <c r="N12" s="154">
        <v>0</v>
      </c>
      <c r="O12" s="158">
        <f t="shared" si="2"/>
        <v>0</v>
      </c>
    </row>
    <row r="13" spans="1:15" ht="18" customHeight="1" x14ac:dyDescent="0.2">
      <c r="A13" s="153" t="s">
        <v>57</v>
      </c>
      <c r="B13" s="159">
        <v>2</v>
      </c>
      <c r="C13" s="159">
        <v>2</v>
      </c>
      <c r="D13" s="159">
        <v>0</v>
      </c>
      <c r="E13" s="160">
        <f t="shared" si="0"/>
        <v>4</v>
      </c>
      <c r="F13" s="159">
        <v>0</v>
      </c>
      <c r="G13" s="159">
        <v>22</v>
      </c>
      <c r="H13" s="160">
        <f t="shared" si="3"/>
        <v>22</v>
      </c>
      <c r="I13" s="159">
        <v>2</v>
      </c>
      <c r="J13" s="159">
        <v>0</v>
      </c>
      <c r="K13" s="159">
        <v>0</v>
      </c>
      <c r="L13" s="160">
        <f t="shared" ref="L13:L21" si="4">SUM(I13:K13)</f>
        <v>2</v>
      </c>
      <c r="M13" s="159">
        <v>0</v>
      </c>
      <c r="N13" s="159">
        <v>0</v>
      </c>
      <c r="O13" s="163">
        <f t="shared" si="2"/>
        <v>0</v>
      </c>
    </row>
    <row r="14" spans="1:15" ht="18" customHeight="1" x14ac:dyDescent="0.2">
      <c r="A14" s="153" t="s">
        <v>58</v>
      </c>
      <c r="B14" s="154">
        <v>1</v>
      </c>
      <c r="C14" s="154">
        <v>1</v>
      </c>
      <c r="D14" s="154">
        <v>1</v>
      </c>
      <c r="E14" s="155">
        <f t="shared" si="0"/>
        <v>3</v>
      </c>
      <c r="F14" s="154">
        <v>0</v>
      </c>
      <c r="G14" s="154">
        <v>4</v>
      </c>
      <c r="H14" s="155">
        <f t="shared" si="3"/>
        <v>4</v>
      </c>
      <c r="I14" s="154">
        <v>1</v>
      </c>
      <c r="J14" s="154">
        <v>1</v>
      </c>
      <c r="K14" s="154">
        <v>1</v>
      </c>
      <c r="L14" s="155">
        <f t="shared" si="4"/>
        <v>3</v>
      </c>
      <c r="M14" s="154">
        <v>0</v>
      </c>
      <c r="N14" s="154">
        <v>12</v>
      </c>
      <c r="O14" s="158">
        <f t="shared" si="2"/>
        <v>12</v>
      </c>
    </row>
    <row r="15" spans="1:15" ht="18" customHeight="1" x14ac:dyDescent="0.2">
      <c r="A15" s="153" t="s">
        <v>59</v>
      </c>
      <c r="B15" s="159">
        <v>15</v>
      </c>
      <c r="C15" s="159">
        <v>14</v>
      </c>
      <c r="D15" s="159">
        <v>16</v>
      </c>
      <c r="E15" s="160">
        <f t="shared" si="0"/>
        <v>45</v>
      </c>
      <c r="F15" s="161">
        <v>10</v>
      </c>
      <c r="G15" s="161">
        <v>7</v>
      </c>
      <c r="H15" s="162">
        <f t="shared" si="3"/>
        <v>17</v>
      </c>
      <c r="I15" s="159">
        <v>82</v>
      </c>
      <c r="J15" s="159">
        <v>56</v>
      </c>
      <c r="K15" s="159">
        <v>89</v>
      </c>
      <c r="L15" s="160">
        <f t="shared" si="4"/>
        <v>227</v>
      </c>
      <c r="M15" s="159">
        <v>51</v>
      </c>
      <c r="N15" s="159">
        <v>22</v>
      </c>
      <c r="O15" s="163">
        <f t="shared" si="2"/>
        <v>73</v>
      </c>
    </row>
    <row r="16" spans="1:15" ht="18" customHeight="1" x14ac:dyDescent="0.2">
      <c r="A16" s="153" t="s">
        <v>60</v>
      </c>
      <c r="B16" s="154">
        <v>12</v>
      </c>
      <c r="C16" s="154">
        <v>1</v>
      </c>
      <c r="D16" s="154">
        <v>11</v>
      </c>
      <c r="E16" s="155">
        <f t="shared" si="0"/>
        <v>24</v>
      </c>
      <c r="F16" s="154">
        <v>24</v>
      </c>
      <c r="G16" s="154">
        <v>30</v>
      </c>
      <c r="H16" s="155">
        <f t="shared" si="3"/>
        <v>54</v>
      </c>
      <c r="I16" s="154">
        <v>28</v>
      </c>
      <c r="J16" s="154">
        <v>1</v>
      </c>
      <c r="K16" s="154">
        <v>45</v>
      </c>
      <c r="L16" s="155">
        <f t="shared" si="4"/>
        <v>74</v>
      </c>
      <c r="M16" s="154">
        <v>4</v>
      </c>
      <c r="N16" s="154">
        <v>0</v>
      </c>
      <c r="O16" s="158">
        <f t="shared" si="2"/>
        <v>4</v>
      </c>
    </row>
    <row r="17" spans="1:15" ht="18" customHeight="1" x14ac:dyDescent="0.2">
      <c r="A17" s="153" t="s">
        <v>61</v>
      </c>
      <c r="B17" s="159">
        <v>4</v>
      </c>
      <c r="C17" s="159">
        <v>0</v>
      </c>
      <c r="D17" s="159">
        <v>5</v>
      </c>
      <c r="E17" s="160">
        <f t="shared" si="0"/>
        <v>9</v>
      </c>
      <c r="F17" s="161">
        <v>0</v>
      </c>
      <c r="G17" s="161">
        <v>3</v>
      </c>
      <c r="H17" s="162">
        <f t="shared" si="3"/>
        <v>3</v>
      </c>
      <c r="I17" s="159">
        <v>17</v>
      </c>
      <c r="J17" s="159">
        <v>0</v>
      </c>
      <c r="K17" s="159">
        <v>39</v>
      </c>
      <c r="L17" s="160">
        <f t="shared" si="4"/>
        <v>56</v>
      </c>
      <c r="M17" s="159">
        <v>0</v>
      </c>
      <c r="N17" s="159">
        <v>25</v>
      </c>
      <c r="O17" s="163">
        <f t="shared" si="2"/>
        <v>25</v>
      </c>
    </row>
    <row r="18" spans="1:15" ht="18" customHeight="1" x14ac:dyDescent="0.2">
      <c r="A18" s="153" t="s">
        <v>62</v>
      </c>
      <c r="B18" s="154">
        <v>4</v>
      </c>
      <c r="C18" s="154">
        <v>5</v>
      </c>
      <c r="D18" s="154">
        <v>7</v>
      </c>
      <c r="E18" s="155">
        <f t="shared" si="0"/>
        <v>16</v>
      </c>
      <c r="F18" s="156">
        <v>5</v>
      </c>
      <c r="G18" s="156">
        <v>5</v>
      </c>
      <c r="H18" s="157">
        <f t="shared" si="3"/>
        <v>10</v>
      </c>
      <c r="I18" s="154">
        <v>27</v>
      </c>
      <c r="J18" s="154">
        <v>25</v>
      </c>
      <c r="K18" s="154">
        <v>27</v>
      </c>
      <c r="L18" s="155">
        <f t="shared" si="4"/>
        <v>79</v>
      </c>
      <c r="M18" s="154">
        <v>8</v>
      </c>
      <c r="N18" s="154">
        <v>10</v>
      </c>
      <c r="O18" s="158">
        <f t="shared" si="2"/>
        <v>18</v>
      </c>
    </row>
    <row r="19" spans="1:15" ht="18" customHeight="1" x14ac:dyDescent="0.2">
      <c r="A19" s="153" t="s">
        <v>63</v>
      </c>
      <c r="B19" s="159">
        <v>6</v>
      </c>
      <c r="C19" s="159">
        <v>0</v>
      </c>
      <c r="D19" s="159">
        <v>6</v>
      </c>
      <c r="E19" s="160">
        <f t="shared" si="0"/>
        <v>12</v>
      </c>
      <c r="F19" s="159">
        <v>6</v>
      </c>
      <c r="G19" s="159">
        <v>7</v>
      </c>
      <c r="H19" s="160">
        <f t="shared" si="3"/>
        <v>13</v>
      </c>
      <c r="I19" s="159">
        <v>13</v>
      </c>
      <c r="J19" s="159">
        <v>0</v>
      </c>
      <c r="K19" s="159">
        <v>28</v>
      </c>
      <c r="L19" s="160">
        <f t="shared" si="4"/>
        <v>41</v>
      </c>
      <c r="M19" s="159">
        <v>7</v>
      </c>
      <c r="N19" s="159">
        <v>9</v>
      </c>
      <c r="O19" s="163">
        <f t="shared" si="2"/>
        <v>16</v>
      </c>
    </row>
    <row r="20" spans="1:15" ht="18" customHeight="1" x14ac:dyDescent="0.2">
      <c r="A20" s="153" t="s">
        <v>64</v>
      </c>
      <c r="B20" s="154">
        <v>2</v>
      </c>
      <c r="C20" s="154">
        <v>0</v>
      </c>
      <c r="D20" s="154">
        <v>2</v>
      </c>
      <c r="E20" s="155">
        <f t="shared" si="0"/>
        <v>4</v>
      </c>
      <c r="F20" s="156">
        <v>2</v>
      </c>
      <c r="G20" s="156">
        <v>2</v>
      </c>
      <c r="H20" s="157">
        <f t="shared" si="3"/>
        <v>4</v>
      </c>
      <c r="I20" s="154">
        <v>9</v>
      </c>
      <c r="J20" s="154">
        <v>0</v>
      </c>
      <c r="K20" s="154">
        <v>10</v>
      </c>
      <c r="L20" s="155">
        <f t="shared" si="4"/>
        <v>19</v>
      </c>
      <c r="M20" s="154">
        <v>1</v>
      </c>
      <c r="N20" s="154">
        <v>0</v>
      </c>
      <c r="O20" s="158">
        <f t="shared" si="2"/>
        <v>1</v>
      </c>
    </row>
    <row r="21" spans="1:15" ht="18" customHeight="1" x14ac:dyDescent="0.2">
      <c r="A21" s="153" t="s">
        <v>65</v>
      </c>
      <c r="B21" s="159">
        <v>1</v>
      </c>
      <c r="C21" s="159">
        <v>0</v>
      </c>
      <c r="D21" s="159">
        <v>6</v>
      </c>
      <c r="E21" s="160">
        <f t="shared" si="0"/>
        <v>7</v>
      </c>
      <c r="F21" s="159">
        <v>5</v>
      </c>
      <c r="G21" s="159">
        <v>3</v>
      </c>
      <c r="H21" s="160">
        <f t="shared" si="3"/>
        <v>8</v>
      </c>
      <c r="I21" s="159">
        <v>1</v>
      </c>
      <c r="J21" s="159">
        <v>0</v>
      </c>
      <c r="K21" s="159">
        <v>10</v>
      </c>
      <c r="L21" s="160">
        <f t="shared" si="4"/>
        <v>11</v>
      </c>
      <c r="M21" s="159">
        <v>8</v>
      </c>
      <c r="N21" s="159">
        <v>3</v>
      </c>
      <c r="O21" s="163">
        <f t="shared" si="2"/>
        <v>11</v>
      </c>
    </row>
    <row r="22" spans="1:15" ht="18" customHeight="1" x14ac:dyDescent="0.2">
      <c r="A22" s="164" t="s">
        <v>8</v>
      </c>
      <c r="B22" s="165">
        <f t="shared" ref="B22:O22" si="5">SUM(B5:B21)</f>
        <v>64</v>
      </c>
      <c r="C22" s="165">
        <f t="shared" si="5"/>
        <v>34</v>
      </c>
      <c r="D22" s="165">
        <f t="shared" si="5"/>
        <v>66</v>
      </c>
      <c r="E22" s="165">
        <f t="shared" si="5"/>
        <v>164</v>
      </c>
      <c r="F22" s="166">
        <f t="shared" si="5"/>
        <v>71</v>
      </c>
      <c r="G22" s="166">
        <f t="shared" si="5"/>
        <v>151</v>
      </c>
      <c r="H22" s="166">
        <f t="shared" si="5"/>
        <v>222</v>
      </c>
      <c r="I22" s="165">
        <f t="shared" si="5"/>
        <v>215</v>
      </c>
      <c r="J22" s="165">
        <f t="shared" si="5"/>
        <v>94</v>
      </c>
      <c r="K22" s="165">
        <f t="shared" si="5"/>
        <v>274</v>
      </c>
      <c r="L22" s="165">
        <f t="shared" si="5"/>
        <v>583</v>
      </c>
      <c r="M22" s="165">
        <f t="shared" si="5"/>
        <v>101</v>
      </c>
      <c r="N22" s="165">
        <f t="shared" si="5"/>
        <v>93</v>
      </c>
      <c r="O22" s="167">
        <f t="shared" si="5"/>
        <v>195</v>
      </c>
    </row>
    <row r="23" spans="1:15" ht="21" customHeight="1" x14ac:dyDescent="0.25">
      <c r="A23" s="168"/>
      <c r="B23" s="168"/>
      <c r="C23" s="168"/>
      <c r="D23" s="168"/>
      <c r="E23" s="168"/>
      <c r="F23" s="169"/>
      <c r="G23" s="169"/>
      <c r="H23" s="170"/>
      <c r="I23" s="168"/>
      <c r="J23" s="168"/>
      <c r="K23" s="168"/>
      <c r="L23" s="168"/>
      <c r="M23" s="168"/>
      <c r="N23" s="168"/>
      <c r="O23" s="168"/>
    </row>
    <row r="24" spans="1:15" ht="20" customHeight="1" x14ac:dyDescent="0.2">
      <c r="A24" s="171" t="s">
        <v>178</v>
      </c>
      <c r="B24" s="171" t="s">
        <v>179</v>
      </c>
      <c r="C24" s="172"/>
      <c r="D24" s="172"/>
      <c r="E24" s="172"/>
      <c r="F24" s="172"/>
      <c r="G24" s="172"/>
      <c r="H24" s="173"/>
      <c r="I24" s="172"/>
      <c r="J24" s="172"/>
      <c r="K24" s="172"/>
      <c r="L24" s="172"/>
      <c r="M24" s="172"/>
      <c r="N24" s="172"/>
      <c r="O24" s="173"/>
    </row>
    <row r="25" spans="1:15" ht="20" customHeight="1" x14ac:dyDescent="0.2">
      <c r="A25" s="172"/>
      <c r="B25" s="171" t="s">
        <v>180</v>
      </c>
      <c r="C25" s="172"/>
      <c r="D25" s="172"/>
      <c r="E25" s="172"/>
      <c r="F25" s="172"/>
      <c r="G25" s="172"/>
      <c r="H25" s="173"/>
      <c r="I25" s="172"/>
      <c r="J25" s="172"/>
      <c r="K25" s="172"/>
      <c r="L25" s="172"/>
      <c r="M25" s="172"/>
      <c r="N25" s="172"/>
      <c r="O25" s="173"/>
    </row>
    <row r="26" spans="1:15" ht="20" customHeight="1" x14ac:dyDescent="0.2">
      <c r="A26" s="172"/>
      <c r="B26" s="171" t="s">
        <v>181</v>
      </c>
      <c r="C26" s="172"/>
      <c r="D26" s="172"/>
      <c r="E26" s="172"/>
      <c r="F26" s="172"/>
      <c r="G26" s="172"/>
      <c r="H26" s="173"/>
      <c r="I26" s="172"/>
      <c r="J26" s="172"/>
      <c r="K26" s="172"/>
      <c r="L26" s="172"/>
      <c r="M26" s="172"/>
      <c r="N26" s="172"/>
      <c r="O26" s="173"/>
    </row>
  </sheetData>
  <mergeCells count="14">
    <mergeCell ref="A1:O1"/>
    <mergeCell ref="A2:A4"/>
    <mergeCell ref="C3:C4"/>
    <mergeCell ref="I2:O2"/>
    <mergeCell ref="F3:H3"/>
    <mergeCell ref="L3:L4"/>
    <mergeCell ref="M3:O3"/>
    <mergeCell ref="K3:K4"/>
    <mergeCell ref="J3:J4"/>
    <mergeCell ref="B2:H2"/>
    <mergeCell ref="E3:E4"/>
    <mergeCell ref="D3:D4"/>
    <mergeCell ref="B3:B4"/>
    <mergeCell ref="I3:I4"/>
  </mergeCells>
  <conditionalFormatting sqref="B5:N21">
    <cfRule type="containsBlanks" dxfId="1" priority="1" stopIfTrue="1">
      <formula>ISBLANK(B5)</formula>
    </cfRule>
  </conditionalFormatting>
  <pageMargins left="0.60629900000000003" right="0.60629900000000003" top="0.60629900000000003" bottom="0.60629900000000003" header="0.3" footer="0.3"/>
  <pageSetup scale="82" orientation="landscape"/>
  <headerFooter>
    <oddFooter>&amp;C&amp;"Helvetica,Regular"&amp;12&amp;K000000&amp;P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7"/>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1" width="48.83203125" style="786" customWidth="1"/>
    <col min="2" max="2" width="22.1640625" style="786" customWidth="1"/>
    <col min="3" max="3" width="15.6640625" style="786" customWidth="1"/>
    <col min="4" max="4" width="12.6640625" style="786" customWidth="1"/>
    <col min="5" max="5" width="15.83203125" style="786" customWidth="1"/>
    <col min="6" max="6" width="16.33203125" style="786" customWidth="1"/>
    <col min="7" max="7" width="12.6640625" style="786" customWidth="1"/>
    <col min="8" max="8" width="15.83203125" style="786" customWidth="1"/>
    <col min="9" max="9" width="6.33203125" style="786" customWidth="1"/>
    <col min="10" max="10" width="8.83203125" style="786" customWidth="1"/>
    <col min="11" max="11" width="13" style="786" customWidth="1"/>
    <col min="12" max="256" width="16.33203125" customWidth="1"/>
  </cols>
  <sheetData>
    <row r="1" spans="1:11" ht="32.5" customHeight="1" x14ac:dyDescent="0.15">
      <c r="A1" s="1202" t="s">
        <v>1848</v>
      </c>
      <c r="B1" s="1143"/>
      <c r="C1" s="1143"/>
      <c r="D1" s="1143"/>
      <c r="E1" s="1143"/>
      <c r="F1" s="1143"/>
      <c r="G1" s="1143"/>
      <c r="H1" s="1143"/>
      <c r="I1" s="1143"/>
      <c r="J1" s="1143"/>
      <c r="K1" s="1144"/>
    </row>
    <row r="2" spans="1:11" ht="8.5" customHeight="1" x14ac:dyDescent="0.15">
      <c r="A2" s="1180" t="s">
        <v>1835</v>
      </c>
      <c r="B2" s="1145" t="s">
        <v>1836</v>
      </c>
      <c r="C2" s="1145" t="s">
        <v>1837</v>
      </c>
      <c r="D2" s="1176"/>
      <c r="E2" s="1176"/>
      <c r="F2" s="1145" t="s">
        <v>1838</v>
      </c>
      <c r="G2" s="1176"/>
      <c r="H2" s="1176"/>
      <c r="I2" s="1145" t="s">
        <v>1839</v>
      </c>
      <c r="J2" s="1145" t="s">
        <v>8</v>
      </c>
      <c r="K2" s="1207" t="s">
        <v>1849</v>
      </c>
    </row>
    <row r="3" spans="1:11" ht="17.5" customHeight="1" x14ac:dyDescent="0.15">
      <c r="A3" s="1198"/>
      <c r="B3" s="1201"/>
      <c r="C3" s="1201"/>
      <c r="D3" s="1201"/>
      <c r="E3" s="1201"/>
      <c r="F3" s="1201"/>
      <c r="G3" s="1201"/>
      <c r="H3" s="1201"/>
      <c r="I3" s="1201"/>
      <c r="J3" s="1201"/>
      <c r="K3" s="1205"/>
    </row>
    <row r="4" spans="1:11" ht="24.5" customHeight="1" x14ac:dyDescent="0.15">
      <c r="A4" s="1199"/>
      <c r="B4" s="1203"/>
      <c r="C4" s="2" t="s">
        <v>1840</v>
      </c>
      <c r="D4" s="2" t="s">
        <v>1841</v>
      </c>
      <c r="E4" s="2" t="s">
        <v>1842</v>
      </c>
      <c r="F4" s="2" t="s">
        <v>1840</v>
      </c>
      <c r="G4" s="2" t="s">
        <v>1841</v>
      </c>
      <c r="H4" s="2" t="s">
        <v>1842</v>
      </c>
      <c r="I4" s="1203"/>
      <c r="J4" s="1203"/>
      <c r="K4" s="1206"/>
    </row>
    <row r="5" spans="1:11" ht="24.5" customHeight="1" x14ac:dyDescent="0.15">
      <c r="A5" s="787" t="s">
        <v>1521</v>
      </c>
      <c r="B5" s="392" t="s">
        <v>14</v>
      </c>
      <c r="C5" s="788">
        <v>31</v>
      </c>
      <c r="D5" s="788">
        <v>73</v>
      </c>
      <c r="E5" s="788">
        <v>75</v>
      </c>
      <c r="F5" s="788">
        <v>20</v>
      </c>
      <c r="G5" s="788">
        <v>540</v>
      </c>
      <c r="H5" s="788">
        <v>262</v>
      </c>
      <c r="I5" s="788">
        <v>488</v>
      </c>
      <c r="J5" s="788">
        <f t="shared" ref="J5:J15" si="0">SUM(C5:I5)</f>
        <v>1489</v>
      </c>
      <c r="K5" s="789">
        <v>458</v>
      </c>
    </row>
    <row r="6" spans="1:11" ht="24.25" customHeight="1" x14ac:dyDescent="0.15">
      <c r="A6" s="790" t="s">
        <v>1522</v>
      </c>
      <c r="B6" s="393" t="s">
        <v>16</v>
      </c>
      <c r="C6" s="791">
        <v>0</v>
      </c>
      <c r="D6" s="791">
        <v>0</v>
      </c>
      <c r="E6" s="791">
        <v>0</v>
      </c>
      <c r="F6" s="791">
        <v>76</v>
      </c>
      <c r="G6" s="791">
        <v>0</v>
      </c>
      <c r="H6" s="791">
        <v>0</v>
      </c>
      <c r="I6" s="791">
        <v>0</v>
      </c>
      <c r="J6" s="791">
        <f t="shared" si="0"/>
        <v>76</v>
      </c>
      <c r="K6" s="792">
        <v>0</v>
      </c>
    </row>
    <row r="7" spans="1:11" ht="24.25" customHeight="1" x14ac:dyDescent="0.15">
      <c r="A7" s="790" t="s">
        <v>1843</v>
      </c>
      <c r="B7" s="393" t="s">
        <v>18</v>
      </c>
      <c r="C7" s="793">
        <v>0</v>
      </c>
      <c r="D7" s="793">
        <v>0</v>
      </c>
      <c r="E7" s="793">
        <v>0</v>
      </c>
      <c r="F7" s="793">
        <v>0</v>
      </c>
      <c r="G7" s="793">
        <v>0</v>
      </c>
      <c r="H7" s="793">
        <v>0</v>
      </c>
      <c r="I7" s="793">
        <v>0</v>
      </c>
      <c r="J7" s="793">
        <f t="shared" si="0"/>
        <v>0</v>
      </c>
      <c r="K7" s="794">
        <v>0</v>
      </c>
    </row>
    <row r="8" spans="1:11" ht="24.25" customHeight="1" x14ac:dyDescent="0.15">
      <c r="A8" s="790" t="s">
        <v>1844</v>
      </c>
      <c r="B8" s="393" t="s">
        <v>20</v>
      </c>
      <c r="C8" s="791">
        <v>559</v>
      </c>
      <c r="D8" s="791">
        <v>0</v>
      </c>
      <c r="E8" s="791">
        <v>66</v>
      </c>
      <c r="F8" s="791">
        <v>37</v>
      </c>
      <c r="G8" s="791">
        <v>1339</v>
      </c>
      <c r="H8" s="791">
        <v>106</v>
      </c>
      <c r="I8" s="791">
        <v>231</v>
      </c>
      <c r="J8" s="791">
        <f t="shared" si="0"/>
        <v>2338</v>
      </c>
      <c r="K8" s="792">
        <v>38</v>
      </c>
    </row>
    <row r="9" spans="1:11" ht="24.25" customHeight="1" x14ac:dyDescent="0.15">
      <c r="A9" s="790" t="s">
        <v>1525</v>
      </c>
      <c r="B9" s="393" t="s">
        <v>1845</v>
      </c>
      <c r="C9" s="793">
        <v>10</v>
      </c>
      <c r="D9" s="793">
        <v>0</v>
      </c>
      <c r="E9" s="793">
        <v>15</v>
      </c>
      <c r="F9" s="793">
        <v>222</v>
      </c>
      <c r="G9" s="793">
        <v>252</v>
      </c>
      <c r="H9" s="793">
        <v>232</v>
      </c>
      <c r="I9" s="793">
        <v>1803</v>
      </c>
      <c r="J9" s="793">
        <f t="shared" si="0"/>
        <v>2534</v>
      </c>
      <c r="K9" s="794">
        <v>0</v>
      </c>
    </row>
    <row r="10" spans="1:11" ht="24.25" customHeight="1" x14ac:dyDescent="0.15">
      <c r="A10" s="790" t="s">
        <v>1526</v>
      </c>
      <c r="B10" s="393" t="s">
        <v>24</v>
      </c>
      <c r="C10" s="791">
        <v>0</v>
      </c>
      <c r="D10" s="791">
        <v>0</v>
      </c>
      <c r="E10" s="791">
        <v>0</v>
      </c>
      <c r="F10" s="791">
        <v>0</v>
      </c>
      <c r="G10" s="791">
        <v>20</v>
      </c>
      <c r="H10" s="791">
        <v>0</v>
      </c>
      <c r="I10" s="791">
        <v>0</v>
      </c>
      <c r="J10" s="791">
        <f t="shared" si="0"/>
        <v>20</v>
      </c>
      <c r="K10" s="792">
        <v>0</v>
      </c>
    </row>
    <row r="11" spans="1:11" ht="24.25" customHeight="1" x14ac:dyDescent="0.15">
      <c r="A11" s="790" t="s">
        <v>1846</v>
      </c>
      <c r="B11" s="696">
        <v>68</v>
      </c>
      <c r="C11" s="793">
        <v>0</v>
      </c>
      <c r="D11" s="793">
        <v>0</v>
      </c>
      <c r="E11" s="793">
        <v>0</v>
      </c>
      <c r="F11" s="793">
        <v>217</v>
      </c>
      <c r="G11" s="793">
        <v>307</v>
      </c>
      <c r="H11" s="793">
        <v>176</v>
      </c>
      <c r="I11" s="793">
        <v>280</v>
      </c>
      <c r="J11" s="793">
        <f t="shared" si="0"/>
        <v>980</v>
      </c>
      <c r="K11" s="794">
        <v>333</v>
      </c>
    </row>
    <row r="12" spans="1:11" ht="24.25" customHeight="1" x14ac:dyDescent="0.15">
      <c r="A12" s="790" t="s">
        <v>1528</v>
      </c>
      <c r="B12" s="393" t="s">
        <v>27</v>
      </c>
      <c r="C12" s="791">
        <v>207</v>
      </c>
      <c r="D12" s="791">
        <v>845</v>
      </c>
      <c r="E12" s="791">
        <v>2558</v>
      </c>
      <c r="F12" s="791">
        <v>262</v>
      </c>
      <c r="G12" s="791">
        <v>541</v>
      </c>
      <c r="H12" s="791">
        <v>149</v>
      </c>
      <c r="I12" s="791">
        <v>567</v>
      </c>
      <c r="J12" s="791">
        <f t="shared" si="0"/>
        <v>5129</v>
      </c>
      <c r="K12" s="792">
        <v>12</v>
      </c>
    </row>
    <row r="13" spans="1:11" ht="24.25" customHeight="1" x14ac:dyDescent="0.15">
      <c r="A13" s="790" t="s">
        <v>1529</v>
      </c>
      <c r="B13" s="696">
        <v>77</v>
      </c>
      <c r="C13" s="793">
        <v>0</v>
      </c>
      <c r="D13" s="793">
        <v>175</v>
      </c>
      <c r="E13" s="793">
        <v>28</v>
      </c>
      <c r="F13" s="793">
        <v>0</v>
      </c>
      <c r="G13" s="793">
        <v>266</v>
      </c>
      <c r="H13" s="793">
        <v>64</v>
      </c>
      <c r="I13" s="793">
        <v>276</v>
      </c>
      <c r="J13" s="793">
        <f t="shared" si="0"/>
        <v>809</v>
      </c>
      <c r="K13" s="794">
        <v>0</v>
      </c>
    </row>
    <row r="14" spans="1:11" ht="24.25" customHeight="1" x14ac:dyDescent="0.15">
      <c r="A14" s="790" t="s">
        <v>1847</v>
      </c>
      <c r="B14" s="393" t="s">
        <v>30</v>
      </c>
      <c r="C14" s="791">
        <v>0</v>
      </c>
      <c r="D14" s="791">
        <v>0</v>
      </c>
      <c r="E14" s="791">
        <v>0</v>
      </c>
      <c r="F14" s="791">
        <v>50</v>
      </c>
      <c r="G14" s="791">
        <v>73</v>
      </c>
      <c r="H14" s="791">
        <v>0</v>
      </c>
      <c r="I14" s="791">
        <v>3234</v>
      </c>
      <c r="J14" s="791">
        <f t="shared" si="0"/>
        <v>3357</v>
      </c>
      <c r="K14" s="792">
        <v>0</v>
      </c>
    </row>
    <row r="15" spans="1:11" ht="25" customHeight="1" x14ac:dyDescent="0.15">
      <c r="A15" s="782" t="s">
        <v>8</v>
      </c>
      <c r="B15" s="795" t="s">
        <v>1661</v>
      </c>
      <c r="C15" s="796">
        <f t="shared" ref="C15:I15" si="1">SUM(C5:C14)</f>
        <v>807</v>
      </c>
      <c r="D15" s="796">
        <f t="shared" si="1"/>
        <v>1093</v>
      </c>
      <c r="E15" s="796">
        <f t="shared" si="1"/>
        <v>2742</v>
      </c>
      <c r="F15" s="796">
        <f t="shared" si="1"/>
        <v>884</v>
      </c>
      <c r="G15" s="796">
        <f t="shared" si="1"/>
        <v>3338</v>
      </c>
      <c r="H15" s="796">
        <f t="shared" si="1"/>
        <v>989</v>
      </c>
      <c r="I15" s="796">
        <f t="shared" si="1"/>
        <v>6879</v>
      </c>
      <c r="J15" s="796">
        <f t="shared" si="0"/>
        <v>16732</v>
      </c>
      <c r="K15" s="797">
        <f>SUM(K5:K14)</f>
        <v>841</v>
      </c>
    </row>
    <row r="16" spans="1:11" ht="25" customHeight="1" x14ac:dyDescent="0.15">
      <c r="A16" s="798"/>
      <c r="B16" s="799"/>
      <c r="C16" s="800"/>
      <c r="D16" s="800"/>
      <c r="E16" s="800"/>
      <c r="F16" s="800"/>
      <c r="G16" s="800"/>
      <c r="H16" s="800"/>
      <c r="I16" s="800"/>
      <c r="J16" s="800"/>
      <c r="K16" s="800"/>
    </row>
    <row r="17" spans="1:11" ht="24" customHeight="1" x14ac:dyDescent="0.15">
      <c r="A17" s="912" t="s">
        <v>1850</v>
      </c>
      <c r="B17" s="1175"/>
      <c r="C17" s="1175"/>
      <c r="D17" s="1175"/>
      <c r="E17" s="1175"/>
      <c r="F17" s="1175"/>
      <c r="G17" s="1175"/>
      <c r="H17" s="1175"/>
      <c r="I17" s="1175"/>
      <c r="J17" s="1175"/>
      <c r="K17" s="1175"/>
    </row>
  </sheetData>
  <mergeCells count="9">
    <mergeCell ref="A17:K17"/>
    <mergeCell ref="B2:B4"/>
    <mergeCell ref="F2:H3"/>
    <mergeCell ref="A2:A4"/>
    <mergeCell ref="K2:K4"/>
    <mergeCell ref="C2:E3"/>
    <mergeCell ref="A1:K1"/>
    <mergeCell ref="I2:I4"/>
    <mergeCell ref="J2:J4"/>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9" width="16.33203125" style="801" customWidth="1"/>
    <col min="10" max="256" width="16.33203125" customWidth="1"/>
  </cols>
  <sheetData>
    <row r="1" spans="1:9" ht="32.5" customHeight="1" x14ac:dyDescent="0.15">
      <c r="A1" s="1209" t="s">
        <v>1851</v>
      </c>
      <c r="B1" s="1143"/>
      <c r="C1" s="1143"/>
      <c r="D1" s="1143"/>
      <c r="E1" s="1143"/>
      <c r="F1" s="1143"/>
      <c r="G1" s="1143"/>
      <c r="H1" s="1143"/>
      <c r="I1" s="1144"/>
    </row>
    <row r="2" spans="1:9" ht="24.5" customHeight="1" x14ac:dyDescent="0.15">
      <c r="A2" s="1208" t="s">
        <v>69</v>
      </c>
      <c r="B2" s="1145" t="s">
        <v>1852</v>
      </c>
      <c r="C2" s="1176"/>
      <c r="D2" s="1176"/>
      <c r="E2" s="1176"/>
      <c r="F2" s="1176"/>
      <c r="G2" s="1176"/>
      <c r="H2" s="1176"/>
      <c r="I2" s="1207" t="s">
        <v>8</v>
      </c>
    </row>
    <row r="3" spans="1:9" ht="24.25" customHeight="1" x14ac:dyDescent="0.15">
      <c r="A3" s="1198"/>
      <c r="B3" s="1210" t="s">
        <v>1853</v>
      </c>
      <c r="C3" s="1201"/>
      <c r="D3" s="1201"/>
      <c r="E3" s="1210" t="s">
        <v>1854</v>
      </c>
      <c r="F3" s="1201"/>
      <c r="G3" s="1201"/>
      <c r="H3" s="1210" t="s">
        <v>1839</v>
      </c>
      <c r="I3" s="1205"/>
    </row>
    <row r="4" spans="1:9" ht="24.5" customHeight="1" x14ac:dyDescent="0.15">
      <c r="A4" s="1199"/>
      <c r="B4" s="2" t="s">
        <v>1840</v>
      </c>
      <c r="C4" s="2" t="s">
        <v>1841</v>
      </c>
      <c r="D4" s="2" t="s">
        <v>1855</v>
      </c>
      <c r="E4" s="2" t="s">
        <v>1840</v>
      </c>
      <c r="F4" s="2" t="s">
        <v>1841</v>
      </c>
      <c r="G4" s="2" t="s">
        <v>1855</v>
      </c>
      <c r="H4" s="1203"/>
      <c r="I4" s="1206"/>
    </row>
    <row r="5" spans="1:9" ht="26.5" customHeight="1" x14ac:dyDescent="0.15">
      <c r="A5" s="561" t="s">
        <v>50</v>
      </c>
      <c r="B5" s="802">
        <v>0</v>
      </c>
      <c r="C5" s="802">
        <v>0</v>
      </c>
      <c r="D5" s="802">
        <v>0</v>
      </c>
      <c r="E5" s="802">
        <v>0</v>
      </c>
      <c r="F5" s="802">
        <v>20</v>
      </c>
      <c r="G5" s="802">
        <v>0</v>
      </c>
      <c r="H5" s="802">
        <v>1</v>
      </c>
      <c r="I5" s="397">
        <f t="shared" ref="I5:I24" si="0">SUM(B5:H5)</f>
        <v>21</v>
      </c>
    </row>
    <row r="6" spans="1:9" ht="24.25" customHeight="1" x14ac:dyDescent="0.15">
      <c r="A6" s="563" t="s">
        <v>51</v>
      </c>
      <c r="B6" s="803">
        <v>0</v>
      </c>
      <c r="C6" s="803">
        <v>0</v>
      </c>
      <c r="D6" s="803">
        <v>0</v>
      </c>
      <c r="E6" s="803">
        <v>0</v>
      </c>
      <c r="F6" s="803">
        <v>4</v>
      </c>
      <c r="G6" s="803">
        <v>1</v>
      </c>
      <c r="H6" s="803">
        <v>2</v>
      </c>
      <c r="I6" s="399">
        <f t="shared" si="0"/>
        <v>7</v>
      </c>
    </row>
    <row r="7" spans="1:9" ht="24.25" customHeight="1" x14ac:dyDescent="0.15">
      <c r="A7" s="563" t="s">
        <v>52</v>
      </c>
      <c r="B7" s="804">
        <v>0</v>
      </c>
      <c r="C7" s="804">
        <v>0</v>
      </c>
      <c r="D7" s="804">
        <v>0</v>
      </c>
      <c r="E7" s="804">
        <v>0</v>
      </c>
      <c r="F7" s="804">
        <v>0</v>
      </c>
      <c r="G7" s="804">
        <v>0</v>
      </c>
      <c r="H7" s="804">
        <v>0</v>
      </c>
      <c r="I7" s="401">
        <f t="shared" si="0"/>
        <v>0</v>
      </c>
    </row>
    <row r="8" spans="1:9" ht="24.25" customHeight="1" x14ac:dyDescent="0.15">
      <c r="A8" s="563" t="s">
        <v>9</v>
      </c>
      <c r="B8" s="803">
        <v>0</v>
      </c>
      <c r="C8" s="803">
        <v>0</v>
      </c>
      <c r="D8" s="803">
        <v>0</v>
      </c>
      <c r="E8" s="803">
        <v>7</v>
      </c>
      <c r="F8" s="803">
        <v>10</v>
      </c>
      <c r="G8" s="803">
        <v>2</v>
      </c>
      <c r="H8" s="803">
        <v>2</v>
      </c>
      <c r="I8" s="399">
        <f t="shared" si="0"/>
        <v>21</v>
      </c>
    </row>
    <row r="9" spans="1:9" ht="24.25" customHeight="1" x14ac:dyDescent="0.15">
      <c r="A9" s="563" t="s">
        <v>53</v>
      </c>
      <c r="B9" s="804">
        <v>0</v>
      </c>
      <c r="C9" s="804">
        <v>0</v>
      </c>
      <c r="D9" s="804">
        <v>0</v>
      </c>
      <c r="E9" s="804">
        <v>0</v>
      </c>
      <c r="F9" s="804">
        <v>2</v>
      </c>
      <c r="G9" s="804">
        <v>2</v>
      </c>
      <c r="H9" s="804">
        <v>1</v>
      </c>
      <c r="I9" s="401">
        <f t="shared" si="0"/>
        <v>5</v>
      </c>
    </row>
    <row r="10" spans="1:9" ht="24.25" customHeight="1" x14ac:dyDescent="0.15">
      <c r="A10" s="563" t="s">
        <v>54</v>
      </c>
      <c r="B10" s="803">
        <v>0</v>
      </c>
      <c r="C10" s="803">
        <v>0</v>
      </c>
      <c r="D10" s="803">
        <v>0</v>
      </c>
      <c r="E10" s="803">
        <v>0</v>
      </c>
      <c r="F10" s="803">
        <v>0</v>
      </c>
      <c r="G10" s="803">
        <v>0</v>
      </c>
      <c r="H10" s="803">
        <v>0</v>
      </c>
      <c r="I10" s="399">
        <f t="shared" si="0"/>
        <v>0</v>
      </c>
    </row>
    <row r="11" spans="1:9" ht="24.25" customHeight="1" x14ac:dyDescent="0.15">
      <c r="A11" s="563" t="s">
        <v>55</v>
      </c>
      <c r="B11" s="804">
        <v>0</v>
      </c>
      <c r="C11" s="804">
        <v>0</v>
      </c>
      <c r="D11" s="804">
        <v>0</v>
      </c>
      <c r="E11" s="804">
        <v>0</v>
      </c>
      <c r="F11" s="804">
        <v>0</v>
      </c>
      <c r="G11" s="804">
        <v>0</v>
      </c>
      <c r="H11" s="804">
        <v>0</v>
      </c>
      <c r="I11" s="401">
        <f t="shared" si="0"/>
        <v>0</v>
      </c>
    </row>
    <row r="12" spans="1:9" ht="24.25" customHeight="1" x14ac:dyDescent="0.15">
      <c r="A12" s="563" t="s">
        <v>56</v>
      </c>
      <c r="B12" s="803">
        <v>61</v>
      </c>
      <c r="C12" s="803">
        <v>0</v>
      </c>
      <c r="D12" s="803">
        <v>0</v>
      </c>
      <c r="E12" s="803">
        <v>0</v>
      </c>
      <c r="F12" s="803">
        <v>7</v>
      </c>
      <c r="G12" s="803">
        <v>2</v>
      </c>
      <c r="H12" s="803">
        <v>1</v>
      </c>
      <c r="I12" s="399">
        <f t="shared" si="0"/>
        <v>71</v>
      </c>
    </row>
    <row r="13" spans="1:9" ht="24.25" customHeight="1" x14ac:dyDescent="0.15">
      <c r="A13" s="563" t="s">
        <v>57</v>
      </c>
      <c r="B13" s="804">
        <v>0</v>
      </c>
      <c r="C13" s="804">
        <v>0</v>
      </c>
      <c r="D13" s="804">
        <v>0</v>
      </c>
      <c r="E13" s="804">
        <v>0</v>
      </c>
      <c r="F13" s="804">
        <v>1</v>
      </c>
      <c r="G13" s="804">
        <v>0</v>
      </c>
      <c r="H13" s="804">
        <v>1</v>
      </c>
      <c r="I13" s="401">
        <f t="shared" si="0"/>
        <v>2</v>
      </c>
    </row>
    <row r="14" spans="1:9" ht="24.25" customHeight="1" x14ac:dyDescent="0.15">
      <c r="A14" s="563" t="s">
        <v>58</v>
      </c>
      <c r="B14" s="803">
        <v>0</v>
      </c>
      <c r="C14" s="803">
        <v>0</v>
      </c>
      <c r="D14" s="803">
        <v>0</v>
      </c>
      <c r="E14" s="803">
        <v>0</v>
      </c>
      <c r="F14" s="803">
        <v>2</v>
      </c>
      <c r="G14" s="803">
        <v>1</v>
      </c>
      <c r="H14" s="803">
        <v>0</v>
      </c>
      <c r="I14" s="399">
        <f t="shared" si="0"/>
        <v>3</v>
      </c>
    </row>
    <row r="15" spans="1:9" ht="24.25" customHeight="1" x14ac:dyDescent="0.15">
      <c r="A15" s="563" t="s">
        <v>59</v>
      </c>
      <c r="B15" s="804">
        <v>3</v>
      </c>
      <c r="C15" s="804">
        <v>3</v>
      </c>
      <c r="D15" s="804">
        <v>16</v>
      </c>
      <c r="E15" s="804">
        <v>8</v>
      </c>
      <c r="F15" s="804">
        <v>16</v>
      </c>
      <c r="G15" s="804">
        <v>3</v>
      </c>
      <c r="H15" s="804">
        <v>64</v>
      </c>
      <c r="I15" s="401">
        <f t="shared" si="0"/>
        <v>113</v>
      </c>
    </row>
    <row r="16" spans="1:9" ht="24.25" customHeight="1" x14ac:dyDescent="0.15">
      <c r="A16" s="563" t="s">
        <v>60</v>
      </c>
      <c r="B16" s="803">
        <v>1</v>
      </c>
      <c r="C16" s="803">
        <v>2</v>
      </c>
      <c r="D16" s="803">
        <v>4</v>
      </c>
      <c r="E16" s="803">
        <v>0</v>
      </c>
      <c r="F16" s="803">
        <v>15</v>
      </c>
      <c r="G16" s="803">
        <v>3</v>
      </c>
      <c r="H16" s="803">
        <v>14</v>
      </c>
      <c r="I16" s="399">
        <f t="shared" si="0"/>
        <v>39</v>
      </c>
    </row>
    <row r="17" spans="1:9" ht="24.25" customHeight="1" x14ac:dyDescent="0.15">
      <c r="A17" s="563" t="s">
        <v>61</v>
      </c>
      <c r="B17" s="804">
        <v>0</v>
      </c>
      <c r="C17" s="804">
        <v>4</v>
      </c>
      <c r="D17" s="804">
        <v>0</v>
      </c>
      <c r="E17" s="804">
        <v>2</v>
      </c>
      <c r="F17" s="804">
        <v>2</v>
      </c>
      <c r="G17" s="804">
        <v>0</v>
      </c>
      <c r="H17" s="804">
        <v>8</v>
      </c>
      <c r="I17" s="401">
        <f t="shared" si="0"/>
        <v>16</v>
      </c>
    </row>
    <row r="18" spans="1:9" ht="24.25" customHeight="1" x14ac:dyDescent="0.15">
      <c r="A18" s="563" t="s">
        <v>62</v>
      </c>
      <c r="B18" s="803">
        <v>1</v>
      </c>
      <c r="C18" s="803">
        <v>15</v>
      </c>
      <c r="D18" s="803">
        <v>25</v>
      </c>
      <c r="E18" s="803">
        <v>2</v>
      </c>
      <c r="F18" s="803">
        <v>15</v>
      </c>
      <c r="G18" s="803">
        <v>1</v>
      </c>
      <c r="H18" s="803">
        <v>5</v>
      </c>
      <c r="I18" s="399">
        <f t="shared" si="0"/>
        <v>64</v>
      </c>
    </row>
    <row r="19" spans="1:9" ht="24.25" customHeight="1" x14ac:dyDescent="0.15">
      <c r="A19" s="563" t="s">
        <v>63</v>
      </c>
      <c r="B19" s="804">
        <v>0</v>
      </c>
      <c r="C19" s="804">
        <v>0</v>
      </c>
      <c r="D19" s="804">
        <v>0</v>
      </c>
      <c r="E19" s="804">
        <v>0</v>
      </c>
      <c r="F19" s="804">
        <v>0</v>
      </c>
      <c r="G19" s="804">
        <v>14</v>
      </c>
      <c r="H19" s="804">
        <v>26</v>
      </c>
      <c r="I19" s="401">
        <f t="shared" si="0"/>
        <v>40</v>
      </c>
    </row>
    <row r="20" spans="1:9" ht="24.25" customHeight="1" x14ac:dyDescent="0.15">
      <c r="A20" s="563" t="s">
        <v>64</v>
      </c>
      <c r="B20" s="803">
        <v>0</v>
      </c>
      <c r="C20" s="803">
        <v>18</v>
      </c>
      <c r="D20" s="803">
        <v>12</v>
      </c>
      <c r="E20" s="803">
        <v>20</v>
      </c>
      <c r="F20" s="803">
        <v>2</v>
      </c>
      <c r="G20" s="803">
        <v>1</v>
      </c>
      <c r="H20" s="803">
        <v>1</v>
      </c>
      <c r="I20" s="399">
        <f t="shared" si="0"/>
        <v>54</v>
      </c>
    </row>
    <row r="21" spans="1:9" ht="24.25" customHeight="1" x14ac:dyDescent="0.15">
      <c r="A21" s="563" t="s">
        <v>65</v>
      </c>
      <c r="B21" s="804">
        <v>0</v>
      </c>
      <c r="C21" s="804">
        <v>0</v>
      </c>
      <c r="D21" s="804">
        <v>0</v>
      </c>
      <c r="E21" s="804">
        <v>4</v>
      </c>
      <c r="F21" s="804">
        <v>0</v>
      </c>
      <c r="G21" s="804">
        <v>6</v>
      </c>
      <c r="H21" s="804">
        <v>1</v>
      </c>
      <c r="I21" s="401">
        <f t="shared" si="0"/>
        <v>11</v>
      </c>
    </row>
    <row r="22" spans="1:9" ht="24.25" customHeight="1" x14ac:dyDescent="0.15">
      <c r="A22" s="563" t="s">
        <v>1684</v>
      </c>
      <c r="B22" s="803">
        <v>0</v>
      </c>
      <c r="C22" s="803">
        <v>0</v>
      </c>
      <c r="D22" s="803">
        <v>0</v>
      </c>
      <c r="E22" s="803">
        <v>0</v>
      </c>
      <c r="F22" s="803">
        <v>1</v>
      </c>
      <c r="G22" s="803">
        <v>0</v>
      </c>
      <c r="H22" s="803">
        <v>0</v>
      </c>
      <c r="I22" s="399">
        <f t="shared" si="0"/>
        <v>1</v>
      </c>
    </row>
    <row r="23" spans="1:9" ht="24.25" customHeight="1" x14ac:dyDescent="0.15">
      <c r="A23" s="563" t="s">
        <v>1856</v>
      </c>
      <c r="B23" s="804">
        <v>0</v>
      </c>
      <c r="C23" s="804">
        <v>0</v>
      </c>
      <c r="D23" s="804">
        <v>0</v>
      </c>
      <c r="E23" s="804">
        <v>9</v>
      </c>
      <c r="F23" s="804">
        <v>0</v>
      </c>
      <c r="G23" s="804">
        <v>0</v>
      </c>
      <c r="H23" s="804">
        <v>7</v>
      </c>
      <c r="I23" s="401">
        <f t="shared" si="0"/>
        <v>16</v>
      </c>
    </row>
    <row r="24" spans="1:9" ht="27" customHeight="1" x14ac:dyDescent="0.15">
      <c r="A24" s="15" t="s">
        <v>8</v>
      </c>
      <c r="B24" s="805">
        <f t="shared" ref="B24:H24" si="1">SUM(B5:B23)</f>
        <v>66</v>
      </c>
      <c r="C24" s="805">
        <f t="shared" si="1"/>
        <v>42</v>
      </c>
      <c r="D24" s="805">
        <f t="shared" si="1"/>
        <v>57</v>
      </c>
      <c r="E24" s="805">
        <f t="shared" si="1"/>
        <v>52</v>
      </c>
      <c r="F24" s="805">
        <f t="shared" si="1"/>
        <v>97</v>
      </c>
      <c r="G24" s="805">
        <f t="shared" si="1"/>
        <v>36</v>
      </c>
      <c r="H24" s="805">
        <f t="shared" si="1"/>
        <v>134</v>
      </c>
      <c r="I24" s="404">
        <f t="shared" si="0"/>
        <v>484</v>
      </c>
    </row>
    <row r="25" spans="1:9" ht="27" customHeight="1" x14ac:dyDescent="0.15">
      <c r="A25" s="806"/>
      <c r="B25" s="807"/>
      <c r="C25" s="807"/>
      <c r="D25" s="807"/>
      <c r="E25" s="807"/>
      <c r="F25" s="807"/>
      <c r="G25" s="807"/>
      <c r="H25" s="807"/>
      <c r="I25" s="808"/>
    </row>
    <row r="26" spans="1:9" ht="42" customHeight="1" x14ac:dyDescent="0.15">
      <c r="A26" s="912" t="s">
        <v>1857</v>
      </c>
      <c r="B26" s="1174"/>
      <c r="C26" s="1174"/>
      <c r="D26" s="1174"/>
      <c r="E26" s="1174"/>
      <c r="F26" s="1174"/>
      <c r="G26" s="1174"/>
      <c r="H26" s="1174"/>
      <c r="I26" s="1174"/>
    </row>
  </sheetData>
  <mergeCells count="8">
    <mergeCell ref="A26:I26"/>
    <mergeCell ref="A2:A4"/>
    <mergeCell ref="A1:I1"/>
    <mergeCell ref="I2:I4"/>
    <mergeCell ref="E3:G3"/>
    <mergeCell ref="B3:D3"/>
    <mergeCell ref="H3:H4"/>
    <mergeCell ref="B2:H2"/>
  </mergeCells>
  <pageMargins left="0.60629900000000003" right="0.60629900000000003" top="0.60629900000000003" bottom="0.60629900000000003" header="0.25" footer="0.25"/>
  <pageSetup scale="68" orientation="landscape"/>
  <headerFooter>
    <oddFooter>&amp;C&amp;"Helvetica,Regular"&amp;12&amp;K000000&amp;P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9" width="16.33203125" style="809" customWidth="1"/>
    <col min="10" max="10" width="16.6640625" style="809" customWidth="1"/>
    <col min="11" max="256" width="16.33203125" customWidth="1"/>
  </cols>
  <sheetData>
    <row r="1" spans="1:10" ht="32.5" customHeight="1" x14ac:dyDescent="0.15">
      <c r="A1" s="1212" t="s">
        <v>1858</v>
      </c>
      <c r="B1" s="1143"/>
      <c r="C1" s="1143"/>
      <c r="D1" s="1143"/>
      <c r="E1" s="1143"/>
      <c r="F1" s="1143"/>
      <c r="G1" s="1143"/>
      <c r="H1" s="1143"/>
      <c r="I1" s="1143"/>
      <c r="J1" s="1144"/>
    </row>
    <row r="2" spans="1:10" ht="24.5" customHeight="1" x14ac:dyDescent="0.15">
      <c r="A2" s="1208" t="s">
        <v>69</v>
      </c>
      <c r="B2" s="1145" t="s">
        <v>1852</v>
      </c>
      <c r="C2" s="1176"/>
      <c r="D2" s="1176"/>
      <c r="E2" s="1176"/>
      <c r="F2" s="1176"/>
      <c r="G2" s="1176"/>
      <c r="H2" s="1176"/>
      <c r="I2" s="1145" t="s">
        <v>8</v>
      </c>
      <c r="J2" s="1204" t="s">
        <v>1859</v>
      </c>
    </row>
    <row r="3" spans="1:10" ht="24.25" customHeight="1" x14ac:dyDescent="0.15">
      <c r="A3" s="1198"/>
      <c r="B3" s="1210" t="s">
        <v>1853</v>
      </c>
      <c r="C3" s="1201"/>
      <c r="D3" s="1201"/>
      <c r="E3" s="1210" t="s">
        <v>1854</v>
      </c>
      <c r="F3" s="1201"/>
      <c r="G3" s="1201"/>
      <c r="H3" s="1210" t="s">
        <v>1839</v>
      </c>
      <c r="I3" s="1201"/>
      <c r="J3" s="1205"/>
    </row>
    <row r="4" spans="1:10" ht="24.5" customHeight="1" x14ac:dyDescent="0.15">
      <c r="A4" s="1199"/>
      <c r="B4" s="2" t="s">
        <v>1840</v>
      </c>
      <c r="C4" s="2" t="s">
        <v>1841</v>
      </c>
      <c r="D4" s="2" t="s">
        <v>1855</v>
      </c>
      <c r="E4" s="2" t="s">
        <v>1840</v>
      </c>
      <c r="F4" s="2" t="s">
        <v>1841</v>
      </c>
      <c r="G4" s="2" t="s">
        <v>1855</v>
      </c>
      <c r="H4" s="1203"/>
      <c r="I4" s="1203"/>
      <c r="J4" s="1206"/>
    </row>
    <row r="5" spans="1:10" ht="26.5" customHeight="1" x14ac:dyDescent="0.15">
      <c r="A5" s="810" t="s">
        <v>50</v>
      </c>
      <c r="B5" s="811">
        <v>0</v>
      </c>
      <c r="C5" s="811">
        <v>0</v>
      </c>
      <c r="D5" s="811">
        <v>0</v>
      </c>
      <c r="E5" s="811">
        <v>0</v>
      </c>
      <c r="F5" s="811">
        <v>50</v>
      </c>
      <c r="G5" s="811">
        <v>0</v>
      </c>
      <c r="H5" s="811">
        <v>104</v>
      </c>
      <c r="I5" s="812">
        <f t="shared" ref="I5:I24" si="0">SUM(B5:H5)</f>
        <v>154</v>
      </c>
      <c r="J5" s="813">
        <v>0</v>
      </c>
    </row>
    <row r="6" spans="1:10" ht="24.25" customHeight="1" x14ac:dyDescent="0.15">
      <c r="A6" s="563" t="s">
        <v>51</v>
      </c>
      <c r="B6" s="814">
        <v>0</v>
      </c>
      <c r="C6" s="814">
        <v>0</v>
      </c>
      <c r="D6" s="814">
        <v>0</v>
      </c>
      <c r="E6" s="814">
        <v>0</v>
      </c>
      <c r="F6" s="814">
        <v>21</v>
      </c>
      <c r="G6" s="814">
        <v>16</v>
      </c>
      <c r="H6" s="814">
        <v>17</v>
      </c>
      <c r="I6" s="815">
        <f t="shared" si="0"/>
        <v>54</v>
      </c>
      <c r="J6" s="816">
        <v>0</v>
      </c>
    </row>
    <row r="7" spans="1:10" ht="24.25" customHeight="1" x14ac:dyDescent="0.15">
      <c r="A7" s="563" t="s">
        <v>52</v>
      </c>
      <c r="B7" s="817">
        <v>0</v>
      </c>
      <c r="C7" s="817">
        <v>0</v>
      </c>
      <c r="D7" s="817">
        <v>0</v>
      </c>
      <c r="E7" s="817">
        <v>0</v>
      </c>
      <c r="F7" s="817">
        <v>0</v>
      </c>
      <c r="G7" s="817">
        <v>0</v>
      </c>
      <c r="H7" s="817">
        <v>0</v>
      </c>
      <c r="I7" s="818">
        <f t="shared" si="0"/>
        <v>0</v>
      </c>
      <c r="J7" s="819">
        <v>0</v>
      </c>
    </row>
    <row r="8" spans="1:10" ht="24.25" customHeight="1" x14ac:dyDescent="0.15">
      <c r="A8" s="563" t="s">
        <v>9</v>
      </c>
      <c r="B8" s="814">
        <v>0</v>
      </c>
      <c r="C8" s="814">
        <v>0</v>
      </c>
      <c r="D8" s="814">
        <v>0</v>
      </c>
      <c r="E8" s="814">
        <v>217</v>
      </c>
      <c r="F8" s="814">
        <v>307</v>
      </c>
      <c r="G8" s="814">
        <v>176</v>
      </c>
      <c r="H8" s="814">
        <v>280</v>
      </c>
      <c r="I8" s="815">
        <f t="shared" si="0"/>
        <v>980</v>
      </c>
      <c r="J8" s="816">
        <v>333</v>
      </c>
    </row>
    <row r="9" spans="1:10" ht="24.25" customHeight="1" x14ac:dyDescent="0.15">
      <c r="A9" s="563" t="s">
        <v>53</v>
      </c>
      <c r="B9" s="817">
        <v>0</v>
      </c>
      <c r="C9" s="817">
        <v>0</v>
      </c>
      <c r="D9" s="817">
        <v>0</v>
      </c>
      <c r="E9" s="817">
        <v>0</v>
      </c>
      <c r="F9" s="817">
        <v>386</v>
      </c>
      <c r="G9" s="817">
        <v>15</v>
      </c>
      <c r="H9" s="817">
        <v>99</v>
      </c>
      <c r="I9" s="818">
        <f t="shared" si="0"/>
        <v>500</v>
      </c>
      <c r="J9" s="819">
        <v>15</v>
      </c>
    </row>
    <row r="10" spans="1:10" ht="24.25" customHeight="1" x14ac:dyDescent="0.15">
      <c r="A10" s="563" t="s">
        <v>54</v>
      </c>
      <c r="B10" s="814">
        <v>0</v>
      </c>
      <c r="C10" s="814">
        <v>0</v>
      </c>
      <c r="D10" s="814">
        <v>0</v>
      </c>
      <c r="E10" s="814">
        <v>0</v>
      </c>
      <c r="F10" s="814">
        <v>0</v>
      </c>
      <c r="G10" s="814">
        <v>0</v>
      </c>
      <c r="H10" s="814">
        <v>0</v>
      </c>
      <c r="I10" s="815">
        <f t="shared" si="0"/>
        <v>0</v>
      </c>
      <c r="J10" s="816">
        <v>0</v>
      </c>
    </row>
    <row r="11" spans="1:10" ht="24.25" customHeight="1" x14ac:dyDescent="0.15">
      <c r="A11" s="563" t="s">
        <v>55</v>
      </c>
      <c r="B11" s="817">
        <v>0</v>
      </c>
      <c r="C11" s="817">
        <v>0</v>
      </c>
      <c r="D11" s="817">
        <v>0</v>
      </c>
      <c r="E11" s="817">
        <v>0</v>
      </c>
      <c r="F11" s="817">
        <v>0</v>
      </c>
      <c r="G11" s="817">
        <v>0</v>
      </c>
      <c r="H11" s="817">
        <v>0</v>
      </c>
      <c r="I11" s="818">
        <f t="shared" si="0"/>
        <v>0</v>
      </c>
      <c r="J11" s="819">
        <v>0</v>
      </c>
    </row>
    <row r="12" spans="1:10" ht="24.25" customHeight="1" x14ac:dyDescent="0.15">
      <c r="A12" s="563" t="s">
        <v>56</v>
      </c>
      <c r="B12" s="814">
        <v>559</v>
      </c>
      <c r="C12" s="814">
        <v>0</v>
      </c>
      <c r="D12" s="814">
        <v>0</v>
      </c>
      <c r="E12" s="814">
        <v>0</v>
      </c>
      <c r="F12" s="814">
        <v>541</v>
      </c>
      <c r="G12" s="814">
        <v>23</v>
      </c>
      <c r="H12" s="814">
        <v>68</v>
      </c>
      <c r="I12" s="815">
        <f t="shared" si="0"/>
        <v>1191</v>
      </c>
      <c r="J12" s="816">
        <v>23</v>
      </c>
    </row>
    <row r="13" spans="1:10" ht="24.25" customHeight="1" x14ac:dyDescent="0.15">
      <c r="A13" s="563" t="s">
        <v>57</v>
      </c>
      <c r="B13" s="817">
        <v>0</v>
      </c>
      <c r="C13" s="817">
        <v>0</v>
      </c>
      <c r="D13" s="817">
        <v>0</v>
      </c>
      <c r="E13" s="817">
        <v>0</v>
      </c>
      <c r="F13" s="817">
        <v>234</v>
      </c>
      <c r="G13" s="817">
        <v>0</v>
      </c>
      <c r="H13" s="817">
        <v>64</v>
      </c>
      <c r="I13" s="818">
        <f t="shared" si="0"/>
        <v>298</v>
      </c>
      <c r="J13" s="819">
        <v>0</v>
      </c>
    </row>
    <row r="14" spans="1:10" ht="24.25" customHeight="1" x14ac:dyDescent="0.15">
      <c r="A14" s="563" t="s">
        <v>58</v>
      </c>
      <c r="B14" s="814">
        <v>0</v>
      </c>
      <c r="C14" s="814">
        <v>0</v>
      </c>
      <c r="D14" s="814">
        <v>0</v>
      </c>
      <c r="E14" s="814">
        <v>0</v>
      </c>
      <c r="F14" s="814">
        <v>178</v>
      </c>
      <c r="G14" s="814">
        <v>68</v>
      </c>
      <c r="H14" s="814">
        <v>0</v>
      </c>
      <c r="I14" s="815">
        <f t="shared" si="0"/>
        <v>246</v>
      </c>
      <c r="J14" s="816">
        <v>0</v>
      </c>
    </row>
    <row r="15" spans="1:10" ht="24.25" customHeight="1" x14ac:dyDescent="0.15">
      <c r="A15" s="563" t="s">
        <v>59</v>
      </c>
      <c r="B15" s="817">
        <v>209</v>
      </c>
      <c r="C15" s="817">
        <v>46</v>
      </c>
      <c r="D15" s="817">
        <v>405</v>
      </c>
      <c r="E15" s="817">
        <v>210</v>
      </c>
      <c r="F15" s="817">
        <v>583</v>
      </c>
      <c r="G15" s="817">
        <v>85</v>
      </c>
      <c r="H15" s="817">
        <v>4383</v>
      </c>
      <c r="I15" s="818">
        <f t="shared" si="0"/>
        <v>5921</v>
      </c>
      <c r="J15" s="819">
        <v>0</v>
      </c>
    </row>
    <row r="16" spans="1:10" ht="24.25" customHeight="1" x14ac:dyDescent="0.15">
      <c r="A16" s="563" t="s">
        <v>60</v>
      </c>
      <c r="B16" s="814">
        <v>31</v>
      </c>
      <c r="C16" s="814">
        <v>73</v>
      </c>
      <c r="D16" s="814">
        <v>75</v>
      </c>
      <c r="E16" s="814">
        <v>0</v>
      </c>
      <c r="F16" s="814">
        <v>392</v>
      </c>
      <c r="G16" s="814">
        <v>262</v>
      </c>
      <c r="H16" s="814">
        <v>245</v>
      </c>
      <c r="I16" s="815">
        <f t="shared" si="0"/>
        <v>1078</v>
      </c>
      <c r="J16" s="816">
        <v>458</v>
      </c>
    </row>
    <row r="17" spans="1:10" ht="24.25" customHeight="1" x14ac:dyDescent="0.15">
      <c r="A17" s="563" t="s">
        <v>61</v>
      </c>
      <c r="B17" s="817">
        <v>0</v>
      </c>
      <c r="C17" s="817">
        <v>85</v>
      </c>
      <c r="D17" s="817">
        <v>0</v>
      </c>
      <c r="E17" s="817">
        <v>20</v>
      </c>
      <c r="F17" s="817">
        <v>148</v>
      </c>
      <c r="G17" s="817">
        <v>0</v>
      </c>
      <c r="H17" s="817">
        <v>243</v>
      </c>
      <c r="I17" s="818">
        <f t="shared" si="0"/>
        <v>496</v>
      </c>
      <c r="J17" s="819">
        <v>0</v>
      </c>
    </row>
    <row r="18" spans="1:10" ht="24.25" customHeight="1" x14ac:dyDescent="0.15">
      <c r="A18" s="563" t="s">
        <v>62</v>
      </c>
      <c r="B18" s="814">
        <v>8</v>
      </c>
      <c r="C18" s="814">
        <v>235</v>
      </c>
      <c r="D18" s="814">
        <v>1807</v>
      </c>
      <c r="E18" s="814">
        <v>10</v>
      </c>
      <c r="F18" s="814">
        <v>388</v>
      </c>
      <c r="G18" s="814">
        <v>14</v>
      </c>
      <c r="H18" s="814">
        <v>199</v>
      </c>
      <c r="I18" s="815">
        <f t="shared" si="0"/>
        <v>2661</v>
      </c>
      <c r="J18" s="816">
        <v>2</v>
      </c>
    </row>
    <row r="19" spans="1:10" ht="24.25" customHeight="1" x14ac:dyDescent="0.15">
      <c r="A19" s="563" t="s">
        <v>63</v>
      </c>
      <c r="B19" s="817">
        <v>0</v>
      </c>
      <c r="C19" s="817">
        <v>0</v>
      </c>
      <c r="D19" s="817">
        <v>0</v>
      </c>
      <c r="E19" s="817">
        <v>0</v>
      </c>
      <c r="F19" s="817">
        <v>0</v>
      </c>
      <c r="G19" s="817">
        <v>32</v>
      </c>
      <c r="H19" s="817">
        <v>509</v>
      </c>
      <c r="I19" s="818">
        <f t="shared" si="0"/>
        <v>541</v>
      </c>
      <c r="J19" s="819">
        <v>0</v>
      </c>
    </row>
    <row r="20" spans="1:10" ht="24.25" customHeight="1" x14ac:dyDescent="0.15">
      <c r="A20" s="563" t="s">
        <v>64</v>
      </c>
      <c r="B20" s="814">
        <v>0</v>
      </c>
      <c r="C20" s="814">
        <v>654</v>
      </c>
      <c r="D20" s="814">
        <v>455</v>
      </c>
      <c r="E20" s="814">
        <v>284</v>
      </c>
      <c r="F20" s="814">
        <v>90</v>
      </c>
      <c r="G20" s="814">
        <v>135</v>
      </c>
      <c r="H20" s="814">
        <v>190</v>
      </c>
      <c r="I20" s="815">
        <f t="shared" si="0"/>
        <v>1808</v>
      </c>
      <c r="J20" s="816">
        <v>10</v>
      </c>
    </row>
    <row r="21" spans="1:10" ht="24.25" customHeight="1" x14ac:dyDescent="0.15">
      <c r="A21" s="563" t="s">
        <v>65</v>
      </c>
      <c r="B21" s="817">
        <v>0</v>
      </c>
      <c r="C21" s="817">
        <v>0</v>
      </c>
      <c r="D21" s="817">
        <v>0</v>
      </c>
      <c r="E21" s="817">
        <v>67</v>
      </c>
      <c r="F21" s="817">
        <v>0</v>
      </c>
      <c r="G21" s="817">
        <v>163</v>
      </c>
      <c r="H21" s="817">
        <v>410</v>
      </c>
      <c r="I21" s="818">
        <f t="shared" si="0"/>
        <v>640</v>
      </c>
      <c r="J21" s="819">
        <v>0</v>
      </c>
    </row>
    <row r="22" spans="1:10" ht="24.25" customHeight="1" x14ac:dyDescent="0.15">
      <c r="A22" s="563" t="s">
        <v>1684</v>
      </c>
      <c r="B22" s="814">
        <v>0</v>
      </c>
      <c r="C22" s="814">
        <v>0</v>
      </c>
      <c r="D22" s="814">
        <v>0</v>
      </c>
      <c r="E22" s="814">
        <v>0</v>
      </c>
      <c r="F22" s="814">
        <v>20</v>
      </c>
      <c r="G22" s="814">
        <v>0</v>
      </c>
      <c r="H22" s="814">
        <v>0</v>
      </c>
      <c r="I22" s="815">
        <f t="shared" si="0"/>
        <v>20</v>
      </c>
      <c r="J22" s="816">
        <v>0</v>
      </c>
    </row>
    <row r="23" spans="1:10" ht="24.25" customHeight="1" x14ac:dyDescent="0.15">
      <c r="A23" s="563" t="s">
        <v>1856</v>
      </c>
      <c r="B23" s="817">
        <v>0</v>
      </c>
      <c r="C23" s="817">
        <v>0</v>
      </c>
      <c r="D23" s="817">
        <v>0</v>
      </c>
      <c r="E23" s="817">
        <v>76</v>
      </c>
      <c r="F23" s="817">
        <v>0</v>
      </c>
      <c r="G23" s="817">
        <v>0</v>
      </c>
      <c r="H23" s="817">
        <v>68</v>
      </c>
      <c r="I23" s="818">
        <f t="shared" si="0"/>
        <v>144</v>
      </c>
      <c r="J23" s="819">
        <v>0</v>
      </c>
    </row>
    <row r="24" spans="1:10" ht="27" customHeight="1" x14ac:dyDescent="0.15">
      <c r="A24" s="15" t="s">
        <v>8</v>
      </c>
      <c r="B24" s="820">
        <f t="shared" ref="B24:H24" si="1">SUM(B5:B23)</f>
        <v>807</v>
      </c>
      <c r="C24" s="820">
        <f t="shared" si="1"/>
        <v>1093</v>
      </c>
      <c r="D24" s="820">
        <f t="shared" si="1"/>
        <v>2742</v>
      </c>
      <c r="E24" s="820">
        <f t="shared" si="1"/>
        <v>884</v>
      </c>
      <c r="F24" s="820">
        <f t="shared" si="1"/>
        <v>3338</v>
      </c>
      <c r="G24" s="820">
        <f t="shared" si="1"/>
        <v>989</v>
      </c>
      <c r="H24" s="820">
        <f t="shared" si="1"/>
        <v>6879</v>
      </c>
      <c r="I24" s="821">
        <f t="shared" si="0"/>
        <v>16732</v>
      </c>
      <c r="J24" s="822">
        <f>SUM(J5:J23)</f>
        <v>841</v>
      </c>
    </row>
    <row r="25" spans="1:10" ht="27" customHeight="1" x14ac:dyDescent="0.15">
      <c r="A25" s="806"/>
      <c r="B25" s="823"/>
      <c r="C25" s="823"/>
      <c r="D25" s="823"/>
      <c r="E25" s="823"/>
      <c r="F25" s="823"/>
      <c r="G25" s="823"/>
      <c r="H25" s="823"/>
      <c r="I25" s="824"/>
      <c r="J25" s="823"/>
    </row>
    <row r="26" spans="1:10" ht="24" customHeight="1" x14ac:dyDescent="0.15">
      <c r="A26" s="1211" t="s">
        <v>1860</v>
      </c>
      <c r="B26" s="1174"/>
      <c r="C26" s="1174"/>
      <c r="D26" s="1174"/>
      <c r="E26" s="1174"/>
      <c r="F26" s="1174"/>
      <c r="G26" s="1174"/>
      <c r="H26" s="1174"/>
      <c r="I26" s="1174"/>
      <c r="J26" s="1174"/>
    </row>
    <row r="27" spans="1:10" ht="42" customHeight="1" x14ac:dyDescent="0.15">
      <c r="A27" s="1211" t="s">
        <v>1861</v>
      </c>
      <c r="B27" s="1175"/>
      <c r="C27" s="1175"/>
      <c r="D27" s="1175"/>
      <c r="E27" s="1175"/>
      <c r="F27" s="1175"/>
      <c r="G27" s="1175"/>
      <c r="H27" s="1175"/>
      <c r="I27" s="1175"/>
      <c r="J27" s="1175"/>
    </row>
  </sheetData>
  <mergeCells count="10">
    <mergeCell ref="A1:J1"/>
    <mergeCell ref="I2:I4"/>
    <mergeCell ref="H3:H4"/>
    <mergeCell ref="B2:H2"/>
    <mergeCell ref="A26:J26"/>
    <mergeCell ref="E3:G3"/>
    <mergeCell ref="B3:D3"/>
    <mergeCell ref="A2:A4"/>
    <mergeCell ref="A27:J27"/>
    <mergeCell ref="J2:J4"/>
  </mergeCells>
  <pageMargins left="0.60629900000000003" right="0.60629900000000003" top="0.60629900000000003" bottom="0.60629900000000003" header="0.25" footer="0.25"/>
  <pageSetup scale="65" orientation="landscape"/>
  <headerFooter>
    <oddFooter>&amp;C&amp;"Helvetica,Regular"&amp;12&amp;K000000&amp;P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5" width="16.33203125" style="825" customWidth="1"/>
    <col min="6" max="256" width="16.33203125" customWidth="1"/>
  </cols>
  <sheetData>
    <row r="1" spans="1:5" ht="55.5" customHeight="1" x14ac:dyDescent="0.15">
      <c r="A1" s="1212" t="s">
        <v>1862</v>
      </c>
      <c r="B1" s="1143"/>
      <c r="C1" s="1143"/>
      <c r="D1" s="1143"/>
      <c r="E1" s="1144"/>
    </row>
    <row r="2" spans="1:5" ht="79" customHeight="1" x14ac:dyDescent="0.15">
      <c r="A2" s="99" t="s">
        <v>69</v>
      </c>
      <c r="B2" s="100" t="s">
        <v>1863</v>
      </c>
      <c r="C2" s="100" t="s">
        <v>1864</v>
      </c>
      <c r="D2" s="100" t="s">
        <v>1865</v>
      </c>
      <c r="E2" s="307" t="s">
        <v>8</v>
      </c>
    </row>
    <row r="3" spans="1:5" ht="24.5" customHeight="1" x14ac:dyDescent="0.15">
      <c r="A3" s="561" t="s">
        <v>50</v>
      </c>
      <c r="B3" s="780">
        <v>0</v>
      </c>
      <c r="C3" s="780">
        <v>0</v>
      </c>
      <c r="D3" s="780">
        <v>0</v>
      </c>
      <c r="E3" s="397">
        <f t="shared" ref="E3:E21" si="0">B3+C3+D3</f>
        <v>0</v>
      </c>
    </row>
    <row r="4" spans="1:5" ht="24.25" customHeight="1" x14ac:dyDescent="0.15">
      <c r="A4" s="563" t="s">
        <v>51</v>
      </c>
      <c r="B4" s="118">
        <v>0</v>
      </c>
      <c r="C4" s="118">
        <v>0</v>
      </c>
      <c r="D4" s="118">
        <v>0</v>
      </c>
      <c r="E4" s="399">
        <f t="shared" si="0"/>
        <v>0</v>
      </c>
    </row>
    <row r="5" spans="1:5" ht="24.25" customHeight="1" x14ac:dyDescent="0.15">
      <c r="A5" s="563" t="s">
        <v>52</v>
      </c>
      <c r="B5" s="119">
        <v>0</v>
      </c>
      <c r="C5" s="119">
        <v>0</v>
      </c>
      <c r="D5" s="119">
        <v>0</v>
      </c>
      <c r="E5" s="401">
        <f t="shared" si="0"/>
        <v>0</v>
      </c>
    </row>
    <row r="6" spans="1:5" ht="24.25" customHeight="1" x14ac:dyDescent="0.15">
      <c r="A6" s="563" t="s">
        <v>9</v>
      </c>
      <c r="B6" s="118">
        <v>0</v>
      </c>
      <c r="C6" s="118">
        <v>0</v>
      </c>
      <c r="D6" s="118">
        <v>0</v>
      </c>
      <c r="E6" s="399">
        <f t="shared" si="0"/>
        <v>0</v>
      </c>
    </row>
    <row r="7" spans="1:5" ht="24.25" customHeight="1" x14ac:dyDescent="0.15">
      <c r="A7" s="563" t="s">
        <v>53</v>
      </c>
      <c r="B7" s="119">
        <v>1</v>
      </c>
      <c r="C7" s="119">
        <v>0</v>
      </c>
      <c r="D7" s="119">
        <v>0</v>
      </c>
      <c r="E7" s="401">
        <f t="shared" si="0"/>
        <v>1</v>
      </c>
    </row>
    <row r="8" spans="1:5" ht="24.25" customHeight="1" x14ac:dyDescent="0.15">
      <c r="A8" s="563" t="s">
        <v>54</v>
      </c>
      <c r="B8" s="118">
        <v>0</v>
      </c>
      <c r="C8" s="118">
        <v>0</v>
      </c>
      <c r="D8" s="118">
        <v>0</v>
      </c>
      <c r="E8" s="399">
        <f t="shared" si="0"/>
        <v>0</v>
      </c>
    </row>
    <row r="9" spans="1:5" ht="24.25" customHeight="1" x14ac:dyDescent="0.15">
      <c r="A9" s="563" t="s">
        <v>55</v>
      </c>
      <c r="B9" s="119">
        <v>0</v>
      </c>
      <c r="C9" s="119">
        <v>0</v>
      </c>
      <c r="D9" s="119">
        <v>0</v>
      </c>
      <c r="E9" s="401">
        <f t="shared" si="0"/>
        <v>0</v>
      </c>
    </row>
    <row r="10" spans="1:5" ht="24.25" customHeight="1" x14ac:dyDescent="0.15">
      <c r="A10" s="563" t="s">
        <v>56</v>
      </c>
      <c r="B10" s="118">
        <v>0</v>
      </c>
      <c r="C10" s="118">
        <v>2</v>
      </c>
      <c r="D10" s="118">
        <v>0</v>
      </c>
      <c r="E10" s="399">
        <f t="shared" si="0"/>
        <v>2</v>
      </c>
    </row>
    <row r="11" spans="1:5" ht="24.25" customHeight="1" x14ac:dyDescent="0.15">
      <c r="A11" s="563" t="s">
        <v>57</v>
      </c>
      <c r="B11" s="119">
        <v>0</v>
      </c>
      <c r="C11" s="119">
        <v>0</v>
      </c>
      <c r="D11" s="119">
        <v>16</v>
      </c>
      <c r="E11" s="401">
        <f t="shared" si="0"/>
        <v>16</v>
      </c>
    </row>
    <row r="12" spans="1:5" ht="24.25" customHeight="1" x14ac:dyDescent="0.15">
      <c r="A12" s="563" t="s">
        <v>58</v>
      </c>
      <c r="B12" s="118">
        <v>0</v>
      </c>
      <c r="C12" s="118">
        <v>0</v>
      </c>
      <c r="D12" s="118">
        <v>0</v>
      </c>
      <c r="E12" s="399">
        <f t="shared" si="0"/>
        <v>0</v>
      </c>
    </row>
    <row r="13" spans="1:5" ht="24.25" customHeight="1" x14ac:dyDescent="0.15">
      <c r="A13" s="563" t="s">
        <v>59</v>
      </c>
      <c r="B13" s="119">
        <v>0</v>
      </c>
      <c r="C13" s="119">
        <v>1</v>
      </c>
      <c r="D13" s="119">
        <v>0</v>
      </c>
      <c r="E13" s="401">
        <f t="shared" si="0"/>
        <v>1</v>
      </c>
    </row>
    <row r="14" spans="1:5" ht="24.25" customHeight="1" x14ac:dyDescent="0.15">
      <c r="A14" s="563" t="s">
        <v>60</v>
      </c>
      <c r="B14" s="118">
        <v>2</v>
      </c>
      <c r="C14" s="118">
        <v>0</v>
      </c>
      <c r="D14" s="118">
        <v>0</v>
      </c>
      <c r="E14" s="399">
        <f t="shared" si="0"/>
        <v>2</v>
      </c>
    </row>
    <row r="15" spans="1:5" ht="24.25" customHeight="1" x14ac:dyDescent="0.15">
      <c r="A15" s="563" t="s">
        <v>61</v>
      </c>
      <c r="B15" s="119">
        <v>0</v>
      </c>
      <c r="C15" s="119">
        <v>0</v>
      </c>
      <c r="D15" s="119">
        <v>0</v>
      </c>
      <c r="E15" s="401">
        <f t="shared" si="0"/>
        <v>0</v>
      </c>
    </row>
    <row r="16" spans="1:5" ht="24.25" customHeight="1" x14ac:dyDescent="0.15">
      <c r="A16" s="563" t="s">
        <v>62</v>
      </c>
      <c r="B16" s="118">
        <v>1</v>
      </c>
      <c r="C16" s="118">
        <v>2</v>
      </c>
      <c r="D16" s="118">
        <v>3</v>
      </c>
      <c r="E16" s="399">
        <f t="shared" si="0"/>
        <v>6</v>
      </c>
    </row>
    <row r="17" spans="1:5" ht="24.25" customHeight="1" x14ac:dyDescent="0.15">
      <c r="A17" s="563" t="s">
        <v>63</v>
      </c>
      <c r="B17" s="119">
        <v>0</v>
      </c>
      <c r="C17" s="119">
        <v>3</v>
      </c>
      <c r="D17" s="119">
        <v>0</v>
      </c>
      <c r="E17" s="401">
        <f t="shared" si="0"/>
        <v>3</v>
      </c>
    </row>
    <row r="18" spans="1:5" ht="24.25" customHeight="1" x14ac:dyDescent="0.15">
      <c r="A18" s="563" t="s">
        <v>64</v>
      </c>
      <c r="B18" s="118">
        <v>0</v>
      </c>
      <c r="C18" s="118">
        <v>0</v>
      </c>
      <c r="D18" s="118">
        <v>3</v>
      </c>
      <c r="E18" s="399">
        <f t="shared" si="0"/>
        <v>3</v>
      </c>
    </row>
    <row r="19" spans="1:5" ht="24.25" customHeight="1" x14ac:dyDescent="0.15">
      <c r="A19" s="563" t="s">
        <v>65</v>
      </c>
      <c r="B19" s="119">
        <v>0</v>
      </c>
      <c r="C19" s="119">
        <v>0</v>
      </c>
      <c r="D19" s="119">
        <v>0</v>
      </c>
      <c r="E19" s="401">
        <f t="shared" si="0"/>
        <v>0</v>
      </c>
    </row>
    <row r="20" spans="1:5" ht="24.25" customHeight="1" x14ac:dyDescent="0.15">
      <c r="A20" s="563" t="s">
        <v>1856</v>
      </c>
      <c r="B20" s="118">
        <v>1</v>
      </c>
      <c r="C20" s="118">
        <v>1</v>
      </c>
      <c r="D20" s="118">
        <v>2</v>
      </c>
      <c r="E20" s="399">
        <f t="shared" si="0"/>
        <v>4</v>
      </c>
    </row>
    <row r="21" spans="1:5" ht="25" customHeight="1" x14ac:dyDescent="0.15">
      <c r="A21" s="15" t="s">
        <v>8</v>
      </c>
      <c r="B21" s="784">
        <f>SUM(B3:B20)</f>
        <v>5</v>
      </c>
      <c r="C21" s="784">
        <f>SUM(C3:C20)</f>
        <v>9</v>
      </c>
      <c r="D21" s="784">
        <f>SUM(D3:D20)</f>
        <v>24</v>
      </c>
      <c r="E21" s="826">
        <f t="shared" si="0"/>
        <v>38</v>
      </c>
    </row>
    <row r="22" spans="1:5" ht="12.25" customHeight="1" x14ac:dyDescent="0.15">
      <c r="A22" s="827" t="s">
        <v>1866</v>
      </c>
      <c r="B22" s="828"/>
      <c r="C22" s="828"/>
      <c r="D22" s="828"/>
      <c r="E22" s="828"/>
    </row>
    <row r="23" spans="1:5" ht="80" customHeight="1" x14ac:dyDescent="0.15">
      <c r="A23" s="1213" t="s">
        <v>1867</v>
      </c>
      <c r="B23" s="1175"/>
      <c r="C23" s="1175"/>
      <c r="D23" s="1175"/>
      <c r="E23" s="1175"/>
    </row>
    <row r="24" spans="1:5" ht="116" customHeight="1" x14ac:dyDescent="0.15">
      <c r="A24" s="1213" t="s">
        <v>1868</v>
      </c>
      <c r="B24" s="1174"/>
      <c r="C24" s="1174"/>
      <c r="D24" s="1174"/>
      <c r="E24" s="1174"/>
    </row>
    <row r="25" spans="1:5" ht="44" customHeight="1" x14ac:dyDescent="0.15">
      <c r="A25" s="1213" t="s">
        <v>1869</v>
      </c>
      <c r="B25" s="1175"/>
      <c r="C25" s="1175"/>
      <c r="D25" s="1175"/>
      <c r="E25" s="1175"/>
    </row>
  </sheetData>
  <mergeCells count="4">
    <mergeCell ref="A25:E25"/>
    <mergeCell ref="A24:E24"/>
    <mergeCell ref="A23:E23"/>
    <mergeCell ref="A1:E1"/>
  </mergeCells>
  <pageMargins left="0.60629900000000003" right="0.60629900000000003" top="0.60629900000000003" bottom="0.60629900000000003" header="0.25" footer="0.25"/>
  <pageSetup scale="82" orientation="portrait"/>
  <headerFooter>
    <oddFooter>&amp;C&amp;"Helvetica,Regular"&amp;12&amp;K000000&amp;P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5" width="16.33203125" style="829" customWidth="1"/>
    <col min="6" max="256" width="16.33203125" customWidth="1"/>
  </cols>
  <sheetData>
    <row r="1" spans="1:5" ht="55.5" customHeight="1" x14ac:dyDescent="0.15">
      <c r="A1" s="1212" t="s">
        <v>1870</v>
      </c>
      <c r="B1" s="1143"/>
      <c r="C1" s="1143"/>
      <c r="D1" s="1143"/>
      <c r="E1" s="1144"/>
    </row>
    <row r="2" spans="1:5" ht="79" customHeight="1" x14ac:dyDescent="0.15">
      <c r="A2" s="99" t="s">
        <v>69</v>
      </c>
      <c r="B2" s="100" t="s">
        <v>1863</v>
      </c>
      <c r="C2" s="100" t="s">
        <v>1864</v>
      </c>
      <c r="D2" s="100" t="s">
        <v>1865</v>
      </c>
      <c r="E2" s="307" t="s">
        <v>8</v>
      </c>
    </row>
    <row r="3" spans="1:5" ht="24.5" customHeight="1" x14ac:dyDescent="0.15">
      <c r="A3" s="561" t="s">
        <v>50</v>
      </c>
      <c r="B3" s="780">
        <v>0</v>
      </c>
      <c r="C3" s="780">
        <v>0</v>
      </c>
      <c r="D3" s="780">
        <v>0</v>
      </c>
      <c r="E3" s="397">
        <f>B3+C3+D3</f>
        <v>0</v>
      </c>
    </row>
    <row r="4" spans="1:5" ht="24.25" customHeight="1" x14ac:dyDescent="0.15">
      <c r="A4" s="563" t="s">
        <v>51</v>
      </c>
      <c r="B4" s="118">
        <v>0</v>
      </c>
      <c r="C4" s="118">
        <v>0</v>
      </c>
      <c r="D4" s="118">
        <v>0</v>
      </c>
      <c r="E4" s="399">
        <f>B4+C4+D4</f>
        <v>0</v>
      </c>
    </row>
    <row r="5" spans="1:5" ht="24.25" customHeight="1" x14ac:dyDescent="0.15">
      <c r="A5" s="563" t="s">
        <v>52</v>
      </c>
      <c r="B5" s="119">
        <v>0</v>
      </c>
      <c r="C5" s="119">
        <v>0</v>
      </c>
      <c r="D5" s="119">
        <v>0</v>
      </c>
      <c r="E5" s="401">
        <f>B5+C5+D5</f>
        <v>0</v>
      </c>
    </row>
    <row r="6" spans="1:5" ht="24.25" customHeight="1" x14ac:dyDescent="0.15">
      <c r="A6" s="563" t="s">
        <v>9</v>
      </c>
      <c r="B6" s="118">
        <v>0</v>
      </c>
      <c r="C6" s="118">
        <v>0</v>
      </c>
      <c r="D6" s="118">
        <v>0</v>
      </c>
      <c r="E6" s="399">
        <f>B6+C6+D6</f>
        <v>0</v>
      </c>
    </row>
    <row r="7" spans="1:5" ht="24.25" customHeight="1" x14ac:dyDescent="0.15">
      <c r="A7" s="563" t="s">
        <v>53</v>
      </c>
      <c r="B7" s="119">
        <v>32</v>
      </c>
      <c r="C7" s="119">
        <v>0</v>
      </c>
      <c r="D7" s="119">
        <v>0</v>
      </c>
      <c r="E7" s="830">
        <v>32</v>
      </c>
    </row>
    <row r="8" spans="1:5" ht="24.25" customHeight="1" x14ac:dyDescent="0.15">
      <c r="A8" s="563" t="s">
        <v>54</v>
      </c>
      <c r="B8" s="118">
        <v>0</v>
      </c>
      <c r="C8" s="118">
        <v>0</v>
      </c>
      <c r="D8" s="118">
        <v>0</v>
      </c>
      <c r="E8" s="399">
        <f>B8+C8+D8</f>
        <v>0</v>
      </c>
    </row>
    <row r="9" spans="1:5" ht="24.25" customHeight="1" x14ac:dyDescent="0.15">
      <c r="A9" s="563" t="s">
        <v>55</v>
      </c>
      <c r="B9" s="119">
        <v>0</v>
      </c>
      <c r="C9" s="119">
        <v>0</v>
      </c>
      <c r="D9" s="119">
        <v>0</v>
      </c>
      <c r="E9" s="401">
        <f>B9+C9+D9</f>
        <v>0</v>
      </c>
    </row>
    <row r="10" spans="1:5" ht="24.25" customHeight="1" x14ac:dyDescent="0.15">
      <c r="A10" s="563" t="s">
        <v>56</v>
      </c>
      <c r="B10" s="118">
        <v>0</v>
      </c>
      <c r="C10" s="118">
        <v>20</v>
      </c>
      <c r="D10" s="118">
        <v>0</v>
      </c>
      <c r="E10" s="831">
        <v>20</v>
      </c>
    </row>
    <row r="11" spans="1:5" ht="24.25" customHeight="1" x14ac:dyDescent="0.15">
      <c r="A11" s="563" t="s">
        <v>57</v>
      </c>
      <c r="B11" s="119">
        <v>0</v>
      </c>
      <c r="C11" s="119">
        <v>0</v>
      </c>
      <c r="D11" s="119">
        <v>225</v>
      </c>
      <c r="E11" s="830">
        <v>225</v>
      </c>
    </row>
    <row r="12" spans="1:5" ht="24.25" customHeight="1" x14ac:dyDescent="0.15">
      <c r="A12" s="563" t="s">
        <v>58</v>
      </c>
      <c r="B12" s="118">
        <v>0</v>
      </c>
      <c r="C12" s="118">
        <v>0</v>
      </c>
      <c r="D12" s="118">
        <v>0</v>
      </c>
      <c r="E12" s="399">
        <f>B12+C12+D12</f>
        <v>0</v>
      </c>
    </row>
    <row r="13" spans="1:5" ht="24.25" customHeight="1" x14ac:dyDescent="0.15">
      <c r="A13" s="563" t="s">
        <v>59</v>
      </c>
      <c r="B13" s="119">
        <v>0</v>
      </c>
      <c r="C13" s="119">
        <v>8</v>
      </c>
      <c r="D13" s="119">
        <v>0</v>
      </c>
      <c r="E13" s="830">
        <v>8</v>
      </c>
    </row>
    <row r="14" spans="1:5" ht="24.25" customHeight="1" x14ac:dyDescent="0.15">
      <c r="A14" s="563" t="s">
        <v>60</v>
      </c>
      <c r="B14" s="118">
        <v>104</v>
      </c>
      <c r="C14" s="118">
        <v>0</v>
      </c>
      <c r="D14" s="118">
        <v>0</v>
      </c>
      <c r="E14" s="831">
        <v>104</v>
      </c>
    </row>
    <row r="15" spans="1:5" ht="24.25" customHeight="1" x14ac:dyDescent="0.15">
      <c r="A15" s="563" t="s">
        <v>61</v>
      </c>
      <c r="B15" s="119">
        <v>0</v>
      </c>
      <c r="C15" s="119">
        <v>0</v>
      </c>
      <c r="D15" s="119">
        <v>0</v>
      </c>
      <c r="E15" s="401">
        <f>B15+C15+D15</f>
        <v>0</v>
      </c>
    </row>
    <row r="16" spans="1:5" ht="24.25" customHeight="1" x14ac:dyDescent="0.15">
      <c r="A16" s="563" t="s">
        <v>62</v>
      </c>
      <c r="B16" s="118">
        <v>8</v>
      </c>
      <c r="C16" s="118">
        <v>25</v>
      </c>
      <c r="D16" s="118">
        <v>5</v>
      </c>
      <c r="E16" s="831">
        <v>38</v>
      </c>
    </row>
    <row r="17" spans="1:5" ht="24.25" customHeight="1" x14ac:dyDescent="0.15">
      <c r="A17" s="563" t="s">
        <v>63</v>
      </c>
      <c r="B17" s="119">
        <v>0</v>
      </c>
      <c r="C17" s="119">
        <v>39</v>
      </c>
      <c r="D17" s="119">
        <v>0</v>
      </c>
      <c r="E17" s="830">
        <v>39</v>
      </c>
    </row>
    <row r="18" spans="1:5" ht="24.25" customHeight="1" x14ac:dyDescent="0.15">
      <c r="A18" s="563" t="s">
        <v>64</v>
      </c>
      <c r="B18" s="118">
        <v>0</v>
      </c>
      <c r="C18" s="118">
        <v>0</v>
      </c>
      <c r="D18" s="118">
        <v>47</v>
      </c>
      <c r="E18" s="831">
        <v>47</v>
      </c>
    </row>
    <row r="19" spans="1:5" ht="24.25" customHeight="1" x14ac:dyDescent="0.15">
      <c r="A19" s="563" t="s">
        <v>65</v>
      </c>
      <c r="B19" s="119">
        <v>0</v>
      </c>
      <c r="C19" s="119">
        <v>0</v>
      </c>
      <c r="D19" s="119">
        <v>0</v>
      </c>
      <c r="E19" s="830">
        <v>0</v>
      </c>
    </row>
    <row r="20" spans="1:5" ht="24.25" customHeight="1" x14ac:dyDescent="0.15">
      <c r="A20" s="563" t="s">
        <v>1856</v>
      </c>
      <c r="B20" s="118">
        <v>9</v>
      </c>
      <c r="C20" s="118">
        <v>12</v>
      </c>
      <c r="D20" s="118">
        <v>14</v>
      </c>
      <c r="E20" s="831">
        <v>35</v>
      </c>
    </row>
    <row r="21" spans="1:5" ht="25" customHeight="1" x14ac:dyDescent="0.15">
      <c r="A21" s="15" t="s">
        <v>8</v>
      </c>
      <c r="B21" s="784">
        <f>SUM(B3:B20)</f>
        <v>153</v>
      </c>
      <c r="C21" s="784">
        <f>SUM(C3:C20)</f>
        <v>104</v>
      </c>
      <c r="D21" s="784">
        <f>SUM(D3:D20)</f>
        <v>291</v>
      </c>
      <c r="E21" s="785">
        <f>SUM(E3:E20)</f>
        <v>548</v>
      </c>
    </row>
    <row r="22" spans="1:5" ht="12.25" customHeight="1" x14ac:dyDescent="0.15">
      <c r="A22" s="827" t="s">
        <v>1866</v>
      </c>
      <c r="B22" s="828"/>
      <c r="C22" s="828"/>
      <c r="D22" s="828"/>
      <c r="E22" s="828"/>
    </row>
    <row r="23" spans="1:5" ht="80" customHeight="1" x14ac:dyDescent="0.15">
      <c r="A23" s="1213" t="s">
        <v>1871</v>
      </c>
      <c r="B23" s="1175"/>
      <c r="C23" s="1175"/>
      <c r="D23" s="1175"/>
      <c r="E23" s="1175"/>
    </row>
    <row r="24" spans="1:5" ht="116" customHeight="1" x14ac:dyDescent="0.15">
      <c r="A24" s="1213" t="s">
        <v>1872</v>
      </c>
      <c r="B24" s="1174"/>
      <c r="C24" s="1174"/>
      <c r="D24" s="1174"/>
      <c r="E24" s="1174"/>
    </row>
    <row r="25" spans="1:5" ht="44" customHeight="1" x14ac:dyDescent="0.15">
      <c r="A25" s="1213" t="s">
        <v>1869</v>
      </c>
      <c r="B25" s="1175"/>
      <c r="C25" s="1175"/>
      <c r="D25" s="1175"/>
      <c r="E25" s="1175"/>
    </row>
  </sheetData>
  <mergeCells count="4">
    <mergeCell ref="A25:E25"/>
    <mergeCell ref="A24:E24"/>
    <mergeCell ref="A23:E23"/>
    <mergeCell ref="A1:E1"/>
  </mergeCells>
  <pageMargins left="0.60629900000000003" right="0.60629900000000003" top="0.60629900000000003" bottom="0.60629900000000003" header="0.25" footer="0.25"/>
  <pageSetup scale="85" orientation="portrait"/>
  <headerFooter>
    <oddFooter>&amp;C&amp;"Helvetica,Regular"&amp;12&amp;K000000&amp;P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8"/>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5" width="16.33203125" style="832" customWidth="1"/>
    <col min="6" max="256" width="16.33203125" customWidth="1"/>
  </cols>
  <sheetData>
    <row r="1" spans="1:5" ht="55.5" customHeight="1" x14ac:dyDescent="0.15">
      <c r="A1" s="1215" t="s">
        <v>1873</v>
      </c>
      <c r="B1" s="1143"/>
      <c r="C1" s="1143"/>
      <c r="D1" s="1143"/>
      <c r="E1" s="1144"/>
    </row>
    <row r="2" spans="1:5" ht="25.5" customHeight="1" x14ac:dyDescent="0.15">
      <c r="A2" s="1216" t="s">
        <v>69</v>
      </c>
      <c r="B2" s="1200" t="s">
        <v>1874</v>
      </c>
      <c r="C2" s="1176"/>
      <c r="D2" s="1176"/>
      <c r="E2" s="1204" t="s">
        <v>8</v>
      </c>
    </row>
    <row r="3" spans="1:5" ht="44.5" customHeight="1" x14ac:dyDescent="0.15">
      <c r="A3" s="1181"/>
      <c r="B3" s="833" t="s">
        <v>1840</v>
      </c>
      <c r="C3" s="833" t="s">
        <v>1841</v>
      </c>
      <c r="D3" s="833" t="s">
        <v>1842</v>
      </c>
      <c r="E3" s="1214"/>
    </row>
    <row r="4" spans="1:5" ht="25.5" customHeight="1" x14ac:dyDescent="0.15">
      <c r="A4" s="834" t="s">
        <v>53</v>
      </c>
      <c r="B4" s="835">
        <v>52</v>
      </c>
      <c r="C4" s="835">
        <v>1</v>
      </c>
      <c r="D4" s="835">
        <v>3</v>
      </c>
      <c r="E4" s="836">
        <v>56</v>
      </c>
    </row>
    <row r="5" spans="1:5" ht="25.25" customHeight="1" x14ac:dyDescent="0.15">
      <c r="A5" s="837" t="s">
        <v>56</v>
      </c>
      <c r="B5" s="838">
        <v>0</v>
      </c>
      <c r="C5" s="838">
        <v>1</v>
      </c>
      <c r="D5" s="838">
        <v>1</v>
      </c>
      <c r="E5" s="839">
        <v>2</v>
      </c>
    </row>
    <row r="6" spans="1:5" ht="25.25" customHeight="1" x14ac:dyDescent="0.15">
      <c r="A6" s="837" t="s">
        <v>57</v>
      </c>
      <c r="B6" s="840">
        <v>52</v>
      </c>
      <c r="C6" s="840">
        <v>27</v>
      </c>
      <c r="D6" s="840">
        <v>0</v>
      </c>
      <c r="E6" s="841">
        <v>79</v>
      </c>
    </row>
    <row r="7" spans="1:5" ht="25.25" customHeight="1" x14ac:dyDescent="0.15">
      <c r="A7" s="837" t="s">
        <v>59</v>
      </c>
      <c r="B7" s="838">
        <v>0</v>
      </c>
      <c r="C7" s="838">
        <v>0</v>
      </c>
      <c r="D7" s="838">
        <v>2</v>
      </c>
      <c r="E7" s="839">
        <v>2</v>
      </c>
    </row>
    <row r="8" spans="1:5" ht="26" customHeight="1" x14ac:dyDescent="0.15">
      <c r="A8" s="842" t="s">
        <v>8</v>
      </c>
      <c r="B8" s="843">
        <v>104</v>
      </c>
      <c r="C8" s="843">
        <v>29</v>
      </c>
      <c r="D8" s="843">
        <v>6</v>
      </c>
      <c r="E8" s="844">
        <v>139</v>
      </c>
    </row>
  </sheetData>
  <mergeCells count="4">
    <mergeCell ref="E2:E3"/>
    <mergeCell ref="A1:E1"/>
    <mergeCell ref="B2:D2"/>
    <mergeCell ref="A2:A3"/>
  </mergeCells>
  <pageMargins left="0.60629900000000003" right="1" top="0.60629900000000003" bottom="0.60629900000000003" header="0.25" footer="0.25"/>
  <pageSetup orientation="landscape"/>
  <headerFooter>
    <oddFooter>&amp;C&amp;"Helvetica,Regular"&amp;12&amp;K000000&amp;P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8"/>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5" width="16.33203125" style="845" customWidth="1"/>
    <col min="6" max="256" width="16.33203125" customWidth="1"/>
  </cols>
  <sheetData>
    <row r="1" spans="1:5" ht="55.5" customHeight="1" x14ac:dyDescent="0.15">
      <c r="A1" s="1215" t="s">
        <v>1875</v>
      </c>
      <c r="B1" s="1143"/>
      <c r="C1" s="1143"/>
      <c r="D1" s="1143"/>
      <c r="E1" s="1144"/>
    </row>
    <row r="2" spans="1:5" ht="25.5" customHeight="1" x14ac:dyDescent="0.15">
      <c r="A2" s="1217"/>
      <c r="B2" s="1200" t="s">
        <v>1876</v>
      </c>
      <c r="C2" s="1176"/>
      <c r="D2" s="1176"/>
      <c r="E2" s="1204" t="s">
        <v>8</v>
      </c>
    </row>
    <row r="3" spans="1:5" ht="44.5" customHeight="1" x14ac:dyDescent="0.15">
      <c r="A3" s="1181"/>
      <c r="B3" s="833" t="s">
        <v>1840</v>
      </c>
      <c r="C3" s="833" t="s">
        <v>1841</v>
      </c>
      <c r="D3" s="833" t="s">
        <v>1842</v>
      </c>
      <c r="E3" s="1214"/>
    </row>
    <row r="4" spans="1:5" ht="25.5" customHeight="1" x14ac:dyDescent="0.15">
      <c r="A4" s="834" t="s">
        <v>53</v>
      </c>
      <c r="B4" s="846">
        <v>1576</v>
      </c>
      <c r="C4" s="846">
        <v>47</v>
      </c>
      <c r="D4" s="846">
        <v>64</v>
      </c>
      <c r="E4" s="847">
        <f>SUM(B4:D4)</f>
        <v>1687</v>
      </c>
    </row>
    <row r="5" spans="1:5" ht="25.25" customHeight="1" x14ac:dyDescent="0.15">
      <c r="A5" s="837" t="s">
        <v>56</v>
      </c>
      <c r="B5" s="848">
        <v>0</v>
      </c>
      <c r="C5" s="848">
        <v>1</v>
      </c>
      <c r="D5" s="848">
        <v>17</v>
      </c>
      <c r="E5" s="849">
        <f>SUM(B5:D5)</f>
        <v>18</v>
      </c>
    </row>
    <row r="6" spans="1:5" ht="25.25" customHeight="1" x14ac:dyDescent="0.15">
      <c r="A6" s="837" t="s">
        <v>57</v>
      </c>
      <c r="B6" s="850">
        <v>1590</v>
      </c>
      <c r="C6" s="850">
        <v>814</v>
      </c>
      <c r="D6" s="850">
        <v>0</v>
      </c>
      <c r="E6" s="851">
        <f>SUM(B6:D6)</f>
        <v>2404</v>
      </c>
    </row>
    <row r="7" spans="1:5" ht="25.25" customHeight="1" x14ac:dyDescent="0.15">
      <c r="A7" s="837" t="s">
        <v>59</v>
      </c>
      <c r="B7" s="848">
        <v>0</v>
      </c>
      <c r="C7" s="848">
        <v>0</v>
      </c>
      <c r="D7" s="848">
        <v>72</v>
      </c>
      <c r="E7" s="849">
        <f>SUM(B7:D7)</f>
        <v>72</v>
      </c>
    </row>
    <row r="8" spans="1:5" ht="26" customHeight="1" x14ac:dyDescent="0.15">
      <c r="A8" s="842" t="s">
        <v>8</v>
      </c>
      <c r="B8" s="852">
        <f>SUM(B4:B7)</f>
        <v>3166</v>
      </c>
      <c r="C8" s="852">
        <f>SUM(C4:C7)</f>
        <v>862</v>
      </c>
      <c r="D8" s="852">
        <f>SUM(D4:D7)</f>
        <v>153</v>
      </c>
      <c r="E8" s="853">
        <f>SUM(B8:D8)</f>
        <v>4181</v>
      </c>
    </row>
  </sheetData>
  <mergeCells count="4">
    <mergeCell ref="E2:E3"/>
    <mergeCell ref="A1:E1"/>
    <mergeCell ref="B2:D2"/>
    <mergeCell ref="A2:A3"/>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22"/>
  <sheetViews>
    <sheetView showGridLines="0" workbookViewId="0">
      <pane ySplit="1" topLeftCell="A2" activePane="bottomLeft" state="frozen"/>
      <selection pane="bottomLeft"/>
    </sheetView>
  </sheetViews>
  <sheetFormatPr baseColWidth="10" defaultColWidth="16.33203125" defaultRowHeight="18" customHeight="1" x14ac:dyDescent="0.15"/>
  <cols>
    <col min="1" max="2" width="16.33203125" style="854" customWidth="1"/>
    <col min="3" max="3" width="32.5" style="854" customWidth="1"/>
    <col min="4" max="256" width="16.33203125" customWidth="1"/>
  </cols>
  <sheetData>
    <row r="1" spans="1:3" ht="78.5" customHeight="1" x14ac:dyDescent="0.15">
      <c r="A1" s="1218" t="s">
        <v>1877</v>
      </c>
      <c r="B1" s="1219"/>
      <c r="C1" s="1220"/>
    </row>
    <row r="2" spans="1:3" ht="43" customHeight="1" x14ac:dyDescent="0.15">
      <c r="A2" s="855" t="s">
        <v>69</v>
      </c>
      <c r="B2" s="856" t="s">
        <v>1878</v>
      </c>
      <c r="C2" s="857" t="s">
        <v>1879</v>
      </c>
    </row>
    <row r="3" spans="1:3" ht="24.75" customHeight="1" x14ac:dyDescent="0.15">
      <c r="A3" s="858" t="s">
        <v>50</v>
      </c>
      <c r="B3" s="859">
        <v>0</v>
      </c>
      <c r="C3" s="860">
        <v>0</v>
      </c>
    </row>
    <row r="4" spans="1:3" ht="24.75" customHeight="1" x14ac:dyDescent="0.15">
      <c r="A4" s="861" t="s">
        <v>51</v>
      </c>
      <c r="B4" s="862">
        <v>3</v>
      </c>
      <c r="C4" s="863">
        <v>301</v>
      </c>
    </row>
    <row r="5" spans="1:3" ht="24.75" customHeight="1" x14ac:dyDescent="0.15">
      <c r="A5" s="861" t="s">
        <v>52</v>
      </c>
      <c r="B5" s="864">
        <v>5</v>
      </c>
      <c r="C5" s="865">
        <v>628</v>
      </c>
    </row>
    <row r="6" spans="1:3" ht="24.75" customHeight="1" x14ac:dyDescent="0.15">
      <c r="A6" s="861" t="s">
        <v>9</v>
      </c>
      <c r="B6" s="862">
        <v>0</v>
      </c>
      <c r="C6" s="863">
        <v>0</v>
      </c>
    </row>
    <row r="7" spans="1:3" ht="24.75" customHeight="1" x14ac:dyDescent="0.15">
      <c r="A7" s="861" t="s">
        <v>53</v>
      </c>
      <c r="B7" s="866">
        <v>11</v>
      </c>
      <c r="C7" s="867">
        <v>4281</v>
      </c>
    </row>
    <row r="8" spans="1:3" ht="24.75" customHeight="1" x14ac:dyDescent="0.15">
      <c r="A8" s="861" t="s">
        <v>54</v>
      </c>
      <c r="B8" s="868">
        <v>4</v>
      </c>
      <c r="C8" s="869">
        <v>1454</v>
      </c>
    </row>
    <row r="9" spans="1:3" ht="24.75" customHeight="1" x14ac:dyDescent="0.15">
      <c r="A9" s="861" t="s">
        <v>55</v>
      </c>
      <c r="B9" s="864">
        <v>5</v>
      </c>
      <c r="C9" s="865">
        <v>1735</v>
      </c>
    </row>
    <row r="10" spans="1:3" ht="24.75" customHeight="1" x14ac:dyDescent="0.15">
      <c r="A10" s="861" t="s">
        <v>56</v>
      </c>
      <c r="B10" s="862">
        <v>4</v>
      </c>
      <c r="C10" s="863">
        <v>1880</v>
      </c>
    </row>
    <row r="11" spans="1:3" ht="24.75" customHeight="1" x14ac:dyDescent="0.15">
      <c r="A11" s="861" t="s">
        <v>57</v>
      </c>
      <c r="B11" s="866">
        <v>5</v>
      </c>
      <c r="C11" s="867">
        <v>458</v>
      </c>
    </row>
    <row r="12" spans="1:3" ht="24.75" customHeight="1" x14ac:dyDescent="0.15">
      <c r="A12" s="861" t="s">
        <v>58</v>
      </c>
      <c r="B12" s="862">
        <v>3</v>
      </c>
      <c r="C12" s="863">
        <v>1722</v>
      </c>
    </row>
    <row r="13" spans="1:3" ht="24.75" customHeight="1" x14ac:dyDescent="0.15">
      <c r="A13" s="861" t="s">
        <v>59</v>
      </c>
      <c r="B13" s="866">
        <v>11</v>
      </c>
      <c r="C13" s="867">
        <v>473</v>
      </c>
    </row>
    <row r="14" spans="1:3" ht="24.75" customHeight="1" x14ac:dyDescent="0.15">
      <c r="A14" s="861" t="s">
        <v>60</v>
      </c>
      <c r="B14" s="862">
        <v>10</v>
      </c>
      <c r="C14" s="863">
        <v>74</v>
      </c>
    </row>
    <row r="15" spans="1:3" ht="24.75" customHeight="1" x14ac:dyDescent="0.15">
      <c r="A15" s="861" t="s">
        <v>61</v>
      </c>
      <c r="B15" s="864">
        <v>7</v>
      </c>
      <c r="C15" s="865">
        <v>80</v>
      </c>
    </row>
    <row r="16" spans="1:3" ht="24.75" customHeight="1" x14ac:dyDescent="0.15">
      <c r="A16" s="861" t="s">
        <v>62</v>
      </c>
      <c r="B16" s="862">
        <v>26</v>
      </c>
      <c r="C16" s="863">
        <v>590</v>
      </c>
    </row>
    <row r="17" spans="1:3" ht="24.75" customHeight="1" x14ac:dyDescent="0.15">
      <c r="A17" s="861" t="s">
        <v>63</v>
      </c>
      <c r="B17" s="866">
        <v>5</v>
      </c>
      <c r="C17" s="867">
        <v>277</v>
      </c>
    </row>
    <row r="18" spans="1:3" ht="24.75" customHeight="1" x14ac:dyDescent="0.15">
      <c r="A18" s="861" t="s">
        <v>64</v>
      </c>
      <c r="B18" s="862">
        <v>11</v>
      </c>
      <c r="C18" s="863">
        <v>255</v>
      </c>
    </row>
    <row r="19" spans="1:3" ht="24.75" customHeight="1" x14ac:dyDescent="0.15">
      <c r="A19" s="861" t="s">
        <v>65</v>
      </c>
      <c r="B19" s="864">
        <v>1</v>
      </c>
      <c r="C19" s="865">
        <v>97</v>
      </c>
    </row>
    <row r="20" spans="1:3" ht="25.25" customHeight="1" x14ac:dyDescent="0.15">
      <c r="A20" s="870" t="s">
        <v>8</v>
      </c>
      <c r="B20" s="871">
        <f>SUM(B3:B19)</f>
        <v>111</v>
      </c>
      <c r="C20" s="872">
        <f>SUM(C3:C19)</f>
        <v>14305</v>
      </c>
    </row>
    <row r="21" spans="1:3" ht="25" customHeight="1" x14ac:dyDescent="0.15">
      <c r="A21" s="759"/>
      <c r="B21" s="800"/>
      <c r="C21" s="800"/>
    </row>
    <row r="22" spans="1:3" ht="110" customHeight="1" x14ac:dyDescent="0.15">
      <c r="A22" s="912" t="s">
        <v>1880</v>
      </c>
      <c r="B22" s="1174"/>
      <c r="C22" s="1174"/>
    </row>
  </sheetData>
  <mergeCells count="2">
    <mergeCell ref="A22:C22"/>
    <mergeCell ref="A1:C1"/>
  </mergeCells>
  <pageMargins left="0.60629900000000003" right="0.60629900000000003" top="0.60629900000000003" bottom="0.60629900000000003" header="0.25" footer="0.25"/>
  <pageSetup orientation="portrait"/>
  <headerFooter>
    <oddFooter>&amp;C&amp;"Helvetica,Regular"&amp;12&amp;K000000&amp;P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7"/>
  <sheetViews>
    <sheetView showGridLines="0" workbookViewId="0"/>
  </sheetViews>
  <sheetFormatPr baseColWidth="10" defaultColWidth="16.33203125" defaultRowHeight="13.5" customHeight="1" x14ac:dyDescent="0.15"/>
  <cols>
    <col min="1" max="1" width="15.33203125" style="174" customWidth="1"/>
    <col min="2" max="2" width="19.5" style="174" customWidth="1"/>
    <col min="3" max="3" width="27.6640625" style="174" customWidth="1"/>
    <col min="4" max="4" width="13.33203125" style="174" customWidth="1"/>
    <col min="5" max="5" width="16.6640625" style="174" customWidth="1"/>
    <col min="6" max="6" width="14.6640625" style="174" customWidth="1"/>
    <col min="7" max="7" width="38.83203125" style="174" customWidth="1"/>
    <col min="8" max="8" width="13.1640625" style="174" customWidth="1"/>
    <col min="9" max="9" width="10.5" style="174" customWidth="1"/>
    <col min="10" max="256" width="16.33203125" customWidth="1"/>
  </cols>
  <sheetData>
    <row r="1" spans="1:9" ht="26.5" customHeight="1" x14ac:dyDescent="0.3">
      <c r="A1" s="978" t="s">
        <v>182</v>
      </c>
      <c r="B1" s="979"/>
      <c r="C1" s="979"/>
      <c r="D1" s="979"/>
      <c r="E1" s="979"/>
      <c r="F1" s="979"/>
      <c r="G1" s="979"/>
      <c r="H1" s="979"/>
      <c r="I1" s="980"/>
    </row>
    <row r="2" spans="1:9" ht="39" customHeight="1" x14ac:dyDescent="0.15">
      <c r="A2" s="175" t="s">
        <v>69</v>
      </c>
      <c r="B2" s="176" t="s">
        <v>183</v>
      </c>
      <c r="C2" s="176" t="s">
        <v>184</v>
      </c>
      <c r="D2" s="176" t="s">
        <v>185</v>
      </c>
      <c r="E2" s="176" t="s">
        <v>79</v>
      </c>
      <c r="F2" s="176" t="s">
        <v>186</v>
      </c>
      <c r="G2" s="176" t="s">
        <v>187</v>
      </c>
      <c r="H2" s="176" t="s">
        <v>188</v>
      </c>
      <c r="I2" s="177" t="s">
        <v>46</v>
      </c>
    </row>
    <row r="3" spans="1:9" ht="38.5" customHeight="1" x14ac:dyDescent="0.15">
      <c r="A3" s="178" t="s">
        <v>51</v>
      </c>
      <c r="B3" s="179" t="s">
        <v>189</v>
      </c>
      <c r="C3" s="179" t="s">
        <v>190</v>
      </c>
      <c r="D3" s="5" t="s">
        <v>4</v>
      </c>
      <c r="E3" s="5" t="s">
        <v>191</v>
      </c>
      <c r="F3" s="6">
        <v>6</v>
      </c>
      <c r="G3" s="179" t="s">
        <v>192</v>
      </c>
      <c r="H3" s="5" t="s">
        <v>193</v>
      </c>
      <c r="I3" s="7">
        <v>7508</v>
      </c>
    </row>
    <row r="4" spans="1:9" ht="39" customHeight="1" x14ac:dyDescent="0.15">
      <c r="A4" s="120" t="s">
        <v>51</v>
      </c>
      <c r="B4" s="121" t="s">
        <v>189</v>
      </c>
      <c r="C4" s="121" t="s">
        <v>190</v>
      </c>
      <c r="D4" s="122" t="s">
        <v>4</v>
      </c>
      <c r="E4" s="122" t="s">
        <v>191</v>
      </c>
      <c r="F4" s="123">
        <v>6</v>
      </c>
      <c r="G4" s="121" t="s">
        <v>194</v>
      </c>
      <c r="H4" s="122" t="s">
        <v>195</v>
      </c>
      <c r="I4" s="180">
        <v>7508</v>
      </c>
    </row>
    <row r="5" spans="1:9" ht="21" customHeight="1" x14ac:dyDescent="0.25">
      <c r="A5" s="181"/>
      <c r="B5" s="181"/>
      <c r="C5" s="181"/>
      <c r="D5" s="181"/>
      <c r="E5" s="181"/>
      <c r="F5" s="181"/>
      <c r="G5" s="181"/>
      <c r="H5" s="181"/>
      <c r="I5" s="181"/>
    </row>
    <row r="6" spans="1:9" ht="20" customHeight="1" x14ac:dyDescent="0.25">
      <c r="A6" s="976" t="s">
        <v>196</v>
      </c>
      <c r="B6" s="878"/>
      <c r="C6" s="878"/>
      <c r="D6" s="878"/>
      <c r="E6" s="878"/>
      <c r="F6" s="878"/>
      <c r="G6" s="878"/>
      <c r="H6" s="878"/>
      <c r="I6" s="878"/>
    </row>
    <row r="7" spans="1:9" ht="20" customHeight="1" x14ac:dyDescent="0.25">
      <c r="A7" s="976" t="s">
        <v>197</v>
      </c>
      <c r="B7" s="977"/>
      <c r="C7" s="977"/>
      <c r="D7" s="977"/>
      <c r="E7" s="977"/>
      <c r="F7" s="977"/>
      <c r="G7" s="977"/>
      <c r="H7" s="977"/>
      <c r="I7" s="977"/>
    </row>
  </sheetData>
  <mergeCells count="3">
    <mergeCell ref="A7:I7"/>
    <mergeCell ref="A6:I6"/>
    <mergeCell ref="A1:I1"/>
  </mergeCells>
  <pageMargins left="0.60629900000000003" right="0.60629900000000003" top="0.60629900000000003" bottom="0.60629900000000003" header="0.25" footer="0.25"/>
  <pageSetup orientation="landscape"/>
  <headerFooter>
    <oddFooter>&amp;C&amp;"Helvetica,Regular"&amp;12&amp;K000000&amp;P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election sqref="A1:B1"/>
    </sheetView>
  </sheetViews>
  <sheetFormatPr baseColWidth="10" defaultColWidth="8.83203125" defaultRowHeight="12.75" customHeight="1" x14ac:dyDescent="0.15"/>
  <cols>
    <col min="1" max="1" width="75.1640625" style="182" customWidth="1"/>
    <col min="2" max="2" width="48.5" style="182" customWidth="1"/>
    <col min="3" max="256" width="8.83203125" customWidth="1"/>
  </cols>
  <sheetData>
    <row r="1" spans="1:2" ht="26.5" customHeight="1" x14ac:dyDescent="0.15">
      <c r="A1" s="982" t="s">
        <v>198</v>
      </c>
      <c r="B1" s="983"/>
    </row>
    <row r="2" spans="1:2" ht="20.5" customHeight="1" x14ac:dyDescent="0.15">
      <c r="A2" s="981" t="s">
        <v>199</v>
      </c>
      <c r="B2" s="889"/>
    </row>
    <row r="3" spans="1:2" ht="20.25" customHeight="1" x14ac:dyDescent="0.15">
      <c r="A3" s="183" t="s">
        <v>77</v>
      </c>
      <c r="B3" s="184" t="s">
        <v>200</v>
      </c>
    </row>
    <row r="4" spans="1:2" ht="20.25" customHeight="1" x14ac:dyDescent="0.15">
      <c r="A4" s="183" t="s">
        <v>201</v>
      </c>
      <c r="B4" s="185">
        <v>75</v>
      </c>
    </row>
    <row r="5" spans="1:2" ht="38.25" customHeight="1" x14ac:dyDescent="0.15">
      <c r="A5" s="186" t="s">
        <v>202</v>
      </c>
      <c r="B5" s="138" t="s">
        <v>203</v>
      </c>
    </row>
    <row r="6" spans="1:2" ht="20.25" customHeight="1" x14ac:dyDescent="0.15">
      <c r="A6" s="186" t="s">
        <v>204</v>
      </c>
      <c r="B6" s="187">
        <v>37089</v>
      </c>
    </row>
    <row r="7" spans="1:2" ht="20.25" customHeight="1" x14ac:dyDescent="0.15">
      <c r="A7" s="186" t="s">
        <v>205</v>
      </c>
      <c r="B7" s="138" t="s">
        <v>206</v>
      </c>
    </row>
    <row r="8" spans="1:2" ht="20.25" customHeight="1" x14ac:dyDescent="0.15">
      <c r="A8" s="186" t="s">
        <v>207</v>
      </c>
      <c r="B8" s="138" t="s">
        <v>208</v>
      </c>
    </row>
    <row r="9" spans="1:2" ht="56.25" customHeight="1" x14ac:dyDescent="0.15">
      <c r="A9" s="186" t="s">
        <v>209</v>
      </c>
      <c r="B9" s="138" t="s">
        <v>210</v>
      </c>
    </row>
    <row r="10" spans="1:2" ht="20.25" customHeight="1" x14ac:dyDescent="0.15">
      <c r="A10" s="188" t="s">
        <v>211</v>
      </c>
      <c r="B10" s="189">
        <v>91</v>
      </c>
    </row>
    <row r="11" spans="1:2" ht="20.25" customHeight="1" x14ac:dyDescent="0.15">
      <c r="A11" s="183" t="s">
        <v>212</v>
      </c>
      <c r="B11" s="184" t="s">
        <v>200</v>
      </c>
    </row>
    <row r="12" spans="1:2" ht="20.25" customHeight="1" x14ac:dyDescent="0.15">
      <c r="A12" s="183" t="s">
        <v>201</v>
      </c>
      <c r="B12" s="185">
        <v>75</v>
      </c>
    </row>
    <row r="13" spans="1:2" ht="38.25" customHeight="1" x14ac:dyDescent="0.15">
      <c r="A13" s="186" t="s">
        <v>202</v>
      </c>
      <c r="B13" s="138" t="s">
        <v>213</v>
      </c>
    </row>
    <row r="14" spans="1:2" ht="20.25" customHeight="1" x14ac:dyDescent="0.15">
      <c r="A14" s="186" t="s">
        <v>204</v>
      </c>
      <c r="B14" s="187">
        <v>38786</v>
      </c>
    </row>
    <row r="15" spans="1:2" ht="20.25" customHeight="1" x14ac:dyDescent="0.15">
      <c r="A15" s="186" t="s">
        <v>205</v>
      </c>
      <c r="B15" s="138" t="s">
        <v>206</v>
      </c>
    </row>
    <row r="16" spans="1:2" ht="20.25" customHeight="1" x14ac:dyDescent="0.15">
      <c r="A16" s="186" t="s">
        <v>207</v>
      </c>
      <c r="B16" s="138" t="s">
        <v>208</v>
      </c>
    </row>
    <row r="17" spans="1:2" ht="56.25" customHeight="1" x14ac:dyDescent="0.15">
      <c r="A17" s="186" t="s">
        <v>209</v>
      </c>
      <c r="B17" s="138" t="s">
        <v>214</v>
      </c>
    </row>
    <row r="18" spans="1:2" ht="21" customHeight="1" x14ac:dyDescent="0.15">
      <c r="A18" s="190" t="s">
        <v>211</v>
      </c>
      <c r="B18" s="191">
        <v>12</v>
      </c>
    </row>
  </sheetData>
  <mergeCells count="2">
    <mergeCell ref="A2:B2"/>
    <mergeCell ref="A1:B1"/>
  </mergeCells>
  <pageMargins left="0.60629900000000003" right="0.60629900000000003" top="0.60629900000000003" bottom="0.60629900000000003" header="0.3" footer="0.3"/>
  <pageSetup scale="55" orientation="portrait"/>
  <headerFooter>
    <oddFooter>&amp;C&amp;"Helvetica,Regular"&amp;12&amp;K000000&amp;P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opLeftCell="BG1" workbookViewId="0">
      <selection sqref="A1:E1"/>
    </sheetView>
  </sheetViews>
  <sheetFormatPr baseColWidth="10" defaultColWidth="8.83203125" defaultRowHeight="13.5" customHeight="1" x14ac:dyDescent="0.15"/>
  <cols>
    <col min="1" max="1" width="35.33203125" style="192" customWidth="1"/>
    <col min="2" max="2" width="13.33203125" style="192" customWidth="1"/>
    <col min="3" max="3" width="14.33203125" style="192" customWidth="1"/>
    <col min="4" max="4" width="16" style="192" customWidth="1"/>
    <col min="5" max="5" width="13.33203125" style="192" customWidth="1"/>
    <col min="6" max="256" width="8.83203125" customWidth="1"/>
  </cols>
  <sheetData>
    <row r="1" spans="1:5" ht="21.5" customHeight="1" x14ac:dyDescent="0.15">
      <c r="A1" s="984" t="s">
        <v>215</v>
      </c>
      <c r="B1" s="985"/>
      <c r="C1" s="985"/>
      <c r="D1" s="985"/>
      <c r="E1" s="986"/>
    </row>
    <row r="2" spans="1:5" ht="56.5" customHeight="1" x14ac:dyDescent="0.15">
      <c r="A2" s="193" t="s">
        <v>199</v>
      </c>
      <c r="B2" s="194" t="s">
        <v>216</v>
      </c>
      <c r="C2" s="194" t="s">
        <v>217</v>
      </c>
      <c r="D2" s="194" t="s">
        <v>218</v>
      </c>
      <c r="E2" s="195" t="s">
        <v>219</v>
      </c>
    </row>
    <row r="3" spans="1:5" ht="20.25" customHeight="1" x14ac:dyDescent="0.15">
      <c r="A3" s="186" t="s">
        <v>220</v>
      </c>
      <c r="B3" s="196">
        <v>1</v>
      </c>
      <c r="C3" s="196"/>
      <c r="D3" s="196"/>
      <c r="E3" s="197"/>
    </row>
    <row r="4" spans="1:5" ht="21" customHeight="1" x14ac:dyDescent="0.15">
      <c r="A4" s="198" t="s">
        <v>221</v>
      </c>
      <c r="B4" s="199">
        <v>103</v>
      </c>
      <c r="C4" s="199"/>
      <c r="D4" s="199"/>
      <c r="E4" s="200"/>
    </row>
  </sheetData>
  <mergeCells count="1">
    <mergeCell ref="A1:E1"/>
  </mergeCells>
  <pageMargins left="0.60629900000000003" right="0.60629900000000003" top="0.60629900000000003" bottom="0.60629900000000003" header="0.3" footer="0.3"/>
  <pageSetup scale="55"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67</vt:i4>
      </vt:variant>
    </vt:vector>
  </HeadingPairs>
  <TitlesOfParts>
    <vt:vector size="67" baseType="lpstr">
      <vt:lpstr>III-1a</vt:lpstr>
      <vt:lpstr>III-1b</vt:lpstr>
      <vt:lpstr>III-1b (2.1)</vt:lpstr>
      <vt:lpstr>III-1c</vt:lpstr>
      <vt:lpstr>III-1d</vt:lpstr>
      <vt:lpstr>III-1e</vt:lpstr>
      <vt:lpstr>III-1f</vt:lpstr>
      <vt:lpstr>III-1g (2.5) </vt:lpstr>
      <vt:lpstr>III-1g (2.5) - Tabulka 2</vt:lpstr>
      <vt:lpstr>III-1h</vt:lpstr>
      <vt:lpstr>III-1i</vt:lpstr>
      <vt:lpstr>III-1j (2.2)</vt:lpstr>
      <vt:lpstr>III-1k</vt:lpstr>
      <vt:lpstr>III-1l (2.3) - Tabulka 1</vt:lpstr>
      <vt:lpstr>III-1l (2.3) - Tabulka 2</vt:lpstr>
      <vt:lpstr> III-1m</vt:lpstr>
      <vt:lpstr> III-1n (2.4) - Tabulka 1</vt:lpstr>
      <vt:lpstr> III-1n (2.4) - Tabulka 2</vt:lpstr>
      <vt:lpstr>III-1o</vt:lpstr>
      <vt:lpstr>III-1p</vt:lpstr>
      <vt:lpstr>III-2a T</vt:lpstr>
      <vt:lpstr>III-2a W</vt:lpstr>
      <vt:lpstr>III-2b (3.1)</vt:lpstr>
      <vt:lpstr>III-2c</vt:lpstr>
      <vt:lpstr>III-2d</vt:lpstr>
      <vt:lpstr>III-2e</vt:lpstr>
      <vt:lpstr>III-2f</vt:lpstr>
      <vt:lpstr>III-2f (3.2)</vt:lpstr>
      <vt:lpstr>III-2g</vt:lpstr>
      <vt:lpstr>III-2h</vt:lpstr>
      <vt:lpstr>III-3a</vt:lpstr>
      <vt:lpstr>III-3b</vt:lpstr>
      <vt:lpstr>III-3b (5.1)</vt:lpstr>
      <vt:lpstr>III-3c</vt:lpstr>
      <vt:lpstr>III-3d</vt:lpstr>
      <vt:lpstr>III-3e</vt:lpstr>
      <vt:lpstr>III-4a</vt:lpstr>
      <vt:lpstr>III-4a (M)</vt:lpstr>
      <vt:lpstr>III-4b</vt:lpstr>
      <vt:lpstr>III-4c</vt:lpstr>
      <vt:lpstr>III-4c (4.1)</vt:lpstr>
      <vt:lpstr>III-4d</vt:lpstr>
      <vt:lpstr>III-4e</vt:lpstr>
      <vt:lpstr>III-4f</vt:lpstr>
      <vt:lpstr>III-5a</vt:lpstr>
      <vt:lpstr>III-5b</vt:lpstr>
      <vt:lpstr>III-5c</vt:lpstr>
      <vt:lpstr>III-5d (3.3)</vt:lpstr>
      <vt:lpstr>III-6a</vt:lpstr>
      <vt:lpstr>III-6b</vt:lpstr>
      <vt:lpstr>III-7a</vt:lpstr>
      <vt:lpstr>III-7b (3.4)</vt:lpstr>
      <vt:lpstr>III-7c - Tabulka 1</vt:lpstr>
      <vt:lpstr>III-7c - Tabulka 2</vt:lpstr>
      <vt:lpstr>III-8</vt:lpstr>
      <vt:lpstr>III-9</vt:lpstr>
      <vt:lpstr>III-10</vt:lpstr>
      <vt:lpstr>III-11</vt:lpstr>
      <vt:lpstr>III-12a (2.6)</vt:lpstr>
      <vt:lpstr>III-12b (2.7)</vt:lpstr>
      <vt:lpstr>III-13a</vt:lpstr>
      <vt:lpstr>III-13b</vt:lpstr>
      <vt:lpstr>III-14a</vt:lpstr>
      <vt:lpstr>III-14b</vt:lpstr>
      <vt:lpstr>III-15a</vt:lpstr>
      <vt:lpstr>III-15b</vt:lpstr>
      <vt:lpstr>III-16 (8.3)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Štěpán Bojar</cp:lastModifiedBy>
  <dcterms:modified xsi:type="dcterms:W3CDTF">2017-05-22T14:38:37Z</dcterms:modified>
  <cp:category/>
</cp:coreProperties>
</file>