
<file path=[Content_Types].xml><?xml version="1.0" encoding="utf-8"?>
<Types xmlns="http://schemas.openxmlformats.org/package/2006/content-types">
  <Default Extension="xml" ContentType="application/xml"/>
  <Default Extension="rels" ContentType="application/vnd.openxmlformats-package.relationships+xml"/>
  <Default Extension="jpeg" ContentType="image/jpg"/>
  <Default Extension="png" ContentType="image/png"/>
  <Default Extension="bmp" ContentType="image/bmp"/>
  <Default Extension="gif" ContentType="image/gif"/>
  <Default Extension="tif" ContentType="image/tif"/>
  <Default Extension="pdf" ContentType="application/pdf"/>
  <Default Extension="mov" ContentType="application/movie"/>
  <Default Extension="vml" ContentType="application/vnd.openxmlformats-officedocument.vmlDrawing"/>
  <Default Extension="xlsx" ContentType="application/vnd.openxmlformats-officedocument.spreadsheetml.sheet"/>
  <Override PartName="/docProps/core.xml" ContentType="application/vnd.openxmlformats-package.core-properties+xml"/>
  <Override PartName="/docProps/app.xml" ContentType="application/vnd.openxmlformats-officedocument.extended-properties+xml"/>
  <Override PartName="/xl/workbook.xml" ContentType="application/vnd.openxmlformats-officedocument.spreadsheetml.sheet.main+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Types>
</file>

<file path=_rels/.rels><?xml version="1.0" encoding="UTF-8" standalone="yes"?><Relationships xmlns="http://schemas.openxmlformats.org/package/2006/relationships"><Relationship Id="rId1" Type="http://schemas.openxmlformats.org/package/2006/relationships/metadata/core-properties" Target="docProps/core.xml"/><Relationship Id="rId2" Type="http://schemas.openxmlformats.org/officeDocument/2006/relationships/extended-properties" Target="docProps/app.xml"/><Relationship Id="rId3" Type="http://schemas.openxmlformats.org/officeDocument/2006/relationships/officeDocument" Target="xl/workbook.xml"/></Relationships>

</file>

<file path=xl/workbook.xml><?xml version="1.0" encoding="utf-8"?>
<workbook xmlns:r="http://schemas.openxmlformats.org/officeDocument/2006/relationships" xmlns="http://schemas.openxmlformats.org/spreadsheetml/2006/main">
  <workbookPr date1904="1"/>
  <bookViews>
    <workbookView xWindow="0" yWindow="40" windowWidth="15960" windowHeight="18080"/>
  </bookViews>
  <sheets>
    <sheet name="IV-1a" sheetId="1" r:id="rId4"/>
    <sheet name="IV-1b" sheetId="2" r:id="rId5"/>
    <sheet name="IV-2a" sheetId="3" r:id="rId6"/>
    <sheet name="IV-2b" sheetId="4" r:id="rId7"/>
    <sheet name="IV-2c" sheetId="5" r:id="rId8"/>
    <sheet name="IV-2d (7.1)" sheetId="6" r:id="rId9"/>
    <sheet name="IV-3a" sheetId="7" r:id="rId10"/>
    <sheet name="IV-3b" sheetId="8" r:id="rId11"/>
    <sheet name="IV-4" sheetId="9" r:id="rId12"/>
    <sheet name="IV-5a" sheetId="10" r:id="rId13"/>
    <sheet name="IV-5b" sheetId="11" r:id="rId14"/>
    <sheet name="IV-6" sheetId="12" r:id="rId15"/>
    <sheet name="IV-7" sheetId="13" r:id="rId16"/>
    <sheet name="IV-8" sheetId="14" r:id="rId17"/>
    <sheet name="IV-9" sheetId="15" r:id="rId18"/>
    <sheet name="IV-10a" sheetId="16" r:id="rId19"/>
    <sheet name="IV-10b" sheetId="17" r:id="rId20"/>
    <sheet name="IV-11" sheetId="18" r:id="rId21"/>
    <sheet name="IV-12a" sheetId="19" r:id="rId22"/>
    <sheet name="IV-12b" sheetId="20" r:id="rId23"/>
    <sheet name="IV-13a" sheetId="21" r:id="rId24"/>
    <sheet name="IV-13b" sheetId="22" r:id="rId25"/>
    <sheet name="IV-14 (6.5)" sheetId="23" r:id="rId26"/>
    <sheet name="IV-15" sheetId="24" r:id="rId27"/>
    <sheet name="IV-16" sheetId="25" r:id="rId28"/>
    <sheet name="IV-17" sheetId="26" r:id="rId29"/>
    <sheet name="IV-18" sheetId="27" r:id="rId30"/>
    <sheet name="IV-19" sheetId="28" r:id="rId31"/>
    <sheet name="IV-20" sheetId="29" r:id="rId32"/>
    <sheet name="IV-21" sheetId="30" r:id="rId33"/>
    <sheet name="IV-22a" sheetId="31" r:id="rId34"/>
    <sheet name="IV-22b (8.1)" sheetId="32" r:id="rId35"/>
    <sheet name="IV-23" sheetId="33" r:id="rId36"/>
    <sheet name="IV-24" sheetId="34" r:id="rId37"/>
    <sheet name="IV-25" sheetId="35" r:id="rId38"/>
  </sheets>
</workbook>
</file>

<file path=xl/sharedStrings.xml><?xml version="1.0" encoding="utf-8"?>
<sst xmlns="http://schemas.openxmlformats.org/spreadsheetml/2006/main" uniqueCount="1408">
  <si>
    <t>IV-1a Nové granty z prostředků účelové podpory podle § 3 odst. 2a) zákona č. 130/2002 Sb. (mimo programy MŠMT)</t>
  </si>
  <si>
    <t>Fakulta / Součást</t>
  </si>
  <si>
    <t>GAČR</t>
  </si>
  <si>
    <t>TAČR</t>
  </si>
  <si>
    <t>MZd</t>
  </si>
  <si>
    <t>MK</t>
  </si>
  <si>
    <t>jiné</t>
  </si>
  <si>
    <t>KTF</t>
  </si>
  <si>
    <t>ETF</t>
  </si>
  <si>
    <t>HTF</t>
  </si>
  <si>
    <t>PF</t>
  </si>
  <si>
    <t>1.LF</t>
  </si>
  <si>
    <t>2.LF</t>
  </si>
  <si>
    <t>3.LF</t>
  </si>
  <si>
    <t>LFP</t>
  </si>
  <si>
    <t>LFHK</t>
  </si>
  <si>
    <t>FaF</t>
  </si>
  <si>
    <t>FF</t>
  </si>
  <si>
    <t>PřF</t>
  </si>
  <si>
    <t>MFF</t>
  </si>
  <si>
    <t>PedF</t>
  </si>
  <si>
    <t>FSV</t>
  </si>
  <si>
    <t>FTVS</t>
  </si>
  <si>
    <t>FHS</t>
  </si>
  <si>
    <t>CERGE</t>
  </si>
  <si>
    <t>COŽP</t>
  </si>
  <si>
    <t>CTS</t>
  </si>
  <si>
    <t>RUK</t>
  </si>
  <si>
    <t>ÚDAUK</t>
  </si>
  <si>
    <t>Celkem</t>
  </si>
  <si>
    <t>IV-1b Projekty z prostředků účelové podpory dle zákona 130/2002 Sb. v programech MŠMT (2016)</t>
  </si>
  <si>
    <t>Dobíhající programy  (2013 - 2017)</t>
  </si>
  <si>
    <t>Národní program udržitelnosti</t>
  </si>
  <si>
    <t>Norské fondy</t>
  </si>
  <si>
    <t>Infrastruktury</t>
  </si>
  <si>
    <t>Ostatní</t>
  </si>
  <si>
    <t>Řešené</t>
  </si>
  <si>
    <t>z toho nové</t>
  </si>
  <si>
    <t>ÚK</t>
  </si>
  <si>
    <t>IV-2a Projekty ze zahraničních a mezinárodních zdrojů (2016)</t>
  </si>
  <si>
    <t>Rámcové programy EU pro výzkum, vývoj a inovace</t>
  </si>
  <si>
    <t>Erasmus+ a další projekty EACEA</t>
  </si>
  <si>
    <t>Strukturální a investiční fondy</t>
  </si>
  <si>
    <t>Další grantová schémata Evropské Komise/Unie</t>
  </si>
  <si>
    <t>EHP a Norské fondy</t>
  </si>
  <si>
    <t>Různé/Ostatní</t>
  </si>
  <si>
    <t>ÚVT</t>
  </si>
  <si>
    <t>IV-2b Pokračující projekty 7. RP (2016)</t>
  </si>
  <si>
    <t>Fakulta / Součást</t>
  </si>
  <si>
    <t>Řešitel</t>
  </si>
  <si>
    <t>Název projektu (Zkratka)</t>
  </si>
  <si>
    <t>Specifický program</t>
  </si>
  <si>
    <t>Prof. MUDr. David Cibula, CSc.</t>
  </si>
  <si>
    <r>
      <rPr>
        <sz val="14"/>
        <color indexed="8"/>
        <rFont val="Times"/>
      </rPr>
      <t>Epigenetics for female personalized cancer care (</t>
    </r>
    <r>
      <rPr>
        <b val="1"/>
        <sz val="14"/>
        <color indexed="8"/>
        <rFont val="Times"/>
      </rPr>
      <t>EPI-FEM-CARE</t>
    </r>
    <r>
      <rPr>
        <sz val="14"/>
        <color indexed="8"/>
        <rFont val="Times"/>
      </rPr>
      <t>)</t>
    </r>
  </si>
  <si>
    <t>Cooperation</t>
  </si>
  <si>
    <t>MUDr. Pavla Pokorná</t>
  </si>
  <si>
    <r>
      <rPr>
        <sz val="14"/>
        <color indexed="8"/>
        <rFont val="Times"/>
      </rPr>
      <t>Clonidine for Sedation of Paediatric Patients in the Paediatric Intensive Care Unit (</t>
    </r>
    <r>
      <rPr>
        <b val="1"/>
        <sz val="14"/>
        <color indexed="8"/>
        <rFont val="Times"/>
      </rPr>
      <t>CloSed</t>
    </r>
    <r>
      <rPr>
        <sz val="14"/>
        <color indexed="8"/>
        <rFont val="Times"/>
      </rPr>
      <t>)</t>
    </r>
  </si>
  <si>
    <t>Prof. MUDr. Karel Smetana, DrSc.</t>
  </si>
  <si>
    <r>
      <rPr>
        <sz val="14"/>
        <color indexed="8"/>
        <rFont val="Times"/>
      </rPr>
      <t>The Sugar Code: from (bio)chemical concept to clinics (</t>
    </r>
    <r>
      <rPr>
        <b val="1"/>
        <sz val="14"/>
        <color indexed="8"/>
        <rFont val="Times"/>
      </rPr>
      <t>GLYCOPHARM</t>
    </r>
    <r>
      <rPr>
        <sz val="14"/>
        <color indexed="8"/>
        <rFont val="Times"/>
      </rPr>
      <t>)</t>
    </r>
  </si>
  <si>
    <t>People</t>
  </si>
  <si>
    <t>Prof. MUDr. Eva Topinková</t>
  </si>
  <si>
    <r>
      <rPr>
        <sz val="14"/>
        <color indexed="8"/>
        <rFont val="Times"/>
      </rPr>
      <t>A Randomized Clinical Trial to Evaluate the Effectiveness of a Multi-Modal Intervention in Older People (</t>
    </r>
    <r>
      <rPr>
        <b val="1"/>
        <sz val="14"/>
        <color indexed="8"/>
        <rFont val="Times"/>
      </rPr>
      <t>MID- FRAIL-STUDY</t>
    </r>
    <r>
      <rPr>
        <sz val="14"/>
        <color indexed="8"/>
        <rFont val="Times"/>
      </rPr>
      <t>)</t>
    </r>
  </si>
  <si>
    <t>MUDr. Milan Macek jr., DrSc.</t>
  </si>
  <si>
    <r>
      <rPr>
        <sz val="14"/>
        <color indexed="8"/>
        <rFont val="Times"/>
      </rPr>
      <t>RD-Connect: An integrated platform connecting registries, biobanks and clinical bioinformatics for rare disease research (</t>
    </r>
    <r>
      <rPr>
        <b val="1"/>
        <sz val="14"/>
        <color indexed="8"/>
        <rFont val="Times"/>
      </rPr>
      <t>RD-Connect</t>
    </r>
    <r>
      <rPr>
        <sz val="14"/>
        <color indexed="8"/>
        <rFont val="Times"/>
      </rPr>
      <t>)</t>
    </r>
  </si>
  <si>
    <t>Prof. RNDr. Ilona Hromadníková, Ph.D.</t>
  </si>
  <si>
    <r>
      <rPr>
        <sz val="14"/>
        <color indexed="8"/>
        <rFont val="Times"/>
      </rPr>
      <t>Improving HSCT By Validation Of Biomarkers &amp; Development Of Novel Cellular Therapies (</t>
    </r>
    <r>
      <rPr>
        <b val="1"/>
        <sz val="14"/>
        <color indexed="8"/>
        <rFont val="Times"/>
      </rPr>
      <t>CELLEUROPE</t>
    </r>
    <r>
      <rPr>
        <sz val="14"/>
        <color indexed="8"/>
        <rFont val="Times"/>
      </rPr>
      <t>)</t>
    </r>
  </si>
  <si>
    <t>Prof. Ivan Rychlík</t>
  </si>
  <si>
    <r>
      <rPr>
        <sz val="14"/>
        <color indexed="8"/>
        <rFont val="Times"/>
      </rPr>
      <t>Proteomic prediction and Renin angiotensin aldosterone system Inhibition prevention Of early diabetic nephRopathy (</t>
    </r>
    <r>
      <rPr>
        <b val="1"/>
        <sz val="14"/>
        <color indexed="8"/>
        <rFont val="Times"/>
      </rPr>
      <t>PRIORITY</t>
    </r>
    <r>
      <rPr>
        <sz val="14"/>
        <color indexed="8"/>
        <rFont val="Times"/>
      </rPr>
      <t>)</t>
    </r>
  </si>
  <si>
    <t>Mgr. Hana Svobodová</t>
  </si>
  <si>
    <r>
      <rPr>
        <sz val="14"/>
        <color indexed="8"/>
        <rFont val="Times"/>
      </rPr>
      <t>Health Care Reform: the iMpact on practice, oUtcomes and costs of New roles for health Professional; (</t>
    </r>
    <r>
      <rPr>
        <b val="1"/>
        <sz val="14"/>
        <color indexed="8"/>
        <rFont val="Times"/>
      </rPr>
      <t>MUNROS</t>
    </r>
    <r>
      <rPr>
        <sz val="14"/>
        <color indexed="8"/>
        <rFont val="Times"/>
      </rPr>
      <t>)</t>
    </r>
  </si>
  <si>
    <t>Prof. MUDr. Jan Libiger, CSc.</t>
  </si>
  <si>
    <r>
      <rPr>
        <sz val="14"/>
        <color indexed="8"/>
        <rFont val="Times"/>
      </rPr>
      <t>OPtimization of Treatment and Management of Schizophrenia in Europe (</t>
    </r>
    <r>
      <rPr>
        <b val="1"/>
        <sz val="14"/>
        <color indexed="8"/>
        <rFont val="Times"/>
      </rPr>
      <t>OpTiMiSE</t>
    </r>
    <r>
      <rPr>
        <sz val="14"/>
        <color indexed="8"/>
        <rFont val="Times"/>
      </rPr>
      <t>)</t>
    </r>
  </si>
  <si>
    <t>PřF</t>
  </si>
  <si>
    <t>Prof. RNDr. Hana Čtrnáctová, CSc.</t>
  </si>
  <si>
    <r>
      <rPr>
        <sz val="14"/>
        <color indexed="8"/>
        <rFont val="Times"/>
      </rPr>
      <t>Teaching Enquiry with Mysteries Incorporated (</t>
    </r>
    <r>
      <rPr>
        <b val="1"/>
        <sz val="14"/>
        <color indexed="8"/>
        <rFont val="Times"/>
      </rPr>
      <t>TEMI</t>
    </r>
    <r>
      <rPr>
        <sz val="14"/>
        <color indexed="8"/>
        <rFont val="Times"/>
      </rPr>
      <t>)</t>
    </r>
  </si>
  <si>
    <t>Doc. RNDr. Jiří Blažek, Ph.D.</t>
  </si>
  <si>
    <r>
      <rPr>
        <sz val="14"/>
        <color indexed="8"/>
        <rFont val="Times"/>
      </rPr>
      <t>Smart Specialisation For Regional Innovation (</t>
    </r>
    <r>
      <rPr>
        <b val="1"/>
        <sz val="14"/>
        <color indexed="8"/>
        <rFont val="Times"/>
      </rPr>
      <t>SmartSpec</t>
    </r>
    <r>
      <rPr>
        <sz val="14"/>
        <color indexed="8"/>
        <rFont val="Times"/>
      </rPr>
      <t>)</t>
    </r>
  </si>
  <si>
    <t>Doc. RNDr. Vojtěch Ettler, Ph.D.</t>
  </si>
  <si>
    <r>
      <rPr>
        <sz val="14"/>
        <color indexed="8"/>
        <rFont val="Times"/>
      </rPr>
      <t>NIckel DYnamics in impacted ultramaFIC Soils (</t>
    </r>
    <r>
      <rPr>
        <b val="1"/>
        <sz val="14"/>
        <color indexed="8"/>
        <rFont val="Times"/>
      </rPr>
      <t>NIDYFICS</t>
    </r>
    <r>
      <rPr>
        <sz val="14"/>
        <color indexed="8"/>
        <rFont val="Times"/>
      </rPr>
      <t>)</t>
    </r>
  </si>
  <si>
    <t>Prof. Petr Nachtigall</t>
  </si>
  <si>
    <r>
      <rPr>
        <sz val="14"/>
        <color indexed="8"/>
        <rFont val="Times"/>
      </rPr>
      <t>CAScade deoxygenation process using tailored nanoCATalysts for the production of BiofuELs from lignocellullosic biomass (</t>
    </r>
    <r>
      <rPr>
        <b val="1"/>
        <sz val="14"/>
        <color indexed="8"/>
        <rFont val="Times"/>
      </rPr>
      <t>CASCATBEL</t>
    </r>
    <r>
      <rPr>
        <sz val="14"/>
        <color indexed="8"/>
        <rFont val="Times"/>
      </rPr>
      <t>)</t>
    </r>
  </si>
  <si>
    <t>Prof. RNDr. Karel Procházka, DrSc.</t>
  </si>
  <si>
    <r>
      <rPr>
        <sz val="14"/>
        <color indexed="8"/>
        <rFont val="Times"/>
      </rPr>
      <t>Mesoscopic modelling of synthetic and biological ionic macromolecular systems (</t>
    </r>
    <r>
      <rPr>
        <b val="1"/>
        <sz val="14"/>
        <color indexed="8"/>
        <rFont val="Times"/>
      </rPr>
      <t>POLION</t>
    </r>
    <r>
      <rPr>
        <sz val="14"/>
        <color indexed="8"/>
        <rFont val="Times"/>
      </rPr>
      <t>)</t>
    </r>
  </si>
  <si>
    <t>Prof. Jana Roithová, Ph.D.</t>
  </si>
  <si>
    <r>
      <rPr>
        <sz val="14"/>
        <color indexed="8"/>
        <rFont val="Times"/>
      </rPr>
      <t>Ion Spectroscopy of Reaction Intermediates (</t>
    </r>
    <r>
      <rPr>
        <b val="1"/>
        <sz val="14"/>
        <color indexed="8"/>
        <rFont val="Times"/>
      </rPr>
      <t>ISORI</t>
    </r>
    <r>
      <rPr>
        <sz val="14"/>
        <color indexed="8"/>
        <rFont val="Times"/>
      </rPr>
      <t>)</t>
    </r>
  </si>
  <si>
    <t>Ideas</t>
  </si>
  <si>
    <t>Prof. RNDr. Jan Hajič, Dr.</t>
  </si>
  <si>
    <r>
      <rPr>
        <sz val="14"/>
        <color indexed="8"/>
        <rFont val="Times"/>
      </rPr>
      <t>Quality Translation by Deep Language Engineering Approaches (</t>
    </r>
    <r>
      <rPr>
        <b val="1"/>
        <sz val="14"/>
        <color indexed="8"/>
        <rFont val="Times"/>
      </rPr>
      <t>QTLeap</t>
    </r>
    <r>
      <rPr>
        <sz val="14"/>
        <color indexed="8"/>
        <rFont val="Times"/>
      </rPr>
      <t>)</t>
    </r>
  </si>
  <si>
    <t>Doc. RNDr. Ladislav Havela, CSc.</t>
  </si>
  <si>
    <r>
      <rPr>
        <sz val="14"/>
        <color indexed="8"/>
        <rFont val="Times"/>
      </rPr>
      <t>Transnational Access to Large Infrastructure for a Safe Management of ActiNide (</t>
    </r>
    <r>
      <rPr>
        <b val="1"/>
        <sz val="14"/>
        <color indexed="8"/>
        <rFont val="Times"/>
      </rPr>
      <t>TALISMAN</t>
    </r>
    <r>
      <rPr>
        <sz val="14"/>
        <color indexed="8"/>
        <rFont val="Times"/>
      </rPr>
      <t>)</t>
    </r>
  </si>
  <si>
    <t>Euratom</t>
  </si>
  <si>
    <t>Doc. Mgr. Michal Koucký, Ph.D.</t>
  </si>
  <si>
    <r>
      <rPr>
        <sz val="14"/>
        <color indexed="8"/>
        <rFont val="Times"/>
      </rPr>
      <t>Lower bounds for combinatorial algorithms and dynamic problems (</t>
    </r>
    <r>
      <rPr>
        <b val="1"/>
        <sz val="14"/>
        <color indexed="8"/>
        <rFont val="Times"/>
      </rPr>
      <t>LBCAD</t>
    </r>
    <r>
      <rPr>
        <sz val="14"/>
        <color indexed="8"/>
        <rFont val="Times"/>
      </rPr>
      <t>)</t>
    </r>
  </si>
  <si>
    <t>Dr. Michal Malinsky</t>
  </si>
  <si>
    <r>
      <rPr>
        <sz val="14"/>
        <color indexed="8"/>
        <rFont val="Times"/>
      </rPr>
      <t>Low-Energy Aspects of Gauge Unifications and their Experimental Implications (</t>
    </r>
    <r>
      <rPr>
        <b val="1"/>
        <sz val="14"/>
        <color indexed="8"/>
        <rFont val="Times"/>
      </rPr>
      <t>LEAGUE</t>
    </r>
    <r>
      <rPr>
        <sz val="14"/>
        <color indexed="8"/>
        <rFont val="Times"/>
      </rPr>
      <t>)</t>
    </r>
  </si>
  <si>
    <t>MFF (koordinátor)</t>
  </si>
  <si>
    <t>Prof. RNDr. Vladimír Matolín, DrSc.</t>
  </si>
  <si>
    <r>
      <rPr>
        <sz val="14"/>
        <color indexed="8"/>
        <rFont val="Times"/>
      </rPr>
      <t>Design of Thin-Film Nanocatalysts for On-Chip Fuel Cell Technology (</t>
    </r>
    <r>
      <rPr>
        <b val="1"/>
        <sz val="14"/>
        <color indexed="8"/>
        <rFont val="Times"/>
      </rPr>
      <t>chipCAT</t>
    </r>
    <r>
      <rPr>
        <sz val="14"/>
        <color indexed="8"/>
        <rFont val="Times"/>
      </rPr>
      <t>)</t>
    </r>
  </si>
  <si>
    <t>Prof. RNDr. Ladislav Skrbek, DrSc.</t>
  </si>
  <si>
    <r>
      <rPr>
        <sz val="14"/>
        <color indexed="8"/>
        <rFont val="Times"/>
      </rPr>
      <t>European High-performance Infrastructures in Turbulence (</t>
    </r>
    <r>
      <rPr>
        <b val="1"/>
        <sz val="14"/>
        <color indexed="8"/>
        <rFont val="Times"/>
      </rPr>
      <t>EuHIT</t>
    </r>
    <r>
      <rPr>
        <sz val="14"/>
        <color indexed="8"/>
        <rFont val="Times"/>
      </rPr>
      <t>)</t>
    </r>
  </si>
  <si>
    <t>Capacities</t>
  </si>
  <si>
    <t>Doc. Jan Šiška</t>
  </si>
  <si>
    <r>
      <rPr>
        <sz val="14"/>
        <color indexed="8"/>
        <rFont val="Times"/>
      </rPr>
      <t>Making Persons with Disabilities Full Citizen (</t>
    </r>
    <r>
      <rPr>
        <b val="1"/>
        <sz val="14"/>
        <color indexed="8"/>
        <rFont val="Times"/>
      </rPr>
      <t>DISCIT</t>
    </r>
    <r>
      <rPr>
        <sz val="14"/>
        <color indexed="8"/>
        <rFont val="Times"/>
      </rPr>
      <t>)</t>
    </r>
  </si>
  <si>
    <t>Prof. Ing. Karel Janda, M.A.</t>
  </si>
  <si>
    <r>
      <rPr>
        <sz val="14"/>
        <color indexed="8"/>
        <rFont val="Times"/>
      </rPr>
      <t>Economic Modeling for Climate-Energy Policy (</t>
    </r>
    <r>
      <rPr>
        <b val="1"/>
        <sz val="14"/>
        <color indexed="8"/>
        <rFont val="Times"/>
      </rPr>
      <t>ECOCEP</t>
    </r>
    <r>
      <rPr>
        <sz val="14"/>
        <color indexed="8"/>
        <rFont val="Times"/>
      </rPr>
      <t>)</t>
    </r>
  </si>
  <si>
    <t>JUDr. PhDr. Tomáš Karásek, Ph.D.</t>
  </si>
  <si>
    <r>
      <rPr>
        <sz val="14"/>
        <color indexed="8"/>
        <rFont val="Times"/>
      </rPr>
      <t>Liberalism in Between Europe and China (</t>
    </r>
    <r>
      <rPr>
        <b val="1"/>
        <sz val="14"/>
        <color indexed="8"/>
        <rFont val="Times"/>
      </rPr>
      <t>LIBEAC</t>
    </r>
    <r>
      <rPr>
        <sz val="14"/>
        <color indexed="8"/>
        <rFont val="Times"/>
      </rPr>
      <t>)</t>
    </r>
  </si>
  <si>
    <t>Doc. Ing. Marie Dohnalová, CSc. Mgr. Selma Muhič Dizdarevic</t>
  </si>
  <si>
    <r>
      <rPr>
        <sz val="14"/>
        <color indexed="8"/>
        <rFont val="Times"/>
      </rPr>
      <t>Societal Engagement in Science, Mutual learning in Cities (</t>
    </r>
    <r>
      <rPr>
        <b val="1"/>
        <sz val="14"/>
        <color indexed="8"/>
        <rFont val="Times"/>
      </rPr>
      <t>SEiSMiC</t>
    </r>
    <r>
      <rPr>
        <sz val="14"/>
        <color indexed="8"/>
        <rFont val="Times"/>
      </rPr>
      <t>)</t>
    </r>
  </si>
  <si>
    <t>Sergey Slobodyan, Ph.D.</t>
  </si>
  <si>
    <r>
      <rPr>
        <sz val="14"/>
        <color indexed="8"/>
        <rFont val="Times"/>
      </rPr>
      <t>Integrated Macro-Financial Modelling for Robust Policy Design (</t>
    </r>
    <r>
      <rPr>
        <b val="1"/>
        <sz val="14"/>
        <color indexed="8"/>
        <rFont val="Times"/>
      </rPr>
      <t>MACFINROBODS</t>
    </r>
    <r>
      <rPr>
        <sz val="14"/>
        <color indexed="8"/>
        <rFont val="Times"/>
      </rPr>
      <t>)</t>
    </r>
  </si>
  <si>
    <t>COŽP</t>
  </si>
  <si>
    <t>Mgr. Milan Ščasný, Ph.D.</t>
  </si>
  <si>
    <r>
      <rPr>
        <sz val="14"/>
        <color indexed="8"/>
        <rFont val="Times"/>
      </rPr>
      <t>Economics of climate change adaptation in Europe (</t>
    </r>
    <r>
      <rPr>
        <b val="1"/>
        <sz val="14"/>
        <color indexed="8"/>
        <rFont val="Times"/>
      </rPr>
      <t>ECONADAPT</t>
    </r>
    <r>
      <rPr>
        <sz val="14"/>
        <color indexed="8"/>
        <rFont val="Times"/>
      </rPr>
      <t>)</t>
    </r>
  </si>
  <si>
    <r>
      <rPr>
        <sz val="14"/>
        <color indexed="8"/>
        <rFont val="Times"/>
      </rPr>
      <t>POst-CArbon CIties of TOmorrow – foresight for sustainable pathways towards liveable, affordable and prospering cities in a world context (</t>
    </r>
    <r>
      <rPr>
        <b val="1"/>
        <sz val="14"/>
        <color indexed="8"/>
        <rFont val="Times"/>
      </rPr>
      <t>POCACITO</t>
    </r>
    <r>
      <rPr>
        <sz val="14"/>
        <color indexed="8"/>
        <rFont val="Times"/>
      </rPr>
      <t>)</t>
    </r>
  </si>
  <si>
    <t>Ing. Jan Weinzettel, Ph.D.</t>
  </si>
  <si>
    <r>
      <rPr>
        <sz val="14"/>
        <color indexed="8"/>
        <rFont val="Times"/>
      </rPr>
      <t>Through Understanding of Socioeconomic Metabolism towards Sustainability (</t>
    </r>
    <r>
      <rPr>
        <b val="1"/>
        <sz val="14"/>
        <color indexed="8"/>
        <rFont val="Times"/>
      </rPr>
      <t>THUNDER</t>
    </r>
    <r>
      <rPr>
        <sz val="14"/>
        <color indexed="8"/>
        <rFont val="Times"/>
      </rPr>
      <t>)</t>
    </r>
  </si>
  <si>
    <t>IV-2c Projekty H2020 (2016)</t>
  </si>
  <si>
    <t>Prof. Lenka Karfíková</t>
  </si>
  <si>
    <r>
      <rPr>
        <sz val="14"/>
        <color indexed="8"/>
        <rFont val="Times"/>
      </rPr>
      <t xml:space="preserve">The History of Human Freedom and Dignity in Western Civilization
</t>
    </r>
    <r>
      <rPr>
        <sz val="14"/>
        <color indexed="8"/>
        <rFont val="Times"/>
      </rPr>
      <t>(</t>
    </r>
    <r>
      <rPr>
        <b val="1"/>
        <sz val="14"/>
        <color indexed="8"/>
        <rFont val="Times"/>
      </rPr>
      <t>HHFDWC</t>
    </r>
    <r>
      <rPr>
        <sz val="14"/>
        <color indexed="8"/>
        <rFont val="Times"/>
      </rPr>
      <t>)</t>
    </r>
  </si>
  <si>
    <t>Excellence Science</t>
  </si>
  <si>
    <r>
      <rPr>
        <sz val="14"/>
        <color indexed="8"/>
        <rFont val="Times"/>
      </rPr>
      <t>(</t>
    </r>
    <r>
      <rPr>
        <b val="1"/>
        <sz val="14"/>
        <color indexed="8"/>
        <rFont val="Times"/>
      </rPr>
      <t>FORECEE</t>
    </r>
    <r>
      <rPr>
        <sz val="14"/>
        <color indexed="8"/>
        <rFont val="Times"/>
      </rPr>
      <t>)</t>
    </r>
  </si>
  <si>
    <t xml:space="preserve">Societal Challenges </t>
  </si>
  <si>
    <t>Prof. MUDr. Evžen Růžička, DrSc.</t>
  </si>
  <si>
    <r>
      <rPr>
        <sz val="14"/>
        <color indexed="8"/>
        <rFont val="Times"/>
      </rPr>
      <t>(</t>
    </r>
    <r>
      <rPr>
        <b val="1"/>
        <sz val="14"/>
        <color indexed="8"/>
        <rFont val="Times"/>
      </rPr>
      <t>FAIR-PARK-II</t>
    </r>
    <r>
      <rPr>
        <sz val="14"/>
        <color indexed="8"/>
        <rFont val="Times"/>
      </rPr>
      <t>)</t>
    </r>
  </si>
  <si>
    <t>Doc. MUDr. Bohumil Seifert, PhD.</t>
  </si>
  <si>
    <r>
      <rPr>
        <sz val="14"/>
        <color indexed="8"/>
        <rFont val="Times"/>
      </rPr>
      <t>(</t>
    </r>
    <r>
      <rPr>
        <b val="1"/>
        <sz val="14"/>
        <color indexed="8"/>
        <rFont val="Times"/>
      </rPr>
      <t>SPIM EU</t>
    </r>
    <r>
      <rPr>
        <sz val="14"/>
        <color indexed="8"/>
        <rFont val="Times"/>
      </rPr>
      <t>)</t>
    </r>
  </si>
  <si>
    <t xml:space="preserve">3rd Health Programme </t>
  </si>
  <si>
    <t>Prof. Tomáš Zima, DrSc.</t>
  </si>
  <si>
    <r>
      <rPr>
        <sz val="14"/>
        <color indexed="8"/>
        <rFont val="Times"/>
      </rPr>
      <t>Next generation sepsis diagnosis (</t>
    </r>
    <r>
      <rPr>
        <b val="1"/>
        <sz val="14"/>
        <color indexed="8"/>
        <rFont val="Times"/>
      </rPr>
      <t>SMARTDIAGNOSIS</t>
    </r>
    <r>
      <rPr>
        <sz val="14"/>
        <color indexed="8"/>
        <rFont val="Times"/>
      </rPr>
      <t>)</t>
    </r>
  </si>
  <si>
    <t xml:space="preserve">Industrial Leadership </t>
  </si>
  <si>
    <t>Miroslav Michela, Ph.D.</t>
  </si>
  <si>
    <r>
      <rPr>
        <sz val="14"/>
        <color indexed="8"/>
        <rFont val="Times"/>
      </rPr>
      <t>Cultural Opposition: Understanding the Cultural Heritage Of Dissent On The Former Socialisti Countries (</t>
    </r>
    <r>
      <rPr>
        <b val="1"/>
        <sz val="14"/>
        <color indexed="8"/>
        <rFont val="Times"/>
      </rPr>
      <t>COURAGE</t>
    </r>
    <r>
      <rPr>
        <sz val="14"/>
        <color indexed="8"/>
        <rFont val="Times"/>
      </rPr>
      <t>)</t>
    </r>
  </si>
  <si>
    <t>Michael Bojdys, Ph.D.</t>
  </si>
  <si>
    <r>
      <rPr>
        <sz val="14"/>
        <color indexed="8"/>
        <rFont val="Times"/>
      </rPr>
      <t>Layered functional materials - beyond 'graphene' (</t>
    </r>
    <r>
      <rPr>
        <b val="1"/>
        <sz val="14"/>
        <color indexed="8"/>
        <rFont val="Times"/>
      </rPr>
      <t>BEGMAT</t>
    </r>
    <r>
      <rPr>
        <sz val="14"/>
        <color indexed="8"/>
        <rFont val="Times"/>
      </rPr>
      <t>)</t>
    </r>
  </si>
  <si>
    <t>Prof. RNDr. Dagmar Dzúrová, CSc</t>
  </si>
  <si>
    <r>
      <rPr>
        <sz val="14"/>
        <color indexed="8"/>
        <rFont val="Times"/>
      </rPr>
      <t>Shaping EUROpean policies to promote HEALTH equitY (</t>
    </r>
    <r>
      <rPr>
        <b val="1"/>
        <sz val="14"/>
        <color indexed="8"/>
        <rFont val="Times"/>
      </rPr>
      <t>EURO-HEALTHY</t>
    </r>
    <r>
      <rPr>
        <sz val="14"/>
        <color indexed="8"/>
        <rFont val="Times"/>
      </rPr>
      <t>)</t>
    </r>
  </si>
  <si>
    <t>Mgr. Martin Fikáček, Ph.D.</t>
  </si>
  <si>
    <r>
      <rPr>
        <sz val="14"/>
        <color indexed="8"/>
        <rFont val="Times"/>
      </rPr>
      <t>Biosystematics, Informatics and Genetics of the big 4 insect groups: training tomorrow's researchers and entrepreneurs (</t>
    </r>
    <r>
      <rPr>
        <b val="1"/>
        <sz val="14"/>
        <color indexed="8"/>
        <rFont val="Times"/>
      </rPr>
      <t>BIG4</t>
    </r>
    <r>
      <rPr>
        <sz val="14"/>
        <color indexed="8"/>
        <rFont val="Times"/>
      </rPr>
      <t>)</t>
    </r>
  </si>
  <si>
    <t>Doc. Tomáš Obšil, Ph.D.</t>
  </si>
  <si>
    <r>
      <rPr>
        <sz val="14"/>
        <color indexed="8"/>
        <rFont val="Times"/>
      </rPr>
      <t>Targeted small-molecule Stabilisation of Protein-Protein Interactions (</t>
    </r>
    <r>
      <rPr>
        <b val="1"/>
        <sz val="14"/>
        <color indexed="8"/>
        <rFont val="Times"/>
      </rPr>
      <t>TASPPI</t>
    </r>
    <r>
      <rPr>
        <sz val="14"/>
        <color indexed="8"/>
        <rFont val="Times"/>
      </rPr>
      <t>)</t>
    </r>
  </si>
  <si>
    <r>
      <rPr>
        <sz val="14"/>
        <color indexed="8"/>
        <rFont val="Times"/>
      </rPr>
      <t xml:space="preserve">Mass Spectrometry of Isomeric Ions
</t>
    </r>
    <r>
      <rPr>
        <sz val="14"/>
        <color indexed="8"/>
        <rFont val="Times"/>
      </rPr>
      <t xml:space="preserve"> (</t>
    </r>
    <r>
      <rPr>
        <b val="1"/>
        <sz val="14"/>
        <color indexed="8"/>
        <rFont val="Times"/>
      </rPr>
      <t>IsoMS</t>
    </r>
    <r>
      <rPr>
        <sz val="14"/>
        <color indexed="8"/>
        <rFont val="Times"/>
      </rPr>
      <t>)</t>
    </r>
  </si>
  <si>
    <t>Mgr. Marek Stibal, Ph.D.</t>
  </si>
  <si>
    <r>
      <rPr>
        <sz val="14"/>
        <color indexed="8"/>
        <rFont val="Times"/>
      </rPr>
      <t xml:space="preserve">Ecological Modelling of the Greenland Ice Sheet Surface Ecosystem </t>
    </r>
    <r>
      <rPr>
        <b val="1"/>
        <sz val="14"/>
        <color indexed="8"/>
        <rFont val="Times"/>
      </rPr>
      <t>(EMoGrIS</t>
    </r>
    <r>
      <rPr>
        <sz val="14"/>
        <color indexed="8"/>
        <rFont val="Times"/>
      </rPr>
      <t>)</t>
    </r>
  </si>
  <si>
    <t>Prof. RNDr. Petr Volf, CSc.</t>
  </si>
  <si>
    <r>
      <rPr>
        <sz val="14"/>
        <color indexed="8"/>
        <rFont val="Times"/>
      </rPr>
      <t>Control of Leishmaniasis, from bench to bedside and community (</t>
    </r>
    <r>
      <rPr>
        <b val="1"/>
        <sz val="14"/>
        <color indexed="8"/>
        <rFont val="Times"/>
      </rPr>
      <t>EUROLEISH-NET</t>
    </r>
    <r>
      <rPr>
        <sz val="14"/>
        <color indexed="8"/>
        <rFont val="Times"/>
      </rPr>
      <t>)</t>
    </r>
  </si>
  <si>
    <t>Doc. RNDr. Zdeněk Doležal, Dr.</t>
  </si>
  <si>
    <r>
      <rPr>
        <sz val="14"/>
        <color indexed="8"/>
        <rFont val="Times"/>
      </rPr>
      <t>Japan and Europe Network for Neutrino and Intensity Frontier Experimental Research (</t>
    </r>
    <r>
      <rPr>
        <b val="1"/>
        <sz val="14"/>
        <color indexed="8"/>
        <rFont val="Times"/>
      </rPr>
      <t>JENNIFER</t>
    </r>
    <r>
      <rPr>
        <sz val="14"/>
        <color indexed="8"/>
        <rFont val="Times"/>
      </rPr>
      <t>)</t>
    </r>
  </si>
  <si>
    <r>
      <rPr>
        <sz val="14"/>
        <color indexed="8"/>
        <rFont val="Times"/>
      </rPr>
      <t>Health in my Language (</t>
    </r>
    <r>
      <rPr>
        <b val="1"/>
        <sz val="14"/>
        <color indexed="8"/>
        <rFont val="Times"/>
      </rPr>
      <t>HimL</t>
    </r>
    <r>
      <rPr>
        <sz val="14"/>
        <color indexed="8"/>
        <rFont val="Times"/>
      </rPr>
      <t>)</t>
    </r>
  </si>
  <si>
    <r>
      <rPr>
        <sz val="14"/>
        <color indexed="8"/>
        <rFont val="Times"/>
      </rPr>
      <t>Cracking the Language Barrier: Coordination, Evaluation and Resources for European MT Research (</t>
    </r>
    <r>
      <rPr>
        <b val="1"/>
        <sz val="14"/>
        <color indexed="8"/>
        <rFont val="Times"/>
      </rPr>
      <t>CRACKER</t>
    </r>
    <r>
      <rPr>
        <sz val="14"/>
        <color indexed="8"/>
        <rFont val="Times"/>
      </rPr>
      <t>)</t>
    </r>
  </si>
  <si>
    <r>
      <rPr>
        <sz val="14"/>
        <color indexed="8"/>
        <rFont val="Times"/>
      </rPr>
      <t>QT21: Quality Translation 21 (</t>
    </r>
    <r>
      <rPr>
        <b val="1"/>
        <sz val="14"/>
        <color indexed="8"/>
        <rFont val="Times"/>
      </rPr>
      <t>QT21</t>
    </r>
    <r>
      <rPr>
        <sz val="14"/>
        <color indexed="8"/>
        <rFont val="Times"/>
      </rPr>
      <t>)</t>
    </r>
  </si>
  <si>
    <r>
      <rPr>
        <sz val="14"/>
        <color indexed="8"/>
        <rFont val="Times"/>
      </rPr>
      <t>Strengthening the CLARIN Infrastructure (</t>
    </r>
    <r>
      <rPr>
        <b val="1"/>
        <sz val="14"/>
        <color indexed="8"/>
        <rFont val="Times"/>
      </rPr>
      <t>CLARIN-PLUS</t>
    </r>
    <r>
      <rPr>
        <sz val="14"/>
        <color indexed="8"/>
        <rFont val="Times"/>
      </rPr>
      <t>)</t>
    </r>
  </si>
  <si>
    <t>Doc. Ing. Jaroslav Křivánek, Ph.D.</t>
  </si>
  <si>
    <r>
      <rPr>
        <sz val="14"/>
        <color indexed="8"/>
        <rFont val="Times"/>
      </rPr>
      <t>Distributed 3D Object Design (</t>
    </r>
    <r>
      <rPr>
        <b val="1"/>
        <sz val="14"/>
        <color indexed="8"/>
        <rFont val="Times"/>
      </rPr>
      <t>DISTRO</t>
    </r>
    <r>
      <rPr>
        <sz val="14"/>
        <color indexed="8"/>
        <rFont val="Times"/>
      </rPr>
      <t>)</t>
    </r>
  </si>
  <si>
    <t>RNDr. Pavel Pecina, Ph.D.</t>
  </si>
  <si>
    <r>
      <rPr>
        <sz val="14"/>
        <color indexed="8"/>
        <rFont val="Times"/>
      </rPr>
      <t>Khresmoi Multilingual Medical Text Analysis, Search and Machine Translation Connected in a Thriving Data-Value Chain (</t>
    </r>
    <r>
      <rPr>
        <b val="1"/>
        <sz val="14"/>
        <color indexed="8"/>
        <rFont val="Times"/>
      </rPr>
      <t>KConnect</t>
    </r>
    <r>
      <rPr>
        <sz val="14"/>
        <color indexed="8"/>
        <rFont val="Times"/>
      </rPr>
      <t>)</t>
    </r>
  </si>
  <si>
    <t>Prof. Karel Janda, Ph.D.</t>
  </si>
  <si>
    <r>
      <rPr>
        <sz val="14"/>
        <color indexed="8"/>
        <rFont val="Times"/>
      </rPr>
      <t>Global Excellence in Modelling of Climate and Energy (</t>
    </r>
    <r>
      <rPr>
        <b val="1"/>
        <sz val="14"/>
        <color indexed="8"/>
        <rFont val="Times"/>
      </rPr>
      <t>GEMCLIME</t>
    </r>
    <r>
      <rPr>
        <sz val="14"/>
        <color indexed="8"/>
        <rFont val="Times"/>
      </rPr>
      <t>)</t>
    </r>
  </si>
  <si>
    <t>Petr Janský, Ph.D.</t>
  </si>
  <si>
    <r>
      <rPr>
        <sz val="14"/>
        <color indexed="8"/>
        <rFont val="Times"/>
      </rPr>
      <t xml:space="preserve">Combating Fiscal Fraud and Empowering Regulators
</t>
    </r>
    <r>
      <rPr>
        <sz val="14"/>
        <color indexed="8"/>
        <rFont val="Times"/>
      </rPr>
      <t>(</t>
    </r>
    <r>
      <rPr>
        <b val="1"/>
        <sz val="14"/>
        <color indexed="8"/>
        <rFont val="Times"/>
      </rPr>
      <t>COFFERS</t>
    </r>
    <r>
      <rPr>
        <sz val="14"/>
        <color indexed="8"/>
        <rFont val="Times"/>
      </rPr>
      <t>)</t>
    </r>
  </si>
  <si>
    <t>Doc. Iva Holmerová, Ph.D.</t>
  </si>
  <si>
    <r>
      <rPr>
        <sz val="14"/>
        <color indexed="8"/>
        <rFont val="Times"/>
      </rPr>
      <t>Interdisciplinary Network for Dementia Utilising Current Technology (</t>
    </r>
    <r>
      <rPr>
        <b val="1"/>
        <sz val="14"/>
        <color indexed="8"/>
        <rFont val="Times"/>
      </rPr>
      <t>INDUCT</t>
    </r>
    <r>
      <rPr>
        <sz val="14"/>
        <color indexed="8"/>
        <rFont val="Times"/>
      </rPr>
      <t>)</t>
    </r>
  </si>
  <si>
    <t>Radim Boháček, PhD.</t>
  </si>
  <si>
    <r>
      <rPr>
        <sz val="14"/>
        <color indexed="8"/>
        <rFont val="Times"/>
      </rPr>
      <t>A Dynamic Economic and Monetary Union (</t>
    </r>
    <r>
      <rPr>
        <b val="1"/>
        <sz val="14"/>
        <color indexed="8"/>
        <rFont val="Times"/>
      </rPr>
      <t>ADEMU</t>
    </r>
    <r>
      <rPr>
        <sz val="14"/>
        <color indexed="8"/>
        <rFont val="Times"/>
      </rPr>
      <t>)</t>
    </r>
  </si>
  <si>
    <r>
      <rPr>
        <sz val="14"/>
        <color indexed="8"/>
        <rFont val="Times"/>
      </rPr>
      <t>INter-sectoral Health Environment Research for InnovaTions (</t>
    </r>
    <r>
      <rPr>
        <b val="1"/>
        <sz val="14"/>
        <color indexed="8"/>
        <rFont val="Times"/>
      </rPr>
      <t>INHERIT</t>
    </r>
    <r>
      <rPr>
        <sz val="14"/>
        <color indexed="8"/>
        <rFont val="Times"/>
      </rPr>
      <t>)</t>
    </r>
  </si>
  <si>
    <r>
      <rPr>
        <sz val="14"/>
        <color indexed="8"/>
        <rFont val="Times"/>
      </rPr>
      <t>Global material flows and demand-supply forecasting for mineral strategies (</t>
    </r>
    <r>
      <rPr>
        <b val="1"/>
        <sz val="14"/>
        <color indexed="8"/>
        <rFont val="Times"/>
      </rPr>
      <t>MinFuture</t>
    </r>
    <r>
      <rPr>
        <sz val="14"/>
        <color indexed="8"/>
        <rFont val="Times"/>
      </rPr>
      <t>)</t>
    </r>
  </si>
  <si>
    <t>IV-2d (7.1) Zapojení do programů mezinárodní spolupráce (bez ohledu na zdroj financování) (2016)</t>
  </si>
  <si>
    <t>Fakulta</t>
  </si>
  <si>
    <t> </t>
  </si>
  <si>
    <t>H2020 / 7. rámcový program EK</t>
  </si>
  <si>
    <t>z toho Marie Curie Actions</t>
  </si>
  <si>
    <r>
      <rPr>
        <sz val="14"/>
        <color indexed="8"/>
        <rFont val="Times"/>
      </rPr>
      <t xml:space="preserve">Počet projektů </t>
    </r>
    <r>
      <rPr>
        <vertAlign val="superscript"/>
        <sz val="14"/>
        <color indexed="8"/>
        <rFont val="Times"/>
      </rPr>
      <t>1</t>
    </r>
  </si>
  <si>
    <r>
      <rPr>
        <sz val="14"/>
        <color indexed="8"/>
        <rFont val="Times"/>
      </rPr>
      <t xml:space="preserve">Počet vyslaných studentů </t>
    </r>
    <r>
      <rPr>
        <vertAlign val="superscript"/>
        <sz val="14"/>
        <color indexed="8"/>
        <rFont val="Times"/>
      </rPr>
      <t>2</t>
    </r>
  </si>
  <si>
    <r>
      <rPr>
        <sz val="14"/>
        <color indexed="8"/>
        <rFont val="Times"/>
      </rPr>
      <t xml:space="preserve">Počet přijatých studentů </t>
    </r>
    <r>
      <rPr>
        <vertAlign val="superscript"/>
        <sz val="14"/>
        <color indexed="8"/>
        <rFont val="Times"/>
      </rPr>
      <t>3</t>
    </r>
  </si>
  <si>
    <r>
      <rPr>
        <sz val="14"/>
        <color indexed="8"/>
        <rFont val="Times"/>
      </rPr>
      <t xml:space="preserve">Počet vyslaných akademických a vědeckých pracovníků </t>
    </r>
    <r>
      <rPr>
        <vertAlign val="superscript"/>
        <sz val="14"/>
        <color indexed="8"/>
        <rFont val="Times"/>
      </rPr>
      <t>4</t>
    </r>
  </si>
  <si>
    <r>
      <rPr>
        <sz val="14"/>
        <color indexed="8"/>
        <rFont val="Times"/>
      </rPr>
      <t xml:space="preserve">Počet přijatých akademických a vědeckých pracovníků </t>
    </r>
    <r>
      <rPr>
        <vertAlign val="superscript"/>
        <sz val="14"/>
        <color indexed="8"/>
        <rFont val="Times"/>
      </rPr>
      <t>5</t>
    </r>
  </si>
  <si>
    <r>
      <rPr>
        <sz val="14"/>
        <color indexed="8"/>
        <rFont val="Times"/>
      </rPr>
      <t xml:space="preserve">Dotace v tisících Kč </t>
    </r>
    <r>
      <rPr>
        <vertAlign val="superscript"/>
        <sz val="14"/>
        <color indexed="8"/>
        <rFont val="Times"/>
      </rPr>
      <t>6</t>
    </r>
  </si>
  <si>
    <t xml:space="preserve">
</t>
  </si>
  <si>
    <r>
      <rPr>
        <b val="1"/>
        <vertAlign val="superscript"/>
        <sz val="14"/>
        <color indexed="8"/>
        <rFont val="Times"/>
      </rPr>
      <t xml:space="preserve">1 </t>
    </r>
    <r>
      <rPr>
        <b val="1"/>
        <sz val="14"/>
        <color indexed="8"/>
        <rFont val="Times"/>
      </rPr>
      <t>Počet projektů</t>
    </r>
    <r>
      <rPr>
        <sz val="14"/>
        <color indexed="8"/>
        <rFont val="Times"/>
      </rPr>
      <t xml:space="preserve"> - jedná se o v daném roce probíhající projekty 
</t>
    </r>
    <r>
      <rPr>
        <b val="1"/>
        <vertAlign val="superscript"/>
        <sz val="14"/>
        <color indexed="8"/>
        <rFont val="Times"/>
      </rPr>
      <t xml:space="preserve">2 </t>
    </r>
    <r>
      <rPr>
        <b val="1"/>
        <sz val="14"/>
        <color indexed="8"/>
        <rFont val="Times"/>
      </rPr>
      <t>Vyjíždějící studenti</t>
    </r>
    <r>
      <rPr>
        <sz val="14"/>
        <color indexed="8"/>
        <rFont val="Times"/>
      </rPr>
      <t xml:space="preserve"> - (tj. počty výjezdů) – kteří v roce 2016 absolvovali zahraniční pobyt; započítávají se i ti studenti, jejichž pobyt začal v roce 2015. Započítávají se pouze studenti, jejichž pobyt trval více než 4 týdny (28 dní).
</t>
    </r>
    <r>
      <rPr>
        <b val="1"/>
        <vertAlign val="superscript"/>
        <sz val="14"/>
        <color indexed="8"/>
        <rFont val="Times"/>
      </rPr>
      <t xml:space="preserve">3 </t>
    </r>
    <r>
      <rPr>
        <b val="1"/>
        <sz val="14"/>
        <color indexed="8"/>
        <rFont val="Times"/>
      </rPr>
      <t>Přijíždějící studenti</t>
    </r>
    <r>
      <rPr>
        <sz val="14"/>
        <color indexed="8"/>
        <rFont val="Times"/>
      </rPr>
      <t xml:space="preserve"> - (tj. počty příjezdů) – kteří přijeli v roce 2016; započítávají se i ti studenti, jejichž pobyt začal v roce 2015. Započítávají se pouze studenti, jejichž pobyt trval více než 4 týdny (28 dní).
</t>
    </r>
    <r>
      <rPr>
        <b val="1"/>
        <vertAlign val="superscript"/>
        <sz val="14"/>
        <color indexed="8"/>
        <rFont val="Times"/>
      </rPr>
      <t xml:space="preserve">4 </t>
    </r>
    <r>
      <rPr>
        <b val="1"/>
        <sz val="14"/>
        <color indexed="8"/>
        <rFont val="Times"/>
      </rPr>
      <t>Vyjíždějící akademičtí pracovníci</t>
    </r>
    <r>
      <rPr>
        <sz val="14"/>
        <color indexed="8"/>
        <rFont val="Times"/>
      </rPr>
      <t xml:space="preserve"> - (tj. počty výjezdů) – kteří v roce 2016 absolvovali zahraniční pobyt; započítávají se i ti pracovníci, jejichž pobyt začal v roce 2015. 
</t>
    </r>
    <r>
      <rPr>
        <b val="1"/>
        <vertAlign val="superscript"/>
        <sz val="14"/>
        <color indexed="8"/>
        <rFont val="Times"/>
      </rPr>
      <t xml:space="preserve">5 </t>
    </r>
    <r>
      <rPr>
        <b val="1"/>
        <sz val="14"/>
        <color indexed="8"/>
        <rFont val="Times"/>
      </rPr>
      <t>Přijíždějící akademičtí pracovníci</t>
    </r>
    <r>
      <rPr>
        <sz val="14"/>
        <color indexed="8"/>
        <rFont val="Times"/>
      </rPr>
      <t xml:space="preserve"> - (tj. počty příjezdů) – kteří přijeli v roce 2016; započítávají se i ti pracovníci, jejichž pobyt začal v roce 2015. 
</t>
    </r>
    <r>
      <rPr>
        <b val="1"/>
        <vertAlign val="superscript"/>
        <sz val="14"/>
        <color indexed="8"/>
        <rFont val="Times"/>
      </rPr>
      <t xml:space="preserve">6 </t>
    </r>
    <r>
      <rPr>
        <b val="1"/>
        <sz val="14"/>
        <color indexed="8"/>
        <rFont val="Times"/>
      </rPr>
      <t>Dotace</t>
    </r>
    <r>
      <rPr>
        <sz val="14"/>
        <color indexed="8"/>
        <rFont val="Times"/>
      </rPr>
      <t xml:space="preserve"> - uvedené částky představují celkové finanční zdroje projektů, včetně spolufinancování MŠMT.</t>
    </r>
  </si>
  <si>
    <t>IV-3a Podpora výzkumu a vývoje z prostředků MŠMT (2016)</t>
  </si>
  <si>
    <t>Druh podpory/název programu</t>
  </si>
  <si>
    <r>
      <rPr>
        <sz val="14"/>
        <color indexed="8"/>
        <rFont val="Times"/>
      </rPr>
      <t xml:space="preserve">Prostředky z veřejných zdrojů </t>
    </r>
    <r>
      <rPr>
        <b val="1"/>
        <sz val="14"/>
        <color indexed="8"/>
        <rFont val="Times"/>
      </rPr>
      <t>běžné</t>
    </r>
  </si>
  <si>
    <r>
      <rPr>
        <sz val="14"/>
        <color indexed="8"/>
        <rFont val="Times"/>
      </rPr>
      <t xml:space="preserve">Prostředky z veřejných zdrojů </t>
    </r>
    <r>
      <rPr>
        <b val="1"/>
        <sz val="14"/>
        <color indexed="8"/>
        <rFont val="Times"/>
      </rPr>
      <t>kapitálové</t>
    </r>
  </si>
  <si>
    <r>
      <rPr>
        <sz val="14"/>
        <color indexed="8"/>
        <rFont val="Times"/>
      </rPr>
      <t xml:space="preserve">Prostředky z veřejných zdrojů </t>
    </r>
    <r>
      <rPr>
        <b val="1"/>
        <sz val="14"/>
        <color indexed="8"/>
        <rFont val="Times"/>
      </rPr>
      <t>celkem</t>
    </r>
  </si>
  <si>
    <t>z toho zajištěno spoluřešit. (5)</t>
  </si>
  <si>
    <t>z toho převody do FÚUP (6)</t>
  </si>
  <si>
    <t>Vratka nevyčerp. prostředků</t>
  </si>
  <si>
    <t>poskytnuté (2)</t>
  </si>
  <si>
    <t>použité (3)</t>
  </si>
  <si>
    <t>poskytnuté</t>
  </si>
  <si>
    <t>použité</t>
  </si>
  <si>
    <t>MŠMT</t>
  </si>
  <si>
    <t xml:space="preserve">     Institucionální podpora (IP)</t>
  </si>
  <si>
    <t xml:space="preserve">     IP na dlouh. koncepční rozvoj výzk. organizací</t>
  </si>
  <si>
    <t xml:space="preserve">     IP na mezinárodní spolupráci ČR ve VaV</t>
  </si>
  <si>
    <r>
      <rPr>
        <sz val="14"/>
        <color indexed="8"/>
        <rFont val="Times"/>
      </rPr>
      <t xml:space="preserve">         </t>
    </r>
    <r>
      <rPr>
        <i val="1"/>
        <sz val="14"/>
        <color indexed="8"/>
        <rFont val="Times"/>
      </rPr>
      <t>v tom: Rámcové programy</t>
    </r>
  </si>
  <si>
    <t xml:space="preserve">                      Mobilita výzkumných pracovníků  </t>
  </si>
  <si>
    <t xml:space="preserve">                      Norské fondy (Česko-Norský výzk. progr. CZ09)</t>
  </si>
  <si>
    <t xml:space="preserve">                     Visegradská skupina + Japonsko - rozvoj spolupráce</t>
  </si>
  <si>
    <t xml:space="preserve">                     Česko-bavorská spolupráce</t>
  </si>
  <si>
    <t xml:space="preserve">                     Česko-Izrael 2016-18</t>
  </si>
  <si>
    <t xml:space="preserve">     Účelová podpora </t>
  </si>
  <si>
    <t xml:space="preserve">     Aplikovaný výzkum</t>
  </si>
  <si>
    <t xml:space="preserve">                     v tom: COST(LD)</t>
  </si>
  <si>
    <t xml:space="preserve">                                EUPRO II (LE)</t>
  </si>
  <si>
    <t xml:space="preserve">                                INGO  II (LG)                                  </t>
  </si>
  <si>
    <t xml:space="preserve">                                KONTAKT II (LH)</t>
  </si>
  <si>
    <t xml:space="preserve">                                NÁVRAT (LK)                               </t>
  </si>
  <si>
    <t xml:space="preserve">                               ERC (LL)</t>
  </si>
  <si>
    <t xml:space="preserve">                              Národní program udržitelnosti (LO)</t>
  </si>
  <si>
    <t xml:space="preserve">                              Informace - základ výzkumu (LR)</t>
  </si>
  <si>
    <t xml:space="preserve">     Specifický vysokoškolský výzkum</t>
  </si>
  <si>
    <t xml:space="preserve">     Velké infrastruktury</t>
  </si>
  <si>
    <t>(2) Poskytnuto: jedná se o fin.prostředky, které byly vysoké škole poskytnuty v daném kalendářním roce jako podpora VaV podle zákona 130/2002 Sb. Uvádí se ve shodě s objemem finančních prostředků uvedených v rozhodnutí.</t>
  </si>
  <si>
    <t>(3) Použito: jedná se o finanční prostředky, které VŠ v daném kalendářním roce použila na účel v souladu s rozhodnutím.</t>
  </si>
  <si>
    <t>(5) Uvedou se prostředky, které byly převedeny k řešení projektů/aktivit ostatním spoluřešitelům externím mimo UK.</t>
  </si>
  <si>
    <t>(6) Fond účelově určených prostředků (§ 18, odst. 6 zákona o VŠ). Jedná se o finanční prostředky, které nebyly v daném kalendářním roce použity, ale byly převedeny do FÚUP. Jsou součástí "použitých" prostředků uvedených v této tabulce.</t>
  </si>
  <si>
    <t>IV-3b Velké infrastruktury se zapojením UK dle Cestovní mapy 2016-2022</t>
  </si>
  <si>
    <t xml:space="preserve">UK Hostitelská instituce </t>
  </si>
  <si>
    <t>kód</t>
  </si>
  <si>
    <t xml:space="preserve">akronym </t>
  </si>
  <si>
    <t>celý název</t>
  </si>
  <si>
    <t>fakulta</t>
  </si>
  <si>
    <t>kdo</t>
  </si>
  <si>
    <t>LM2015044</t>
  </si>
  <si>
    <t>CNC</t>
  </si>
  <si>
    <t>Český národní korpus</t>
  </si>
  <si>
    <t>doc. Mgr. Václav Cvrček, Ph.D.</t>
  </si>
  <si>
    <t>LM2015050</t>
  </si>
  <si>
    <t>ILL-CZ</t>
  </si>
  <si>
    <t>Institut Laue-Langevin - účast České republiky</t>
  </si>
  <si>
    <t>doc. Mgr. Pavel Javorský, Dr.</t>
  </si>
  <si>
    <t>LM2015071</t>
  </si>
  <si>
    <t>LINDAT/CLARIN</t>
  </si>
  <si>
    <t>Jazyková výzkumná infrastruktura v České republice</t>
  </si>
  <si>
    <t>prof. RNDr. Jan Hajič, Dr.</t>
  </si>
  <si>
    <t>LM2015091</t>
  </si>
  <si>
    <t>NCMG</t>
  </si>
  <si>
    <t>Národní centrum lékařské genomiky</t>
  </si>
  <si>
    <t>doc. Ing. Stanislav Kmoch, CSc.</t>
  </si>
  <si>
    <t>LM2015084</t>
  </si>
  <si>
    <t>RINGEN</t>
  </si>
  <si>
    <t>Výzkumná infrastruktura pro geotermální energii</t>
  </si>
  <si>
    <t>prof. RNDr. Tomáš Fischer, Ph.D.</t>
  </si>
  <si>
    <t>LM2015057</t>
  </si>
  <si>
    <t>CERIC SPL-MSB</t>
  </si>
  <si>
    <t>Laboratoř fyziky povrchů - Optická dráha pro výzkum materiálů</t>
  </si>
  <si>
    <t>prof. RNDr. Vladimír Matolín, DrSc.</t>
  </si>
  <si>
    <t xml:space="preserve">UK Partnerská instituce </t>
  </si>
  <si>
    <t>LM2015038</t>
  </si>
  <si>
    <t>AUGER-CZ</t>
  </si>
  <si>
    <t>Observatoř Pierra Augera - účast České republiky</t>
  </si>
  <si>
    <t>RNDr. Dalibor Nosek, Dr.</t>
  </si>
  <si>
    <t>LM2015054</t>
  </si>
  <si>
    <t>BNL-CZ</t>
  </si>
  <si>
    <t>Brookhavenská národní laboratoř - účast České republiky</t>
  </si>
  <si>
    <t>prof. Ing. Miroslav Finger, DrSc.</t>
  </si>
  <si>
    <t>LM2015058</t>
  </si>
  <si>
    <t>CERN-CZ</t>
  </si>
  <si>
    <t>Výzkumná infrastruktura pro experimenty v CERN</t>
  </si>
  <si>
    <t>doc. RNDr. Rupert Leitner, DrSc.</t>
  </si>
  <si>
    <t>LM2015046</t>
  </si>
  <si>
    <t>CTA-CZ</t>
  </si>
  <si>
    <t>Cherenkov Telescope Array - účast České republiky</t>
  </si>
  <si>
    <t>LM2015049</t>
  </si>
  <si>
    <t>FAIR-CZ</t>
  </si>
  <si>
    <t>Laboratoř pro výzkum s antiprotony a těžkými ionty - účast České republiky</t>
  </si>
  <si>
    <t>LM2015068</t>
  </si>
  <si>
    <t>Fermilab-CZ</t>
  </si>
  <si>
    <t>Výzkumná infrastruktura pro experimenty ve Fermilab</t>
  </si>
  <si>
    <t>RNDr.  Karel Soustružník, Ph.D.</t>
  </si>
  <si>
    <t>LM2015079</t>
  </si>
  <si>
    <t>CzechGeo/EPOS</t>
  </si>
  <si>
    <t>Distribuovaný systém observatorních a terénních měření</t>
  </si>
  <si>
    <t>prof. RNDr. Luboš Pick, DSc.</t>
  </si>
  <si>
    <t>LM2015075</t>
  </si>
  <si>
    <t>SoWa</t>
  </si>
  <si>
    <t>Národní infrastruktura pro komplexní monitorování půdních a vodních ekosystémů v kontextu trvale udržitelného využívání krajiny</t>
  </si>
  <si>
    <t>LM2015089</t>
  </si>
  <si>
    <t>BBMRI-CZ</t>
  </si>
  <si>
    <t>Banka klinických vzorků</t>
  </si>
  <si>
    <t>1.LF, LFHK</t>
  </si>
  <si>
    <t>LM2015062</t>
  </si>
  <si>
    <t>Czech-BioImaging</t>
  </si>
  <si>
    <t>Národní infrastruktura pro biologické a medicínské zobrazování</t>
  </si>
  <si>
    <t>1.LF, PřF</t>
  </si>
  <si>
    <t>RNDr. Luděk Šefc, CSc. RNDr. Petr Benda, Ph.D.</t>
  </si>
  <si>
    <t>LM2015064</t>
  </si>
  <si>
    <t>EATRIS-CZ</t>
  </si>
  <si>
    <t>Český národní uzel Evropské infrastruktury pro translační medicínu</t>
  </si>
  <si>
    <t xml:space="preserve">1.LF </t>
  </si>
  <si>
    <t>LM2015047</t>
  </si>
  <si>
    <t>ELIXIR-CZ</t>
  </si>
  <si>
    <t>Česká národní infrastruktura pro biologická data</t>
  </si>
  <si>
    <t>doc. RNDr. Josef Novotný, Ph.D.</t>
  </si>
  <si>
    <t>IV-4   Financování výzkumu a vývoje (bez prostředků poskytovaných na operační programy EU) (tis. Kč) (2016)</t>
  </si>
  <si>
    <r>
      <rPr>
        <sz val="14"/>
        <color indexed="8"/>
        <rFont val="Times"/>
      </rPr>
      <t xml:space="preserve">Prostředky z veřejných zdrojů </t>
    </r>
    <r>
      <rPr>
        <b val="1"/>
        <sz val="14"/>
        <color indexed="8"/>
        <rFont val="Times"/>
      </rPr>
      <t>kapitálové</t>
    </r>
  </si>
  <si>
    <r>
      <rPr>
        <sz val="14"/>
        <color indexed="8"/>
        <rFont val="Times"/>
      </rPr>
      <t xml:space="preserve">Prostředky z veřejných zdrojů </t>
    </r>
    <r>
      <rPr>
        <b val="1"/>
        <sz val="14"/>
        <color indexed="8"/>
        <rFont val="Times"/>
      </rPr>
      <t>celkem</t>
    </r>
  </si>
  <si>
    <r>
      <rPr>
        <sz val="14"/>
        <color indexed="8"/>
        <rFont val="Times"/>
      </rPr>
      <t>z toho zajištěno spoluřešit. (5)</t>
    </r>
  </si>
  <si>
    <r>
      <rPr>
        <sz val="14"/>
        <color indexed="8"/>
        <rFont val="Times"/>
      </rPr>
      <t>z toho převody do FÚUP (6)</t>
    </r>
  </si>
  <si>
    <r>
      <rPr>
        <sz val="14"/>
        <color indexed="8"/>
        <rFont val="Times"/>
      </rPr>
      <t>Ostatní použité neveřejné zdroje (7)</t>
    </r>
  </si>
  <si>
    <t>Použité zdroje celkem</t>
  </si>
  <si>
    <r>
      <rPr>
        <sz val="14"/>
        <color indexed="8"/>
        <rFont val="Times"/>
      </rPr>
      <t>poskytnuté (2)</t>
    </r>
  </si>
  <si>
    <r>
      <rPr>
        <sz val="14"/>
        <color indexed="8"/>
        <rFont val="Times"/>
      </rPr>
      <t>použité (3)</t>
    </r>
  </si>
  <si>
    <t>Ostatní kapitoly státního rozpočtu</t>
  </si>
  <si>
    <t xml:space="preserve">     Ministerstva</t>
  </si>
  <si>
    <t xml:space="preserve">          Ministerstvo zdravotnictví</t>
  </si>
  <si>
    <t xml:space="preserve">          Ministerstvo kultury</t>
  </si>
  <si>
    <t xml:space="preserve">          Ministerstvo zemědělství</t>
  </si>
  <si>
    <t xml:space="preserve">          Ministerstvo práce a sociálních věcí</t>
  </si>
  <si>
    <t xml:space="preserve">          Ministerstvo zahraničních věcí</t>
  </si>
  <si>
    <t xml:space="preserve">          Ministerstvo pro místní rozvoj</t>
  </si>
  <si>
    <t xml:space="preserve">          Ministerstvo vnitra</t>
  </si>
  <si>
    <t xml:space="preserve">          Ministerstvo financí</t>
  </si>
  <si>
    <t xml:space="preserve">     Grantové agentury</t>
  </si>
  <si>
    <t xml:space="preserve">          GAČR</t>
  </si>
  <si>
    <t xml:space="preserve">          TAČR</t>
  </si>
  <si>
    <t xml:space="preserve">          AZV - MZ</t>
  </si>
  <si>
    <t>Územní rozpočty</t>
  </si>
  <si>
    <t xml:space="preserve">          obce a městské části</t>
  </si>
  <si>
    <t xml:space="preserve">          Kraje a MHMP</t>
  </si>
  <si>
    <t>Prostředky ze zahraničí (získané přímo univerzitou)</t>
  </si>
  <si>
    <t>Evropská unie mimo evropské fondy</t>
  </si>
  <si>
    <t>EU Rámcové programy</t>
  </si>
  <si>
    <t>EU HORIZONT 2020</t>
  </si>
  <si>
    <t>EU Evropská komise ostatní</t>
  </si>
  <si>
    <t xml:space="preserve"> Dům zahraniční spolupráce - EHP a Norsko</t>
  </si>
  <si>
    <t>Zahraničí ostatní mimo EU</t>
  </si>
  <si>
    <t>UCLA -USA</t>
  </si>
  <si>
    <t>Fred Hutchinson - USA</t>
  </si>
  <si>
    <r>
      <rPr>
        <sz val="14"/>
        <color indexed="8"/>
        <rFont val="Times"/>
      </rPr>
      <t>(2) Poskytnuto: jedná se o fin.prostředky, které byly vysoké škole poskytnuty v daném kalendářním roce jako podpora VaV podle zákona 130/2002 Sb. Uvádí se ve shodě s objemem finančních prostředků uvedených v rozhodnutí.</t>
    </r>
  </si>
  <si>
    <r>
      <rPr>
        <sz val="14"/>
        <color indexed="8"/>
        <rFont val="Times"/>
      </rPr>
      <t>(3) Použito: jedná se o finanční prostředky, které VŠ v daném kalendářním roce použila na účel v souladu s rozhodnutím.</t>
    </r>
  </si>
  <si>
    <r>
      <rPr>
        <sz val="14"/>
        <color indexed="8"/>
        <rFont val="Times"/>
      </rPr>
      <t>(5) Prostředky, které byly převedeny k řešení projektů/aktivit ostatním spoluřešitelům externím mimo UK.</t>
    </r>
  </si>
  <si>
    <r>
      <rPr>
        <sz val="14"/>
        <color indexed="8"/>
        <rFont val="Times"/>
      </rPr>
      <t>(6) Fond účelově určených prostředků (§ 18, odst. 6 zákona o VŠ). Jedná se o finanční prostředky, které nebyly v daném kalendářním roce použity, ale byly převedeny do FÚUP. Jsou součástí "použitých" prostředků uvedených v této tabulce.</t>
    </r>
  </si>
  <si>
    <r>
      <rPr>
        <sz val="14"/>
        <color indexed="8"/>
        <rFont val="Times"/>
      </rPr>
      <t xml:space="preserve">(7) Sloupec uvádí "ostatní použité neveřejné zdroje celkem" a obsahuje prostředky na dofinancování programů/aktivit uvedených v jednotlivých řádcích (a to z neveřejných zdrojů). </t>
    </r>
  </si>
  <si>
    <t>IV-5a Přehled Programů rozvoje vědních oblastí na Univerzitě Karlově (PRVOUK) v roce 2016</t>
  </si>
  <si>
    <t>Kód programu</t>
  </si>
  <si>
    <t>Fakulty (VŠ ústavy) UK, na nichž je program uskutečňován*</t>
  </si>
  <si>
    <t>Název programu</t>
  </si>
  <si>
    <t>Koordinátor</t>
  </si>
  <si>
    <t>Výše finančních prostředků v r. 2016 (v tis. Kč)**</t>
  </si>
  <si>
    <t>P01</t>
  </si>
  <si>
    <t>ETF, KTF, HTF</t>
  </si>
  <si>
    <t>Teologie jako způsob interpretace dějin a kultury</t>
  </si>
  <si>
    <t>Prof. ThDr. Martin Prudký, Dr.</t>
  </si>
  <si>
    <t>P02</t>
  </si>
  <si>
    <t>PřF, PF, 3.LF, MFF, PedF, FHS, COŽP</t>
  </si>
  <si>
    <t>Environmentální výzkum</t>
  </si>
  <si>
    <t>Prof. Mgr. Ing. Jan Frouz, CSc. </t>
  </si>
  <si>
    <t>P03</t>
  </si>
  <si>
    <t>1.LF, FF, PedF</t>
  </si>
  <si>
    <t>Rozvoj psychologických věd</t>
  </si>
  <si>
    <t>Prof. PhDr. Michal Miovský, Ph.D.</t>
  </si>
  <si>
    <t>P04</t>
  </si>
  <si>
    <t>Institucionální a normativní proměny práva v evropském a globálním kontextu</t>
  </si>
  <si>
    <t>Prof. JUDr. Aleš Gerloch, CSc.</t>
  </si>
  <si>
    <t>P05</t>
  </si>
  <si>
    <t>Soukromé právo XXI. století</t>
  </si>
  <si>
    <t>Prof. JUDr. Jan Dvořák, CSc.</t>
  </si>
  <si>
    <t>P06</t>
  </si>
  <si>
    <t>Veřejné právo v kontextu europeizace a globalizace</t>
  </si>
  <si>
    <t>Prof. JUDr. PhDr. Michal Tomášek, DrSc.</t>
  </si>
  <si>
    <t>P07</t>
  </si>
  <si>
    <t>FF, 2.LF, FSV</t>
  </si>
  <si>
    <t>Psychosociální aspekty kvality lidského života</t>
  </si>
  <si>
    <t>Prof. PhDr. Lenka Šulová, CSc.</t>
  </si>
  <si>
    <t>P08</t>
  </si>
  <si>
    <t>Orientalistika</t>
  </si>
  <si>
    <t>Prof. PhDr. Jaroslav Vacek, CSc.</t>
  </si>
  <si>
    <t>P09</t>
  </si>
  <si>
    <t>Literatura a umění v mezikulturních souvislostech</t>
  </si>
  <si>
    <t>Doc. PhDr. Jan Wiendl, Ph.D.</t>
  </si>
  <si>
    <t>P10</t>
  </si>
  <si>
    <t>Lingvistika</t>
  </si>
  <si>
    <t>Prof. PhDr. Karel Šebesta, CSc.</t>
  </si>
  <si>
    <t>P11</t>
  </si>
  <si>
    <t>Doc. Mgr. Václav Cvrček, Ph.D.</t>
  </si>
  <si>
    <t>P12</t>
  </si>
  <si>
    <t>Historie v interdisciplinární perspektivě</t>
  </si>
  <si>
    <t>Prof. PhDr. Ivan Šedivý, CSc.</t>
  </si>
  <si>
    <t>P13</t>
  </si>
  <si>
    <t>Racionalita ve vědách o člověku</t>
  </si>
  <si>
    <t>Prof. PhDr. Miroslav Petříček, Dr., CSc.</t>
  </si>
  <si>
    <t>P14</t>
  </si>
  <si>
    <t>Archeologie mimoevropských oblastí</t>
  </si>
  <si>
    <t>Prof. Mgr. Miroslav Bárta, Dr.</t>
  </si>
  <si>
    <t>P15</t>
  </si>
  <si>
    <t>PedF, FF, MFF, FTVS</t>
  </si>
  <si>
    <t>Škola a učitelská profese v kontextu rostoucích nároků na vzdělávání</t>
  </si>
  <si>
    <t>Prof. PaedDr. Radka Wildová, CSc.</t>
  </si>
  <si>
    <t>P17</t>
  </si>
  <si>
    <t>FSV, PF, FF</t>
  </si>
  <si>
    <t>Vědy o společnosti, politice a médiích ve výzvách doby</t>
  </si>
  <si>
    <t>Doc. PhDr. Michal Kubát, Ph.D.</t>
  </si>
  <si>
    <t>P18</t>
  </si>
  <si>
    <t>Fenomenologie a sémiotika</t>
  </si>
  <si>
    <t>Doc. Karel Novotný, M.A., Ph.D.</t>
  </si>
  <si>
    <t>P19</t>
  </si>
  <si>
    <t>Interdisciplinární sociální vědy</t>
  </si>
  <si>
    <t>Doc. Ing. Karel Müller, CSc.</t>
  </si>
  <si>
    <t>P20</t>
  </si>
  <si>
    <t>FHS, FSV</t>
  </si>
  <si>
    <t>Kulturní, sociální a historická antropologie</t>
  </si>
  <si>
    <t>Doc. PhDr. Jan Horský, Ph.D.</t>
  </si>
  <si>
    <t>P21</t>
  </si>
  <si>
    <t>ÚDAUK, 1.LF</t>
  </si>
  <si>
    <t>Dějiny univerzitní vědy a vzdělanosti</t>
  </si>
  <si>
    <r>
      <rPr>
        <sz val="16"/>
        <color indexed="8"/>
        <rFont val="Times"/>
      </rPr>
      <t xml:space="preserve">Doc. PhDr. Ivana Čornejová, CSc. </t>
    </r>
    <r>
      <rPr>
        <i val="1"/>
        <sz val="16"/>
        <color indexed="8"/>
        <rFont val="Times"/>
      </rPr>
      <t>(do 31. 1. 2016)</t>
    </r>
    <r>
      <rPr>
        <sz val="16"/>
        <color indexed="8"/>
        <rFont val="Times"/>
      </rPr>
      <t>, Prof. PhDr. Petr Svobodný, Ph.D.</t>
    </r>
    <r>
      <rPr>
        <i val="1"/>
        <sz val="16"/>
        <color indexed="8"/>
        <rFont val="Times"/>
      </rPr>
      <t xml:space="preserve"> (od 1. 2. 2016)</t>
    </r>
  </si>
  <si>
    <t>P22</t>
  </si>
  <si>
    <t>Teoretický výzkum komplexních jevů</t>
  </si>
  <si>
    <t>Prof. RNDr. David Storch, Ph.D.</t>
  </si>
  <si>
    <t>P23</t>
  </si>
  <si>
    <t>CERGE, FSV</t>
  </si>
  <si>
    <t>Ekonomie a finance</t>
  </si>
  <si>
    <t>Doc. Ing. Michal Kejak, M.A., CSc.</t>
  </si>
  <si>
    <t>P24</t>
  </si>
  <si>
    <t>Molekulová, buněčná a patofyziologická podstata nemocí</t>
  </si>
  <si>
    <t>Doc. MUDr. Martin Vokurka, CSc.</t>
  </si>
  <si>
    <t>P25</t>
  </si>
  <si>
    <t>Komplikace metabolických chorob</t>
  </si>
  <si>
    <t>Prof. MUDr. Jan Škrha, DrSc., MBA</t>
  </si>
  <si>
    <t>P26</t>
  </si>
  <si>
    <t>Neuropsychiatrické aspekty neurodegenerativních onemocnění</t>
  </si>
  <si>
    <t>Prof. MUDr. Evžen Růžička, DrSc., FCMA</t>
  </si>
  <si>
    <t>P27</t>
  </si>
  <si>
    <t>1.LF, 3.LF</t>
  </si>
  <si>
    <t>Komplexní onkologický program</t>
  </si>
  <si>
    <t>Prof. MUDr. Aleksi Šedo, DrSc.</t>
  </si>
  <si>
    <t>P28</t>
  </si>
  <si>
    <t>1.LF, 2.LF, 3.LF, LFHK</t>
  </si>
  <si>
    <t xml:space="preserve">Stomatologická onemocnění, výskyt, mechanizmy, prevence, léčba, interakce </t>
  </si>
  <si>
    <t>Prof. MUDr. Jana Dušková, DrSc., MBA</t>
  </si>
  <si>
    <t>P29</t>
  </si>
  <si>
    <t>Dětská a vývojová neurologie</t>
  </si>
  <si>
    <t>Prof. MUDr. Vladimír Komárek, CSc.</t>
  </si>
  <si>
    <t>P30</t>
  </si>
  <si>
    <t>Dětská hematoonkologie: molekulární základy a nové terapeutické postupy</t>
  </si>
  <si>
    <t>Prof. MUDr. Jan Trka, Ph.D.</t>
  </si>
  <si>
    <t>P31</t>
  </si>
  <si>
    <t>Iniciální stadia diabetes mellitus, metabolických a nutričních poruch</t>
  </si>
  <si>
    <t>Prof. MUDr. Michal Anděl, CSc.</t>
  </si>
  <si>
    <t>P32</t>
  </si>
  <si>
    <t>Poruchy reprodukčního zdraví a zdravého startu do života</t>
  </si>
  <si>
    <t xml:space="preserve">Doc. MUDr. Jaroslav Feyereisl, CSc. </t>
  </si>
  <si>
    <t>P33</t>
  </si>
  <si>
    <t>Komplexní poranění a funkční poruchy páteře, pánve, končetin a syntopicky blízkých orgánů a struktur (morfologie, biomechanika, diagnostika a léčba)</t>
  </si>
  <si>
    <t>Prof. MUDr. Martin Krbec, CSc.</t>
  </si>
  <si>
    <t>P34</t>
  </si>
  <si>
    <t>3.LF, 1.LF</t>
  </si>
  <si>
    <t>Psychoneurofarmakologický výzkum</t>
  </si>
  <si>
    <t>Prof. MUDr. Richard Rokyta, DrSc., FCMA</t>
  </si>
  <si>
    <t>P35</t>
  </si>
  <si>
    <t>3.LF, 1.LF, 2.LF</t>
  </si>
  <si>
    <t>Kardiovaskulární výzkumný program</t>
  </si>
  <si>
    <t>Prof. MUDr. Petr Widimský, DrSc., FESC, FACC</t>
  </si>
  <si>
    <t>P36</t>
  </si>
  <si>
    <t>Náhrada, podpora a regenerace funkce některých životně důležitých tkání a orgánů</t>
  </si>
  <si>
    <t>Prof. MUDr. Martin Matějovič, Ph.D.</t>
  </si>
  <si>
    <t>P37</t>
  </si>
  <si>
    <t>Nové postupy v diagnostice a terapii civilizačních chorob a onemocnění spojených se stárnutím populace</t>
  </si>
  <si>
    <t>Prof. MUDr. RNDr. Miroslav Červinka, CSc.</t>
  </si>
  <si>
    <t>P38</t>
  </si>
  <si>
    <t>FTVS, 1.LF, 2.LF, 3.LF</t>
  </si>
  <si>
    <t>Biologické aspekty zkoumání lidského pohybu</t>
  </si>
  <si>
    <t>Doc. MUDr. Jan Heller, CSc.</t>
  </si>
  <si>
    <t>P39</t>
  </si>
  <si>
    <t>Společenskovědní aspekty zkoumání lidského pohybu</t>
  </si>
  <si>
    <t>Prof. PhDr. Marek Waic, CSc.</t>
  </si>
  <si>
    <t>P40</t>
  </si>
  <si>
    <t>Vývoj a studium léčiv</t>
  </si>
  <si>
    <t>Doc. PharmDr. Tomáš Šimůnek, Ph.D.</t>
  </si>
  <si>
    <t>P41</t>
  </si>
  <si>
    <t>Biologie</t>
  </si>
  <si>
    <t>Doc. RNDr. Petr Folk, CSc.</t>
  </si>
  <si>
    <t>P42</t>
  </si>
  <si>
    <t>Chemie</t>
  </si>
  <si>
    <t>Prof. RNDr. Tomáš Obšil, Ph.D.</t>
  </si>
  <si>
    <t>P43</t>
  </si>
  <si>
    <t>Geografie</t>
  </si>
  <si>
    <t>Doc. RNDr. Jakub Langhammer, Ph.D.</t>
  </si>
  <si>
    <t>P44</t>
  </si>
  <si>
    <t>Geologie</t>
  </si>
  <si>
    <t>Prof. RNDr. Martin Mihaljevič, CSc.</t>
  </si>
  <si>
    <t>P45</t>
  </si>
  <si>
    <t>Fyzika</t>
  </si>
  <si>
    <t>Prof. RNDr. Vladimír Baumruk, DrSc.</t>
  </si>
  <si>
    <t>P46</t>
  </si>
  <si>
    <t>Informatika</t>
  </si>
  <si>
    <t>Doc. RNDr. Ondřej Čepek, Ph.D.</t>
  </si>
  <si>
    <t>P47</t>
  </si>
  <si>
    <t>Matematika</t>
  </si>
  <si>
    <t>Doc. RNDr. Mirko Rokyta, CSc.</t>
  </si>
  <si>
    <t>P48</t>
  </si>
  <si>
    <t>Rozvoj moderní operační léčby a imunoterapie solidních nádorů</t>
  </si>
  <si>
    <t>Prof. MUDr. Marek Babjuk, CSc.</t>
  </si>
  <si>
    <t>P49</t>
  </si>
  <si>
    <t>2.LF, 1.LF</t>
  </si>
  <si>
    <t>Genetická podstata závažných chorob dětského věku</t>
  </si>
  <si>
    <t>Prof. MUDr. Jan Lebl, CSc.</t>
  </si>
  <si>
    <t>* na prvním místě je vždy uvedena fakulta koordinátora</t>
  </si>
  <si>
    <t>** bez bonifikace společných programů</t>
  </si>
  <si>
    <t>IV-5b Přehled programů Progres (2016)</t>
  </si>
  <si>
    <t>Identifikační kód programu</t>
  </si>
  <si>
    <r>
      <rPr>
        <b val="1"/>
        <sz val="14"/>
        <color indexed="8"/>
        <rFont val="Times"/>
      </rPr>
      <t>Participující fakulty (VŠ ústavy) </t>
    </r>
    <r>
      <rPr>
        <sz val="14"/>
        <color indexed="8"/>
        <rFont val="Times"/>
      </rPr>
      <t>(na 1. místě je vždy uvedena fakulta koordinátora)</t>
    </r>
  </si>
  <si>
    <t>Návaznost na programy PRVOUK</t>
  </si>
  <si>
    <t>Q01</t>
  </si>
  <si>
    <t>ETF, HTF, KTF</t>
  </si>
  <si>
    <t>Teologie jako způsob interpretace historie, tradic a současné společnosti</t>
  </si>
  <si>
    <t>Navazuje na PRVOUK P01.</t>
  </si>
  <si>
    <t>Q02</t>
  </si>
  <si>
    <t>Publicizace práva v evropském a mezinárodním srovnání</t>
  </si>
  <si>
    <t>Navazuje na PRVOUK P06.</t>
  </si>
  <si>
    <t>Q03</t>
  </si>
  <si>
    <t>Soukromé právo a výzvy dneška</t>
  </si>
  <si>
    <t>Navazuje na PRVOUK P05.</t>
  </si>
  <si>
    <t>Q04</t>
  </si>
  <si>
    <t>PF, 3.LF, FSV</t>
  </si>
  <si>
    <t>Právo v měnícím se světě</t>
  </si>
  <si>
    <t>Navazuje na PRVOUK P04. Do programu se nově zapojí 3.LF a FSV.</t>
  </si>
  <si>
    <t>Q05</t>
  </si>
  <si>
    <t>PF, HTF</t>
  </si>
  <si>
    <t>Právní a společenské aspekty migrace a problémy postavení menšin</t>
  </si>
  <si>
    <t>Prof. JUDr. Jan Kuklík, DrSc.</t>
  </si>
  <si>
    <t>Zcela nový program.</t>
  </si>
  <si>
    <t>Q06</t>
  </si>
  <si>
    <t>Rozvoj psychologických věd na Univerzitě Karlově v intervenční a preventivně-léčebné teorii a praxi</t>
  </si>
  <si>
    <t>Navazuje na PRVOUK P03.</t>
  </si>
  <si>
    <t>Q07</t>
  </si>
  <si>
    <t>Centrum pro studium středověku</t>
  </si>
  <si>
    <t>Prof. PhDr. Jan Čermák, CSc.</t>
  </si>
  <si>
    <t>Q08</t>
  </si>
  <si>
    <t>Navazuje na PRVOUK P11.</t>
  </si>
  <si>
    <t>Q09</t>
  </si>
  <si>
    <t>Historie – klíč k pochopení globalizovaného světa</t>
  </si>
  <si>
    <t>Prof. PhDr. Martin Kovář, Ph.D.</t>
  </si>
  <si>
    <t>Navazuje na PRVOUK P12 (koordinátor: Prof. PhDr. Ivan Šedivý, CSc.).</t>
  </si>
  <si>
    <t>Q10</t>
  </si>
  <si>
    <t>Jazyk v proměnách času, místa, kultury</t>
  </si>
  <si>
    <t xml:space="preserve">Doc. PhDr. Petr Čermák, Ph.D. </t>
  </si>
  <si>
    <t>Navazuje na PRVOUK P10 (koordinátor: Prof. PhDr. Karel Šebesta, CSc.).</t>
  </si>
  <si>
    <t>Q11</t>
  </si>
  <si>
    <t>Komplexita a resilience. Staroegyptská civilizace v multidisciplinární a multikulturní perspektivě</t>
  </si>
  <si>
    <t>Navazuje na PRVOUK P14.</t>
  </si>
  <si>
    <t>Q12</t>
  </si>
  <si>
    <t>Literatura a performativita</t>
  </si>
  <si>
    <t>Navazuje na PRVOUK P09.</t>
  </si>
  <si>
    <t>Q13</t>
  </si>
  <si>
    <t>Místa střetávání: strategické regiony mezi Evropou, Severní Afrikou a Asií</t>
  </si>
  <si>
    <t>Doc. Daniel Berounský, Ph.D.</t>
  </si>
  <si>
    <t>Navazuje na PRVOUK P08 (koordinátor: Prof. PhDr. Jaroslav Vacek, CSc.).</t>
  </si>
  <si>
    <t>Q14</t>
  </si>
  <si>
    <t>FF, MFF</t>
  </si>
  <si>
    <t>Krize racionality a moderní myšlení</t>
  </si>
  <si>
    <t xml:space="preserve">Prof. Karel Thein, PhD. </t>
  </si>
  <si>
    <t>Navazuje na PRVOUK P13 (koordinátor: Prof. PhDr. Miroslav Petříček, Dr.). Do programu se nově zapojí MFF.</t>
  </si>
  <si>
    <t>Q15</t>
  </si>
  <si>
    <t>Životní dráhy, životní styly a kvalita života z pohledu individuální adaptace a vztahu aktérů a institucí</t>
  </si>
  <si>
    <t>Prof. PhDr. Marek Blatný, DrSc.</t>
  </si>
  <si>
    <t>Navazuje na PRVOUK P07 (koordinátorka: Prof. PhDr. Lenka Šulová, CSc.).</t>
  </si>
  <si>
    <t>Q16</t>
  </si>
  <si>
    <t>Prof. RNDr. Tomáš Cajthaml, PhD.</t>
  </si>
  <si>
    <t>Navazuje na PRVOUK P02 (koordinátor: Prof. Mgr. Ing. Jan Frouz, CSc.).</t>
  </si>
  <si>
    <t>Q17</t>
  </si>
  <si>
    <t>PedF, FF, PřF, MFF, FTVS, FHS</t>
  </si>
  <si>
    <t>Příprava učitele a učitelská profese v kontextu vědy a výzkumu</t>
  </si>
  <si>
    <t>Navazuje na PRVOUK P15. Do programu se nově zapojí FHS a PřF.</t>
  </si>
  <si>
    <t>Q18</t>
  </si>
  <si>
    <t>FSV, PF, MFF, PedF, FHS</t>
  </si>
  <si>
    <t>Společenské vědy: od víceoborovosti k mezioborovosti</t>
  </si>
  <si>
    <t>Doc. PhDr. Michal Kubát, PhD.</t>
  </si>
  <si>
    <t>Navazuje na PRVOUK P17. Programu se již nebude účastnit FF, nově se naopak zapojí MFF, PedF a FHS.</t>
  </si>
  <si>
    <t>Q19</t>
  </si>
  <si>
    <t>FTVS, FF, FSV</t>
  </si>
  <si>
    <t>Společensko-vědní aspekty zkoumání lidského pohybu II</t>
  </si>
  <si>
    <t>Navazuje na PRVOUK P39. Do programu se nově zapojí FF a FSV.</t>
  </si>
  <si>
    <t>Q20</t>
  </si>
  <si>
    <t xml:space="preserve">Kultura a společnost </t>
  </si>
  <si>
    <t>Doc. Marek Skovajsa, M.A., Ph.D.</t>
  </si>
  <si>
    <t>Navazuje na PRVOUK P19 (koordinátor: Doc. Ing. Karel Müller, CSc.).</t>
  </si>
  <si>
    <t>Q21</t>
  </si>
  <si>
    <t>Text a obraz ve fenomenologii a sémiotice</t>
  </si>
  <si>
    <t>Navazuje na PRVOUK P18.</t>
  </si>
  <si>
    <t>Q22</t>
  </si>
  <si>
    <t>Antropologická bádání v rámci přírodních, humanitních a historických věd</t>
  </si>
  <si>
    <t>Navazuje na společný PRVOUK P20.</t>
  </si>
  <si>
    <t>Q23</t>
  </si>
  <si>
    <t>Prof. PhDr. Petr Svobodný, Ph.D.</t>
  </si>
  <si>
    <t>Navazuje na PRVOUK P21.</t>
  </si>
  <si>
    <t>Q24</t>
  </si>
  <si>
    <t>Prof. RNDr. Jan Hanousek, CSc.</t>
  </si>
  <si>
    <t>Navazuje na PRVOUK P23 (koordinátor: Doc. Ing. Michal Kejak, M.A., CSc.).</t>
  </si>
  <si>
    <t>Q25</t>
  </si>
  <si>
    <t>Prof. MUDr. Jan Škrha, DrSc.</t>
  </si>
  <si>
    <t>Navazuje na PRVOUK P25.</t>
  </si>
  <si>
    <t>Q26</t>
  </si>
  <si>
    <t>Molekulová, buněčná a patofyziologická podstata nemocí II</t>
  </si>
  <si>
    <t>Navazuje na PRVOUK P24.</t>
  </si>
  <si>
    <t>Q27</t>
  </si>
  <si>
    <t>Prof. MUDr. Evžen Růžička, DrSc., FCMA, FEAN</t>
  </si>
  <si>
    <t>Navazuje na PRVOUK P26.</t>
  </si>
  <si>
    <t>Q28</t>
  </si>
  <si>
    <t>Komplexní onkologický program II</t>
  </si>
  <si>
    <t>Navazuje na PRVOUK P27.</t>
  </si>
  <si>
    <t>Q29</t>
  </si>
  <si>
    <t>Onemocnění orofaciálního systému – výskyt, mechanizmy, prevence, léčba, interakce</t>
  </si>
  <si>
    <t>Prof. MUDr. Jana Dušková, DrSc.</t>
  </si>
  <si>
    <t>Navazuje na PRVOUK P28.</t>
  </si>
  <si>
    <t>Q30</t>
  </si>
  <si>
    <t>Dětská hematoonkologie</t>
  </si>
  <si>
    <t>Navazuje na PRVOUK P30.</t>
  </si>
  <si>
    <t>Q31</t>
  </si>
  <si>
    <t>Multioborový a individualizovaný přístup k léčbě solidních nádorů břicha a malé pánve</t>
  </si>
  <si>
    <t>Navazuje na PRVOUK P48.</t>
  </si>
  <si>
    <t>Q32</t>
  </si>
  <si>
    <t>Translační medicína v pediatrické praxi: etiologie, patogeneze, diagnostika a terapie závažných onemocnění dětského věku</t>
  </si>
  <si>
    <t>Navazuje na PRVOUKP49.</t>
  </si>
  <si>
    <t>Q33</t>
  </si>
  <si>
    <t>2.LF, FHS</t>
  </si>
  <si>
    <t>Navazuje na PRVOUK P29. Do programu se nově zapojí FHS.</t>
  </si>
  <si>
    <t>Q34</t>
  </si>
  <si>
    <t>Komplexní studie vybraných komplikací souvisejících s patologickým průběhem těhotenství</t>
  </si>
  <si>
    <t>Navazuje na PRVOUK P32.</t>
  </si>
  <si>
    <t>Q35</t>
  </si>
  <si>
    <t>Prof. MUDr. Richard Rokyta, DrSc., FCMA; v průběhu řešení bude nahrazen Prof. MUDr. Romanou Šlamberovou, PhD.</t>
  </si>
  <si>
    <t>Navazuje na PRVOUK P34.</t>
  </si>
  <si>
    <t>Q36</t>
  </si>
  <si>
    <t>3.LF, 2.LF</t>
  </si>
  <si>
    <t>Navazuje na PRVOUK P31. Do programu se nově zapojí 2.LF.</t>
  </si>
  <si>
    <t>Q37</t>
  </si>
  <si>
    <t>3.LF, 2.LF, LFP</t>
  </si>
  <si>
    <t>Komplexní poranění a funkční poruchy páteře, pánve, končetin a syntopicky blízkých orgánů a struktur</t>
  </si>
  <si>
    <t>Navazuje na PRVOUK P33. Do programu  se nově zapojí 2.LF a LFP.</t>
  </si>
  <si>
    <t>Q38</t>
  </si>
  <si>
    <t>3.LF, 1.LF, 2.LF, LFP</t>
  </si>
  <si>
    <t>Prof. MUDr. Petr Widimský, DrSc., FESC., FACC.</t>
  </si>
  <si>
    <t>Navazuje na PRVOUK P35. Do programu se nově zapojí LFP.</t>
  </si>
  <si>
    <t>Q39</t>
  </si>
  <si>
    <t>Náhrada, podpora a regenerace životně důležitých tkání a orgánů</t>
  </si>
  <si>
    <t>Navazuje na PRVOUK P36.</t>
  </si>
  <si>
    <t>Q40</t>
  </si>
  <si>
    <t xml:space="preserve">Nové postupy ve výzkumu, diagnostice a terapii civilizačních chorob a onemocnění spojených se stárnutím populace </t>
  </si>
  <si>
    <t>Navazuje na PRVOUK P37.</t>
  </si>
  <si>
    <t>Q41</t>
  </si>
  <si>
    <t>Navazuje na PRVOUK P38.</t>
  </si>
  <si>
    <t>Q42</t>
  </si>
  <si>
    <t>Navazuje na PRVOUK P40.</t>
  </si>
  <si>
    <t>Q43</t>
  </si>
  <si>
    <t>Navazuje na PRVOUK P41.</t>
  </si>
  <si>
    <t>Q44</t>
  </si>
  <si>
    <t>Navazuje na PRVOUK P43.</t>
  </si>
  <si>
    <t>Q45</t>
  </si>
  <si>
    <t>Navazuje na PRVOUK P44.</t>
  </si>
  <si>
    <t>Q46</t>
  </si>
  <si>
    <t>Navazuje na PRVOUK P42.</t>
  </si>
  <si>
    <t>Q47</t>
  </si>
  <si>
    <t>Navazuje na PRVOUK P45.</t>
  </si>
  <si>
    <t>Q48</t>
  </si>
  <si>
    <t>Navazuje na PRVOUK P46.</t>
  </si>
  <si>
    <t>Q49</t>
  </si>
  <si>
    <t>Navazuje na PRVOUK P47.</t>
  </si>
  <si>
    <t>Q50</t>
  </si>
  <si>
    <t>Transdisciplinární výzkum antropocénu</t>
  </si>
  <si>
    <t>Doc. Mgr. Petr Pokorný, Ph.D.</t>
  </si>
  <si>
    <t>Navazuje na PRVOUK P22 (koordinátor: Prof. David Storch, Ph.D.).</t>
  </si>
  <si>
    <t>IV-6 Finanční prostředky UNCE (2016)</t>
  </si>
  <si>
    <t>Projekty v kategorii "Humanitní a společenské vědy"</t>
  </si>
  <si>
    <t>Hlavní řešitel</t>
  </si>
  <si>
    <t>ID projektu</t>
  </si>
  <si>
    <t>Název projektu</t>
  </si>
  <si>
    <t>Spolupracující fakulta</t>
  </si>
  <si>
    <t>Přiděleno NIV pro r. 2016 (v tis. Kč)</t>
  </si>
  <si>
    <t>Doc. PhDr. Mireia Ryšková, Th.D.</t>
  </si>
  <si>
    <t>Transcendence a její interpretace v teologii a umění</t>
  </si>
  <si>
    <t>Prof. JUDr. Pavel Šturma, DrSc.</t>
  </si>
  <si>
    <t>Výzkumné centrum pro lidská práva</t>
  </si>
  <si>
    <t>Doc. MUDr. Štěpán Špinka, Ph.D.</t>
  </si>
  <si>
    <t>Univerzitní centrum pro studium antické a středověké myšlenkové tradice</t>
  </si>
  <si>
    <t>ETF, FHS, HTF</t>
  </si>
  <si>
    <t>Doc. RNDr. Dagmar Dzúrová, CSc.</t>
  </si>
  <si>
    <t>Výzkum sociálně - prostorových nerovností a rizik na počátku 21. století</t>
  </si>
  <si>
    <t>Doc. Mgr. Jan Havlíček, Ph.D.</t>
  </si>
  <si>
    <t>Příroda a kultura - interakce kulturní a biologické evoluce v mezioborové perspektivě</t>
  </si>
  <si>
    <t>PřF, CTS</t>
  </si>
  <si>
    <t xml:space="preserve">PedF </t>
  </si>
  <si>
    <t xml:space="preserve"> Prof. PhDr. Eliška Walterová, CSc.</t>
  </si>
  <si>
    <t>Centrum výzkumu základního vzdělávání</t>
  </si>
  <si>
    <t>Doc. PhDr. Jiří Vykoukal, CSc.</t>
  </si>
  <si>
    <t>Centrum pro výzkum kolektivní paměti</t>
  </si>
  <si>
    <t>FF, FHS</t>
  </si>
  <si>
    <t>Doc. Mgr. Aleš Novák, Ph.D.</t>
  </si>
  <si>
    <t>Centrum fenomenologického výzkumu</t>
  </si>
  <si>
    <t>Center for Advanced Economic Studies</t>
  </si>
  <si>
    <t>Projekty v kategorii "Přírodní a lékařské vědy"</t>
  </si>
  <si>
    <t>Výzkum možností individualizace léčby a snižování jejich morbidity s využitím moderních diagnost. metod v gynekologii</t>
  </si>
  <si>
    <t>Prof. RNDr. Ivan Raška, DrSc.</t>
  </si>
  <si>
    <t>Struktura, organizace a dynamika chromatinu</t>
  </si>
  <si>
    <t>Prof. MUDr. Tomáš Stopka, Ph.D.</t>
  </si>
  <si>
    <t>Experimentální patologie založená na genové manipulaci kmenových buňek</t>
  </si>
  <si>
    <t>Prof. MUDr. Jiří Zeman, DrSc.</t>
  </si>
  <si>
    <t>Centrum pro studium vzácných geneticky podmíněných onemocnění</t>
  </si>
  <si>
    <t>Doc. MUDr. Ondřek Hrušák, Ph.D.</t>
  </si>
  <si>
    <t>Vývoj a regulace leukocytů se zaměřením na dětský věk</t>
  </si>
  <si>
    <t>Univerzitní centrum pro výzkum energetického metabolismu</t>
  </si>
  <si>
    <t>Prof. MUDr. Petr Widimský, DrSc.</t>
  </si>
  <si>
    <t>Genetické, patofyziologické a epidemiologické aspekty kardiovaskulárních chorob</t>
  </si>
  <si>
    <t>Prof. RNDr. Petr Solich, CSc.</t>
  </si>
  <si>
    <t>Studium léčiv a dalších biologicky aktivních látek perspektivních v prevenci a léčbě závažných civilizačních onemocnění</t>
  </si>
  <si>
    <t>204019         304019</t>
  </si>
  <si>
    <t>Centrum pro výzkum toxických a protektivních účinků léčiv na kardiovaskulární systém</t>
  </si>
  <si>
    <t>Prof. RNDr. Adam Pertrusek, Ph.D.</t>
  </si>
  <si>
    <t>Centrum pro výzkum dynamiky biodiverzity</t>
  </si>
  <si>
    <t>Prof. RNDr. Zdena Palková, CSc.</t>
  </si>
  <si>
    <t>Mechanismy reprogramování komplexních buněčných odpovědí</t>
  </si>
  <si>
    <t>1.LF, UK</t>
  </si>
  <si>
    <t>Prof. Mgr. Jana Roithová, Ph.D.</t>
  </si>
  <si>
    <t>204018         304018</t>
  </si>
  <si>
    <t>Centrum supramolekulární chemie</t>
  </si>
  <si>
    <t>Doc. RNDr. Miroslav Šulc, Ph.D.</t>
  </si>
  <si>
    <t>Moderní technologie pro identifikaci a optimalizaci nádorových léčiv nové generace</t>
  </si>
  <si>
    <t>Prof. RNDr. Jan Tachezy, Ph.D.</t>
  </si>
  <si>
    <t>Molekulární interakce mezi parazity a hostiteli a nové strategie boje proti parazitálním infekcím</t>
  </si>
  <si>
    <t>Prof. RNDr. Václav Holý, CSc.</t>
  </si>
  <si>
    <t>Fyzika kondenzovaných látek a funkčních materiálů</t>
  </si>
  <si>
    <t>Prof. RNDr. Josef Málek, DSc.</t>
  </si>
  <si>
    <t>204014              304014</t>
  </si>
  <si>
    <t>Univerzitní centrum matematického modelování, aplikované analýzy a výpočtové matematiky</t>
  </si>
  <si>
    <t xml:space="preserve"> Doc. RNDr. Oldřich Semerák, DSc.</t>
  </si>
  <si>
    <t>Výzkum Země a vesmíru metodami teoretické, počítačové a experimentální fyziky</t>
  </si>
  <si>
    <t>Prof. RNDr. Jiří Sgall, DrSc.</t>
  </si>
  <si>
    <t>Centrum moderní informatiky</t>
  </si>
  <si>
    <t>Celkem za obě kategorie</t>
  </si>
  <si>
    <t>IV-7 Počty projektů UNCE a poskytnuté finanční prostředky podle fakult (2016)</t>
  </si>
  <si>
    <t>Počet projektů</t>
  </si>
  <si>
    <t>Poskytnuto (tis. Kč)</t>
  </si>
  <si>
    <t>Celkem UK</t>
  </si>
  <si>
    <t>IV-8 Soutěž vysoce kvalitních monografií na UK (vročení monografií 2015) (2016)</t>
  </si>
  <si>
    <t>Fakulty a součásti UK hodnocené Komisí pro humanitní obory</t>
  </si>
  <si>
    <t>Počet nominovaných monografií</t>
  </si>
  <si>
    <t>Počet bodů</t>
  </si>
  <si>
    <t>Ocenění (v tis. Kč)</t>
  </si>
  <si>
    <t>Fakulty a součásti UK hodnocené Komisí pro medicínské a přírodovědné obory</t>
  </si>
  <si>
    <t>IV-9 GAUK - Počty podaných a přijatých nových projektů (2016)</t>
  </si>
  <si>
    <t xml:space="preserve"> Fakulta / Sekce</t>
  </si>
  <si>
    <t>A</t>
  </si>
  <si>
    <t>B</t>
  </si>
  <si>
    <t>C</t>
  </si>
  <si>
    <t>podáno</t>
  </si>
  <si>
    <t>přijato</t>
  </si>
  <si>
    <t>v %</t>
  </si>
  <si>
    <t>-</t>
  </si>
  <si>
    <t>A - společenské vědy</t>
  </si>
  <si>
    <t>B - přírodní vědy</t>
  </si>
  <si>
    <t>C - lékařské vědy</t>
  </si>
  <si>
    <t>IV-10a Grantová agentura UK - přidělené finance pro rok 2016 - 13. kolo - podle sekcí (v tis. Kč)</t>
  </si>
  <si>
    <t>Sekce</t>
  </si>
  <si>
    <r>
      <rPr>
        <b val="1"/>
        <sz val="14"/>
        <color indexed="8"/>
        <rFont val="Times"/>
      </rPr>
      <t xml:space="preserve">Rok </t>
    </r>
    <r>
      <rPr>
        <b val="1"/>
        <sz val="10"/>
        <color indexed="8"/>
        <rFont val="Helvetica"/>
      </rPr>
      <t xml:space="preserve">
</t>
    </r>
    <r>
      <rPr>
        <b val="1"/>
        <sz val="14"/>
        <color indexed="8"/>
        <rFont val="Times"/>
      </rPr>
      <t>podání</t>
    </r>
  </si>
  <si>
    <r>
      <rPr>
        <b val="1"/>
        <sz val="14"/>
        <color indexed="8"/>
        <rFont val="Times"/>
      </rPr>
      <t>Počet</t>
    </r>
    <r>
      <rPr>
        <b val="1"/>
        <sz val="10"/>
        <color indexed="8"/>
        <rFont val="Helvetica"/>
      </rPr>
      <t xml:space="preserve">
</t>
    </r>
    <r>
      <rPr>
        <b val="1"/>
        <sz val="14"/>
        <color indexed="8"/>
        <rFont val="Times"/>
      </rPr>
      <t>projektů</t>
    </r>
  </si>
  <si>
    <t>Neinvestiční prostředky</t>
  </si>
  <si>
    <t>celkem</t>
  </si>
  <si>
    <t>z toho mzdové</t>
  </si>
  <si>
    <t>z toho stipendijní</t>
  </si>
  <si>
    <r>
      <rPr>
        <b val="1"/>
        <sz val="14"/>
        <color indexed="8"/>
        <rFont val="Times"/>
      </rPr>
      <t>A</t>
    </r>
  </si>
  <si>
    <r>
      <rPr>
        <b val="1"/>
        <sz val="14"/>
        <color indexed="8"/>
        <rFont val="Times"/>
      </rPr>
      <t>B</t>
    </r>
  </si>
  <si>
    <r>
      <rPr>
        <b val="1"/>
        <sz val="14"/>
        <color indexed="8"/>
        <rFont val="Times"/>
      </rPr>
      <t>UK</t>
    </r>
  </si>
  <si>
    <t>IV-10-b Grantová agentura UK - přidělené finance pro rok 2016 - 13. kolo - podle fakult (v tis. Kč)</t>
  </si>
  <si>
    <r>
      <rPr>
        <sz val="14"/>
        <color indexed="8"/>
        <rFont val="Geneva CE"/>
      </rPr>
      <t xml:space="preserve">Rok </t>
    </r>
    <r>
      <rPr>
        <sz val="10"/>
        <color indexed="8"/>
        <rFont val="Arial CE"/>
      </rPr>
      <t xml:space="preserve">
</t>
    </r>
    <r>
      <rPr>
        <sz val="14"/>
        <color indexed="8"/>
        <rFont val="Geneva CE"/>
      </rPr>
      <t>podání</t>
    </r>
  </si>
  <si>
    <t>Počet projektů</t>
  </si>
  <si>
    <t xml:space="preserve">FaF </t>
  </si>
  <si>
    <t>UK</t>
  </si>
  <si>
    <t>IV-11 Specifický vysokoškolský výzkum - schválené projekty 2016  (7. kolo) - podle fakult</t>
  </si>
  <si>
    <t>Počet schválených projektů</t>
  </si>
  <si>
    <t>Přidělené finanční prostředky  (v tis. Kč)</t>
  </si>
  <si>
    <t>IV-12a Publikační činnost interních pracovníků UK – články a ostatní publikační činnost (2016)</t>
  </si>
  <si>
    <t>Původní článek</t>
  </si>
  <si>
    <t>Přehledový článek</t>
  </si>
  <si>
    <t>Ostatní články</t>
  </si>
  <si>
    <t xml:space="preserve">WOS </t>
  </si>
  <si>
    <t>Scopus</t>
  </si>
  <si>
    <t>ÚJOP</t>
  </si>
  <si>
    <r>
      <rPr>
        <sz val="14"/>
        <color indexed="8"/>
        <rFont val="Times"/>
      </rPr>
      <t>WoS - články v časopisech evidovaných ve Web of Science</t>
    </r>
  </si>
  <si>
    <t>Scopus - články v časopisech evidovaných ve Scopus</t>
  </si>
  <si>
    <t>Ostatní - veškeré články fakult bez původních a přehledových článků</t>
  </si>
  <si>
    <t>IV-12b Publikační činnost interních pracovníků UK – knihy (2016)</t>
  </si>
  <si>
    <t>Monografie</t>
  </si>
  <si>
    <t>Kapitola v knize</t>
  </si>
  <si>
    <t>Učebnice VŠ</t>
  </si>
  <si>
    <t>Kapitola v učebnici VŠ</t>
  </si>
  <si>
    <t>Sborník</t>
  </si>
  <si>
    <t>Stať ve sborníku</t>
  </si>
  <si>
    <t>Slovník / Encyklopedie</t>
  </si>
  <si>
    <t>Heslo v encyklopedii</t>
  </si>
  <si>
    <t>IV-13a Počet záznamů RIV (2016)</t>
  </si>
  <si>
    <t>GA ČR</t>
  </si>
  <si>
    <t>AV ČR</t>
  </si>
  <si>
    <t>MPO</t>
  </si>
  <si>
    <t>MŽP</t>
  </si>
  <si>
    <t>MZe</t>
  </si>
  <si>
    <t>MD</t>
  </si>
  <si>
    <t>MO</t>
  </si>
  <si>
    <t>MPSV</t>
  </si>
  <si>
    <t>MMR</t>
  </si>
  <si>
    <t>MV</t>
  </si>
  <si>
    <t>MZV</t>
  </si>
  <si>
    <t>TA ČR</t>
  </si>
  <si>
    <r>
      <rPr>
        <sz val="16"/>
        <color indexed="8"/>
        <rFont val="Times"/>
      </rPr>
      <t>MŠMT - Ministerstvo školství, mládeže a tělovýchovy</t>
    </r>
  </si>
  <si>
    <r>
      <rPr>
        <sz val="16"/>
        <color indexed="8"/>
        <rFont val="Times"/>
      </rPr>
      <t>GA ČR - Grantová agentura	 České republiky</t>
    </r>
  </si>
  <si>
    <r>
      <rPr>
        <sz val="16"/>
        <color indexed="8"/>
        <rFont val="Times"/>
      </rPr>
      <t>AV ČR - Akademie věd České republiky</t>
    </r>
  </si>
  <si>
    <r>
      <rPr>
        <sz val="16"/>
        <color indexed="8"/>
        <rFont val="Times"/>
      </rPr>
      <t>MZd - Ministerstvo zdravotnictví</t>
    </r>
  </si>
  <si>
    <r>
      <rPr>
        <sz val="16"/>
        <color indexed="8"/>
        <rFont val="Times"/>
      </rPr>
      <t>MPO - Ministerstvo průmyslu a obchodu</t>
    </r>
  </si>
  <si>
    <r>
      <rPr>
        <sz val="16"/>
        <color indexed="8"/>
        <rFont val="Times"/>
      </rPr>
      <t>MŽP - Ministerstvo životního prostředí</t>
    </r>
  </si>
  <si>
    <r>
      <rPr>
        <sz val="16"/>
        <color indexed="8"/>
        <rFont val="Times"/>
      </rPr>
      <t>MZe - Ministerstvo zemědělství</t>
    </r>
  </si>
  <si>
    <r>
      <rPr>
        <sz val="16"/>
        <color indexed="8"/>
        <rFont val="Times"/>
      </rPr>
      <t>MD - Ministerstvo dopravy</t>
    </r>
  </si>
  <si>
    <r>
      <rPr>
        <sz val="16"/>
        <color indexed="8"/>
        <rFont val="Times"/>
      </rPr>
      <t>MK - Ministerstvo kultury</t>
    </r>
  </si>
  <si>
    <r>
      <rPr>
        <sz val="16"/>
        <color indexed="8"/>
        <rFont val="Times"/>
      </rPr>
      <t>MO - Ministerstvo obrany</t>
    </r>
  </si>
  <si>
    <r>
      <rPr>
        <sz val="16"/>
        <color indexed="8"/>
        <rFont val="Times"/>
      </rPr>
      <t>MPSV- Ministerstvo práce a sociálních věcí</t>
    </r>
  </si>
  <si>
    <r>
      <rPr>
        <sz val="16"/>
        <color indexed="8"/>
        <rFont val="Times"/>
      </rPr>
      <t>MMR - Ministerstvo pro místní rozvoj</t>
    </r>
  </si>
  <si>
    <r>
      <rPr>
        <sz val="16"/>
        <color indexed="8"/>
        <rFont val="Times"/>
      </rPr>
      <t>MV - Ministerstvo vnitra</t>
    </r>
  </si>
  <si>
    <r>
      <rPr>
        <sz val="16"/>
        <color indexed="8"/>
        <rFont val="Times"/>
      </rPr>
      <t>MZV - Ministerstvo zahraničních věcí</t>
    </r>
  </si>
  <si>
    <r>
      <rPr>
        <sz val="16"/>
        <color indexed="8"/>
        <rFont val="Times"/>
      </rPr>
      <t>TA ČR - Technologická agentura České republiky</t>
    </r>
  </si>
  <si>
    <t>IV-13b Počet výsledků v RUV (2016)</t>
  </si>
  <si>
    <t>Výtvarné umění</t>
  </si>
  <si>
    <t>Design</t>
  </si>
  <si>
    <t>Hudba</t>
  </si>
  <si>
    <t>Literatura</t>
  </si>
  <si>
    <t>Audiovize</t>
  </si>
  <si>
    <t>Scénická umění</t>
  </si>
  <si>
    <t>Architektura</t>
  </si>
  <si>
    <t>Celkem za UK</t>
  </si>
  <si>
    <t>Univerzita Karlova v Praze se již od roku 2013 účastní projektu RUV – Registr uměleckých výstupů.</t>
  </si>
  <si>
    <t>IV-14 (6.5) Počty a průměrný věk habilitovaných a jmenovaných podle fakult (2016)</t>
  </si>
  <si>
    <t>Celkem*</t>
  </si>
  <si>
    <t>Z toho kmenoví zaměstnanci UK</t>
  </si>
  <si>
    <t>Kmenoví UK jmenovaní na jiné VŠ** (dle fakult)</t>
  </si>
  <si>
    <t>Věkový průměr</t>
  </si>
  <si>
    <t>Profesoři jmenovaní</t>
  </si>
  <si>
    <t xml:space="preserve">       z toho ženy</t>
  </si>
  <si>
    <t>Docenti jmenovaní</t>
  </si>
  <si>
    <t>z toho ženy</t>
  </si>
  <si>
    <t>UK celkem</t>
  </si>
  <si>
    <t>Pozn.: *= Zahrnuty jsou veškeré habilitace, které proběhly v daném kalendářním roce na dané VŠ, bez ohledu na to, zda nově jmenovaní docenti a profesoři kmenově spadali pod tuto VŠ.</t>
  </si>
  <si>
    <t>Pozn.: **= Uvádí se počty docentů a profesorů, kteří kmenově spadají pod danou VŠ, ale byli jmenováni na jiné VŠ.</t>
  </si>
  <si>
    <t>IV-15 Nově habilitovaní docenti (2016)</t>
  </si>
  <si>
    <t>Jméno, příjmená, tituly</t>
  </si>
  <si>
    <t>Habilitace na fakultě</t>
  </si>
  <si>
    <t>Obor</t>
  </si>
  <si>
    <t>Název habilitační práce</t>
  </si>
  <si>
    <t>S účinností od</t>
  </si>
  <si>
    <t>MUDr. Jan Baxa, Ph.D.</t>
  </si>
  <si>
    <t>zobrazovací metody v lékařství</t>
  </si>
  <si>
    <t>Pokročilé techniky aplikace a funkčního hodnocení jodové kontrastní látky při CT vyšetření</t>
  </si>
  <si>
    <t>1.5.2016</t>
  </si>
  <si>
    <t>RNDr. Zdeňka Bendová, Ph.D.</t>
  </si>
  <si>
    <t>fyziologie živočichů</t>
  </si>
  <si>
    <t>Světelná synchronizace savčího cirkadiánního systému a její ontogeneze</t>
  </si>
  <si>
    <t>1.8.2016</t>
  </si>
  <si>
    <t>MUDr. Vladimír Beneš, Ph.D.</t>
  </si>
  <si>
    <t>neurochirurgie</t>
  </si>
  <si>
    <t>Faktory ovlivňující prognózu intramedulárního astrocytomu</t>
  </si>
  <si>
    <t>1.3.2016</t>
  </si>
  <si>
    <t>MUDr. Jan Bláha, Ph.D.</t>
  </si>
  <si>
    <t>anesteziologie a resuscitace</t>
  </si>
  <si>
    <t>Kontrola glykémie v intezivní péči</t>
  </si>
  <si>
    <t>1.10.2016</t>
  </si>
  <si>
    <t>Paulus Albertus Blokker, Ph.D.</t>
  </si>
  <si>
    <t>sociologie</t>
  </si>
  <si>
    <t>The Sociology of Constitutional Democracy</t>
  </si>
  <si>
    <t>Mgr. Miroslav Brož, Ph.D.</t>
  </si>
  <si>
    <t>astronomie a astrofyzika</t>
  </si>
  <si>
    <t>Per asteroides ad astra</t>
  </si>
  <si>
    <t>RNDr. Jiří Bruthans, Ph.D.</t>
  </si>
  <si>
    <t>aplikovaná geologie</t>
  </si>
  <si>
    <t>Charakterizace a vývoj krasu a pískovcových forem</t>
  </si>
  <si>
    <t>MUDr. Andrea Burgetová, Ph.D.</t>
  </si>
  <si>
    <t>radiologie</t>
  </si>
  <si>
    <t>Železo v thalamu diferencuje primárně progresivní a relaps remitentní formu roztroušené sklerózy</t>
  </si>
  <si>
    <t>1.12.2016</t>
  </si>
  <si>
    <t>MUDr. Jan Cendelín, Ph.D.</t>
  </si>
  <si>
    <t>patologická fyziologie</t>
  </si>
  <si>
    <t>Funkční charakateristika modelu cerebelární degenerace a jeho využití pro výzkum neurotransplantací</t>
  </si>
  <si>
    <t>1.11.2016</t>
  </si>
  <si>
    <t>Mgr. Filip Čapek, Th.D.</t>
  </si>
  <si>
    <t>evangelická teologie</t>
  </si>
  <si>
    <t>Kazatel: Zneklidňující kniha pro neklidnou dobu</t>
  </si>
  <si>
    <t>MUDr. Petr Čelakovský, Ph.D.</t>
  </si>
  <si>
    <t>otorinolaryngologie</t>
  </si>
  <si>
    <t>Diagnostické možnosti a významné prognostické faktory u dlaždicobuněčného karcinomu hlavy a krku</t>
  </si>
  <si>
    <t>MUDr. Pavel Dostál, Ph.D.</t>
  </si>
  <si>
    <t>chirurgie</t>
  </si>
  <si>
    <t>Moderní trendy v perioperační osmoterapii</t>
  </si>
  <si>
    <t>Mgr. Petr Drahota, Ph.D.</t>
  </si>
  <si>
    <t>Vazba a mobilita arzenu v životním prostředí</t>
  </si>
  <si>
    <t>1.2.2016</t>
  </si>
  <si>
    <t>PhDr. Mgr. Catherine Ébert-Zeminová, Ph.D.</t>
  </si>
  <si>
    <t>románské literatury</t>
  </si>
  <si>
    <t>Texterritorium. V souřadnicích moderního francouzského písemnictví</t>
  </si>
  <si>
    <t>JUDr. PhDr. David Elischer, Ph.D.</t>
  </si>
  <si>
    <t>občanské právo</t>
  </si>
  <si>
    <t>Darování a jeho modality v civilním právu</t>
  </si>
  <si>
    <t>PhDr. Suchomel Filip, Ph.D.</t>
  </si>
  <si>
    <t>dějiny a kultura zemí Asie a Afriky</t>
  </si>
  <si>
    <t>3sta drahocenností. Čínský porcelán ze sbírky Valdštejnů, Schwarzenbergů a Lichnowských</t>
  </si>
  <si>
    <t>1.6.2016</t>
  </si>
  <si>
    <t>PhDr. Martin Gregor, Ph.D.</t>
  </si>
  <si>
    <t>ekonomické teorie</t>
  </si>
  <si>
    <t>Non-Cooperative Provision of Public Goods</t>
  </si>
  <si>
    <t>MUDr. Petr Habal, Ph.D.</t>
  </si>
  <si>
    <t>Možnosti chirurgické léčby onemocnění pleurálního prostoru</t>
  </si>
  <si>
    <t>1.4.2016</t>
  </si>
  <si>
    <t>PhDr. Jan Hábl, Ph.D.</t>
  </si>
  <si>
    <t>pedagogika</t>
  </si>
  <si>
    <t>Aby člověk neupadl v nečlověka. Komenského pedagogická humanizace jako antropologický problém.</t>
  </si>
  <si>
    <t>MUDr. Štěpán Havránek, Ph.D.</t>
  </si>
  <si>
    <t>vnitřní nemoci</t>
  </si>
  <si>
    <t>Hodnocení EKG, intrakardiálních elektrogramů a autonomní regulace: od animálního experimentu a rizikové stratifikace náhlé srdeční smrti ke katetrizační ablaci</t>
  </si>
  <si>
    <t>PhDr. Tomáš Havránek, Ph.D.</t>
  </si>
  <si>
    <t>Meta-Analysis in Macroeconomics</t>
  </si>
  <si>
    <t>ThDr. Ing. Ján Henžel, Ph.D.</t>
  </si>
  <si>
    <t>teologie</t>
  </si>
  <si>
    <t>Teologická etika v postmoderním kontextu</t>
  </si>
  <si>
    <t>PhDr. Mlada Holá, Ph.D.</t>
  </si>
  <si>
    <t xml:space="preserve">pomocné vědy historické </t>
  </si>
  <si>
    <t>Studentské koleje pražské univerzity v pozdním středověku a raném novověku: Dějiny - správa - úřední písemnosti (do roku 1622)</t>
  </si>
  <si>
    <t>PhDr. Stanislav Holubec, Ph.D. et Ph.D.</t>
  </si>
  <si>
    <t>moderní hospodářské a sociální dějiny</t>
  </si>
  <si>
    <t>Ještě nejsme za vodou: Obrazy druhých a historická paměť v období postkomunistické transformace</t>
  </si>
  <si>
    <t>1.7.2016</t>
  </si>
  <si>
    <t>Mgr. Jan Hubert, Ph.D.</t>
  </si>
  <si>
    <t>ekologie</t>
  </si>
  <si>
    <t>Interakce mikroorganismů a skladištních členovců vedoucí ke kontaminaci krmiv a potravin</t>
  </si>
  <si>
    <t>PhDr. Petr Chalupský, Ph.D.</t>
  </si>
  <si>
    <t>anglická a americká literatura</t>
  </si>
  <si>
    <t>A Horror and a Beauty: The World of Peter Ackroyd’s London Novels</t>
  </si>
  <si>
    <t>1.1.2016</t>
  </si>
  <si>
    <t>MUDr. Martin Chovanec, Ph.D.</t>
  </si>
  <si>
    <t>Mikrochirurgická léčba vestibulárního schwannomu a její funkční výsledky</t>
  </si>
  <si>
    <t>PhDr. Julie Chytilová, Ph.D.</t>
  </si>
  <si>
    <t>Endogenous Preferences and Economic Inequality</t>
  </si>
  <si>
    <t>RNDr. Svatava Janoušková, Ph.D.</t>
  </si>
  <si>
    <t>didaktika chemie</t>
  </si>
  <si>
    <t>Rozvoj přírodovědné gramotnosti žáků ve výuce chemie</t>
  </si>
  <si>
    <t>Ing. Daniel Jirák, Ph.D.</t>
  </si>
  <si>
    <t>lékařská biofyzika</t>
  </si>
  <si>
    <t>Aplikace kontrastních látek pro zobrazování buněk magnetickou rezonancí</t>
  </si>
  <si>
    <t>RNDr. Michal Johanis, Ph.D.</t>
  </si>
  <si>
    <t>matematika - matematická analýza</t>
  </si>
  <si>
    <t>Smooth approximation</t>
  </si>
  <si>
    <t>Ing. Branislav Jurčo, CSc. DSc.</t>
  </si>
  <si>
    <t>matematika - geometrie a topologie</t>
  </si>
  <si>
    <t xml:space="preserve">Gerbes in Geometry and Physics </t>
  </si>
  <si>
    <t>RNDr. Karol Kampf, Ph.D.</t>
  </si>
  <si>
    <t>fyzika - subjaderná fyzika</t>
  </si>
  <si>
    <t>Effective field theories of meson interactions at low energies</t>
  </si>
  <si>
    <t>MUDr. Jiří Klempíř, Ph.D.</t>
  </si>
  <si>
    <t>neurologie</t>
  </si>
  <si>
    <t>Klinické, morfologické a genetické studie patogeneze Huntingtonovy nemoci</t>
  </si>
  <si>
    <t>RNDr. Jiřina Kocourková, Ph.D.</t>
  </si>
  <si>
    <t>demografie</t>
  </si>
  <si>
    <t>Fertility decline and its implications in Czechia since 1990</t>
  </si>
  <si>
    <t>JUDr. Michael Kohajda, Ph.D.</t>
  </si>
  <si>
    <t>finanční právo a finanční věda</t>
  </si>
  <si>
    <t>Dohled nad finančním systémem</t>
  </si>
  <si>
    <t>PhDr. Lenka Krámská, Ph.D.</t>
  </si>
  <si>
    <t>klinická psychologie</t>
  </si>
  <si>
    <t>Klinická neuropsychologie v neurologické  a neurochirurgické praxi  a výzkumu</t>
  </si>
  <si>
    <t>22.9.2016</t>
  </si>
  <si>
    <t>PhDr. Ladislav Krištoufek, Ph.D.</t>
  </si>
  <si>
    <t>Interdisciplinary Contributions to Energy Economics and Finance</t>
  </si>
  <si>
    <t>RNDr. Ing. Vladimír Krylov, Ph.D.</t>
  </si>
  <si>
    <t>buněčná a vývojová biologie</t>
  </si>
  <si>
    <t>Genetika a cytogenetika Xenopus laevis a Xenopus tropicalis</t>
  </si>
  <si>
    <t>MUDr. Jiří Kříž, Ph.D.</t>
  </si>
  <si>
    <t>rehabilitace a tělovýchovné lékařství</t>
  </si>
  <si>
    <t>Míšní poranění - klinický vývoj a důsledky na kardiovaskulární systém</t>
  </si>
  <si>
    <t>MUDr. Petr Kuchynka, Ph.D.</t>
  </si>
  <si>
    <t>Diagnostické a terapeutické aspekty zánětlivé kardiomyopatie</t>
  </si>
  <si>
    <t>RNDr. Petr Kuneš, Ph.D.</t>
  </si>
  <si>
    <t>botanika</t>
  </si>
  <si>
    <t>Reconstructing the past vegetation to resolve the future ecological challenges</t>
  </si>
  <si>
    <t>Mgr. Jan Lang, Ph.D.</t>
  </si>
  <si>
    <t>Eigenvalues, embeddings and generalised trigonometric functions</t>
  </si>
  <si>
    <t>Mgr. Vít Machálek, Dr., Th.D.</t>
  </si>
  <si>
    <t>Hledání křesťanské teologické identity v Evropě doby tureckých válek - se zvláštním zřetelem k tematizaci islámu u Václava Budovce z Budova a Jana Amose Komenského</t>
  </si>
  <si>
    <t>Mgr. Alexandr Malijevský, Ph.D.</t>
  </si>
  <si>
    <t>fyzika - teoretická fyzika</t>
  </si>
  <si>
    <t xml:space="preserve">Interfacial phase transitions and critical phenomena in non-planar confining geometries </t>
  </si>
  <si>
    <t>MUDr. Jiří Malý, Ph.D.</t>
  </si>
  <si>
    <t>Nové možnosti chirurgické léčby terminálního stadia refrakterního srdečního selhání.</t>
  </si>
  <si>
    <t>RNDr. Miroslav Marada, Ph.D.</t>
  </si>
  <si>
    <t>sociální geografie a regionální rozvoj</t>
  </si>
  <si>
    <t>Dopravní systémy a regionální uspořádání Česka</t>
  </si>
  <si>
    <t>MUDr. Iuri Marinov, CSc.</t>
  </si>
  <si>
    <t>Průtoková cytometrie v experimentální a klinické hematologii</t>
  </si>
  <si>
    <t>MUDr. Vladimír Mixa, Ph.D.</t>
  </si>
  <si>
    <t>anesteziologie a intenzivní medicína</t>
  </si>
  <si>
    <t>Anestezie dětí - základní teze a nové postupy</t>
  </si>
  <si>
    <t>MUDr. Marek Nalos, Ph.D.</t>
  </si>
  <si>
    <t>Laktáty v intenzivní péči - metabolické a klinické aspekty/Lactate in critical care - metabolic and clinical aspects</t>
  </si>
  <si>
    <t>Mgr. Martin Nitsche, Ph.D.</t>
  </si>
  <si>
    <t>filozofie</t>
  </si>
  <si>
    <t>Fenomenologicko-topologický pojem prostranství</t>
  </si>
  <si>
    <t>Timothy Francis Taylor Noble, Dr.</t>
  </si>
  <si>
    <t>Drawing Together on Holy Ground: Mission from the Perspective of the Other</t>
  </si>
  <si>
    <t>Mgr. Olga Nováková, Dr.</t>
  </si>
  <si>
    <t>fyzika - fyzika molekulárních a biologických struktur</t>
  </si>
  <si>
    <t xml:space="preserve">Biofyzikální a farmakologické studie interakcí DNA s protinádorovými komplexy platiny a ruthenia </t>
  </si>
  <si>
    <t>PhDr. Miroslav Nožina, Ph.D.</t>
  </si>
  <si>
    <t>sociální a kulturní antropologie</t>
  </si>
  <si>
    <t>Barma: Etnický problém, válka a boj za demokracii</t>
  </si>
  <si>
    <t>PhDr. Hanuš Nykl, Ph.D.</t>
  </si>
  <si>
    <t>slavistika</t>
  </si>
  <si>
    <t>Náboženství v ruské kultuře</t>
  </si>
  <si>
    <t>RNDr. Martin Pešta, Ph.D.</t>
  </si>
  <si>
    <t>hygiena, preventivní lékařství a epidemiologie</t>
  </si>
  <si>
    <t>Vybrané prognostické a prediktivní markery solidních nádorů sledované na úrovni exprese RNA</t>
  </si>
  <si>
    <t>PhDr. Miroslav Petr, Ph.D.</t>
  </si>
  <si>
    <t>kinanatropologie</t>
  </si>
  <si>
    <t>Sportovní a nutriční genomika: využití genetické informace k optimalizaci tréninkových a výživových programů.</t>
  </si>
  <si>
    <t>20.10.2016</t>
  </si>
  <si>
    <t>RNDr. Martin Pivokonský, Ph.D.</t>
  </si>
  <si>
    <t>environmentální vědy</t>
  </si>
  <si>
    <t>Charakterizace organických látek produkovaných fytoplanktonem a jejich vliv na procesy úpravy vody</t>
  </si>
  <si>
    <t>RNDr. Miroslav Pospíšil, Ph.D.</t>
  </si>
  <si>
    <t>Application of Molecular Simulation Methods for Development of Organic - Inorganic Hybrid Layered Materials</t>
  </si>
  <si>
    <t>PhDr. Aleš Prázný, Ph.D.</t>
  </si>
  <si>
    <t>O smyslu politiky. Politická filosofie Hannah Arendtové.</t>
  </si>
  <si>
    <t>RNDr. Bohumír Procházka, CSc.</t>
  </si>
  <si>
    <t>lékařská informatika</t>
  </si>
  <si>
    <t>Biostatistika pro lékaře. Principy základních metod a jejich interpretace s využitím statistického systému R.</t>
  </si>
  <si>
    <t>MUDr. Hanuš Rozsypal, CSc.</t>
  </si>
  <si>
    <t>infekční nemoci</t>
  </si>
  <si>
    <t>Variabilita klinického obrazu infekce lidským virem imunodeficience (HIV)</t>
  </si>
  <si>
    <t>PhDr. Kamila Řasová, Ph.D.</t>
  </si>
  <si>
    <t>Fyzioterapie nemocných s roztroušenou sklerózou mozkomíšní - mechanismy účinku vyšetřování a léčba</t>
  </si>
  <si>
    <t>RNDr. Jakub Sakala, Ph.D.</t>
  </si>
  <si>
    <t>geologie</t>
  </si>
  <si>
    <t>Fosilní dřevo a jeho význam pro paleobotanický výzkum: případové studie z oblasti středních a sz. Čech</t>
  </si>
  <si>
    <t>Mgr. Vladimír Sládek, PhD.</t>
  </si>
  <si>
    <t>antropologie</t>
  </si>
  <si>
    <t>Paleobiologie minulých populací člověka: variabilita  a adaptace</t>
  </si>
  <si>
    <t>Mgr. Tereza Stöckelová, Ph.D.</t>
  </si>
  <si>
    <t>Nebezpečné známosti: O vztahu sociálních věd a společnosti</t>
  </si>
  <si>
    <t>RNDr. Jana Straková, Ph.D.</t>
  </si>
  <si>
    <t>Mezinárodní výzkumy výsledků vzdělávání. Metodologie, přínosy, rizika a příležitosti.</t>
  </si>
  <si>
    <t>RNDr. Pavel Surynek, Ph.D.</t>
  </si>
  <si>
    <t>informatika - teoretická informatika</t>
  </si>
  <si>
    <t>Cooperative Path Finding for Multiple Robots</t>
  </si>
  <si>
    <t>JUDr. Václav Šmejkal, Ph.D.</t>
  </si>
  <si>
    <t>evropské právo</t>
  </si>
  <si>
    <t>Soutěžní politika a právo Evropské unie - Vznik a vývoj v letech 1950-2015</t>
  </si>
  <si>
    <t>Mgr. Michal Švanda, Ph.D.</t>
  </si>
  <si>
    <t>Plasma flows in the upper solar convection zone</t>
  </si>
  <si>
    <t>Mgr. David Uher, PhD.</t>
  </si>
  <si>
    <t>lingvistika konkrétního jazyka Asie</t>
  </si>
  <si>
    <t>Hanská grammatologie</t>
  </si>
  <si>
    <t>RNDr. Robert Vácha, Ph.D.</t>
  </si>
  <si>
    <t>Interaction of Molecules with Phospholipid Membranes</t>
  </si>
  <si>
    <t>RNDr. Kryštof Verner, Ph.D.</t>
  </si>
  <si>
    <t>Fabrics and emplacement of granitoid plutons: implications for geodynamic evolution in the Central Europe and the Walowa Mts. in the northwestern United States</t>
  </si>
  <si>
    <t>Mgr. Tomáš Vítek, Dr.</t>
  </si>
  <si>
    <t>Sedm mudrců a jejich výroky</t>
  </si>
  <si>
    <t>PhDr. Hana Vymazalová, Ph.D.</t>
  </si>
  <si>
    <t>egyptologie</t>
  </si>
  <si>
    <t xml:space="preserve">The Administration and Economy of the Pyramid Complexes and Royal Funerary Cults in the Old Kingdom - </t>
  </si>
  <si>
    <t>Mgr. Lukáš Zádrapa, Ph.D.</t>
  </si>
  <si>
    <t>Chan-fej-c’. Sv. 1. Překlad kapitol I-XXIX, úvodní stati, komentář. ; Chan-fej-c’. Sv. 2. Překlad kapitol XXX-LV, komentář.</t>
  </si>
  <si>
    <t>MUDr. Jakub Závada, Ph.D.</t>
  </si>
  <si>
    <t>Význam registrů biologické léčby pro sledování bezpečnosti a účinnosti biologické léčby u zánětlivých revmatických chorob</t>
  </si>
  <si>
    <t xml:space="preserve">MUDr. Eva Závadová, CSc. </t>
  </si>
  <si>
    <t>lékařská imunologie</t>
  </si>
  <si>
    <t>Význam stanovení transformačního růstového faktoru beta (TGF-β), Vaskulárního endoteliálního růstového faktoru beta (VEGF) a imunologického vyšetření u pacientek s hormonálně rezistentním karcinomem prsu</t>
  </si>
  <si>
    <t>IV-16 Nově jmenovaní profesoři (2016)</t>
  </si>
  <si>
    <t>Jméno, příjmení, tituly</t>
  </si>
  <si>
    <t>Téma přednášky (dle čl.7 ods. 2 Řádu habilitačního a jmenovacího řízení)</t>
  </si>
  <si>
    <t>Doc. RNDr. Martina Bečvářová, Ph.D.</t>
  </si>
  <si>
    <t>české dějiny</t>
  </si>
  <si>
    <t>Mathematische Kränzchen in Prag 1913 až 1934.</t>
  </si>
  <si>
    <t>Doc. MUDr. Radan Brůha, CSc.</t>
  </si>
  <si>
    <t>Wilsonova choroba</t>
  </si>
  <si>
    <t>Doc. RNDr. Dušan Drbohlav, CSc.</t>
  </si>
  <si>
    <t>Na cestě“ – Vybrané přístupy k výzkumu mezinárodní migrace a integrace cizinců s důrazem na Česko</t>
  </si>
  <si>
    <t>Doc. MUDr. Pavel Dundr, Ph.D.</t>
  </si>
  <si>
    <t>patologie</t>
  </si>
  <si>
    <t>Význam moderních vyšetřovacích metod v patologii</t>
  </si>
  <si>
    <t>Vybrané okruhy studia zdraví v průběhu lidského života.</t>
  </si>
  <si>
    <t>Doc. RNDr. Stanislav Hencl, Ph.D.</t>
  </si>
  <si>
    <t>Vlastnosti Sobolevovských zobrazení</t>
  </si>
  <si>
    <t>Doc. RNDr. Jakub Hruška, CSc.</t>
  </si>
  <si>
    <t>Vliv acidifikace, aneb kam se poděl kyselý déšť.</t>
  </si>
  <si>
    <t>Doc. MUDr. Jiří Chomiak, CSc.</t>
  </si>
  <si>
    <t>ortopedie</t>
  </si>
  <si>
    <t xml:space="preserve">Arthrogryposis multiplex congenita:  Základní principy léčení a obnovení flexe loketního kloubu přenosem části m. pectoralis major. </t>
  </si>
  <si>
    <t>Doc. RNDr. Miloš Janeček, CSc.</t>
  </si>
  <si>
    <t>fyzika - fyzika kondenzovaných látek</t>
  </si>
  <si>
    <t>Moderní ultrajemnozrnné materiály připravené intenzivní plastickou deformací</t>
  </si>
  <si>
    <t>Doc. MUDr. David Kachlík, Ph.D.</t>
  </si>
  <si>
    <t>anatomie, histologie a embryologie</t>
  </si>
  <si>
    <t xml:space="preserve">„Význam klinické anatomie v současné výuce a vědě“. </t>
  </si>
  <si>
    <t>Doc. JUDr. Richard Král, Ph.D.</t>
  </si>
  <si>
    <t xml:space="preserve">Koncepce pedagogické a vědecké činnosti v oboru evropské právo </t>
  </si>
  <si>
    <t>Doc. MUDr. Milena Králíčková, Ph.D.</t>
  </si>
  <si>
    <t>„Markery a genetické faktory ovlivňující implantaci embrya“</t>
  </si>
  <si>
    <t>Doc. MUDr. Eva Králíková, CSc.</t>
  </si>
  <si>
    <t>hygiena a epidemiologie</t>
  </si>
  <si>
    <t>Léčba závislosti na tabáku v ČR</t>
  </si>
  <si>
    <t>Doc. MUDr. Petr Marusič, Ph.D.</t>
  </si>
  <si>
    <t>Epilepsie temoprálního laloku a organizace mozkových funkcí</t>
  </si>
  <si>
    <t>Doc. MUDr. Ivo Mařík, CSc.</t>
  </si>
  <si>
    <t>biomechanika</t>
  </si>
  <si>
    <t>Biomechanicky závažné deformity skeletu u genetických kostních chorob:etiopatogeneze, diagnostika, klasifikace a léčení</t>
  </si>
  <si>
    <t>Doc. MUDr. Jaromír Mašata, CSc.</t>
  </si>
  <si>
    <t>gynekologie a porodnictví</t>
  </si>
  <si>
    <t xml:space="preserve">Možnosti monitorace efektu nových operačních metod pro léčbu stresové inkontinence moči.    </t>
  </si>
  <si>
    <t>Doc. MUDr. Zuzana Moťovská, Ph.D.</t>
  </si>
  <si>
    <t>Perspektivy antitrombotické léčby koronární nemoci</t>
  </si>
  <si>
    <t>Doc. RNDr. Alexandr Nemec, Ph.D.</t>
  </si>
  <si>
    <t>lékařská mikrobiologie</t>
  </si>
  <si>
    <r>
      <rPr>
        <sz val="14"/>
        <color indexed="8"/>
        <rFont val="Times"/>
      </rPr>
      <t xml:space="preserve">Multirezistentní </t>
    </r>
    <r>
      <rPr>
        <i val="1"/>
        <sz val="14"/>
        <color indexed="8"/>
        <rFont val="Times"/>
      </rPr>
      <t xml:space="preserve">Acinetobacter </t>
    </r>
    <r>
      <rPr>
        <sz val="14"/>
        <color indexed="8"/>
        <rFont val="Times"/>
      </rPr>
      <t>– výzva pro současnou medicínu</t>
    </r>
  </si>
  <si>
    <t>Doc. RNDr. Tomáš Pánek, PhD.</t>
  </si>
  <si>
    <t>fyzická geografie</t>
  </si>
  <si>
    <t>Katastrofické fáze v dlouhodobém vývoji hlubokých svahových deformací</t>
  </si>
  <si>
    <t>Doc. MUDr. Antonín Pařízek, CSc.</t>
  </si>
  <si>
    <t>Endokrinologie fetomaternální jednotky, se zaměřením na metabolity progesteronu</t>
  </si>
  <si>
    <t>Doc. MUDr. Frederik Raiskup, Ph.D.</t>
  </si>
  <si>
    <t>oční lékařství</t>
  </si>
  <si>
    <t>Transplantologie předního segmentu oka - koncepce vědecké práce a výuky v oftalmologii</t>
  </si>
  <si>
    <t>Doc. MUDr. Michal Rygl, Ph.D.</t>
  </si>
  <si>
    <t>Chirurgie vrozené brániční kýly</t>
  </si>
  <si>
    <t>Doc. MUDr. Václav Smrčka, CSc.</t>
  </si>
  <si>
    <t>dějiny lékařství</t>
  </si>
  <si>
    <t>BIOMOLEKULÁRNÍ PALEOPATOLOGIE z mého pohledu</t>
  </si>
  <si>
    <t>Doc. RNDr. Jiří Spurný, Ph.D., DSc.</t>
  </si>
  <si>
    <t>Topologické a deskriptivní vlastnosti Banachových prostorů</t>
  </si>
  <si>
    <t>Doc. RNDr. Aleš Stuchlík, Ph.D.</t>
  </si>
  <si>
    <t>Prostorová navigace a animální modely neuropsychiatrických onemocnění.</t>
  </si>
  <si>
    <t>Doc. Ing. Barbora Szotáková, Ph.D.</t>
  </si>
  <si>
    <t>biochemie</t>
  </si>
  <si>
    <t>Metabolismus anthelmintik.</t>
  </si>
  <si>
    <t>Doc. MUDr. Kateřina Štechová, Ph.D.</t>
  </si>
  <si>
    <t>Diabates mellitus I. typu – od monitorování markerů autoimunitního zánětu k vývoji algoritmů pro léčbu inzulínovou pumpou</t>
  </si>
  <si>
    <t>Doc. MUDr. Ivana Štětkářová, CSc.</t>
  </si>
  <si>
    <t xml:space="preserve">„Jak léčit spasticitu?“ </t>
  </si>
  <si>
    <t>Doc. PhDr. Arnošt Veselý, Ph.D.</t>
  </si>
  <si>
    <t>veřejná a sociální politika</t>
  </si>
  <si>
    <t>Charakteristiky úspěšných vzdělávacích reforem: může vzdělávací politika ovlivnit vzdělávací výsledky?</t>
  </si>
  <si>
    <t>Doc. MUDr. Ladislav Vyklický, DrSc.</t>
  </si>
  <si>
    <t>lékařská fyziologie a patologická fyziologie</t>
  </si>
  <si>
    <t>Glutamátové receptory ve zdraví a nemoci</t>
  </si>
  <si>
    <t>IV-17 Počet akreditovaných habilitačních oborů a jmenovacích oborů (2016)</t>
  </si>
  <si>
    <t>Počet oborů pro habilitační řízení</t>
  </si>
  <si>
    <t>Počet oborů pro jmenovací řízení</t>
  </si>
  <si>
    <t>IV-18 Akreditace oborů habilitačních řízení projednaných  v roce 2016</t>
  </si>
  <si>
    <t>Název oboru</t>
  </si>
  <si>
    <t>Platnost akreditace do</t>
  </si>
  <si>
    <t>Informační věda</t>
  </si>
  <si>
    <t>přeměnou AK ČR na NAÚ posunut termín projednávání</t>
  </si>
  <si>
    <t>Teorie a dějiny divadla</t>
  </si>
  <si>
    <t>Bioetika</t>
  </si>
  <si>
    <t>Vnitřní nemoci</t>
  </si>
  <si>
    <t>IV-19 Akreditace oborů jmenovacího řízení projednaných v roce 2016</t>
  </si>
  <si>
    <t>IV-20 Ocenění ve vědě a výzkumu (2016)</t>
  </si>
  <si>
    <t>Tuzemská ocenění</t>
  </si>
  <si>
    <t>Cena Bedřicha Hrozného za tvůrčí počin</t>
  </si>
  <si>
    <t>Ing. Petr Macek, Ph.D.
PhDr. Richard Biegel, Ph.D.
Mgr. Jakub Bachtík</t>
  </si>
  <si>
    <t>za unikátní publikaci „Barokní architektura v Čechách“</t>
  </si>
  <si>
    <t>Prof. RNDr. Petr Nachtigall, Ph.D.
Mgr. Pavla Eliášová, Ph.D.
Prof. Ing. Jiří Čejka, DrSc.</t>
  </si>
  <si>
    <t>za objev nové metody syntézy zeolitů a její teoretické objasnění</t>
  </si>
  <si>
    <t>Prof. MUDr. Jiří Widimský, CSc. 
MUDr. Ján Rosa, Ph.D.
MUDr. Ondřej Petrák, Ph.D.
MUDr. Branislav Štrauch, Ph.D.
Doc. MUDr. Tomáš Zelinka, Ph.D.
Doc. MUDr. Robert Holaj, Ph.D.
Prof. MUDr. Petr Widimský, DrSc.
Doc. MUDr. Petr Toušek, Ph.D.
MUDr. Karol Čurila, Ph.D.</t>
  </si>
  <si>
    <t>za rozvoj mezifakultní a multidisciplinární spolupráce při řešení problematiky resistentní hypertenze, zejména za mezinárodně respektovaný projekt „PRAGUE-15“ porovnávající katetrizační renální denervaci s farmakoterapií</t>
  </si>
  <si>
    <t>Cena ministryně školství, mládeže a tělovýchovy</t>
  </si>
  <si>
    <t>Prof. PhDr. Jiří Kuthan, DrSc., dr. h. c. 
Prof. PhDr. Ing. Jan Royt, Ph.D.</t>
  </si>
  <si>
    <t>FF, KTF</t>
  </si>
  <si>
    <t>za mimořádné výsledky výzkumu v oblasti humanitních věd a za významnou publikaci „Karel IV. Císař a český král - vizionář a zakladatel“</t>
  </si>
  <si>
    <t>Doc. PhDr. Julie Chytilová, Ph.D.</t>
  </si>
  <si>
    <t>za dosažení mimořádných výsledků výzkumu v oblasti společenských věd zaměřené na behaviorální a experimentální ekonomii</t>
  </si>
  <si>
    <t>Medaile Josefa Hlávky za celoživotní dílo</t>
  </si>
  <si>
    <t>Prof. PhDr. Jiří Kuthan, DrSc.</t>
  </si>
  <si>
    <t>Prof. MUDr. Ctirad John, DrSc.</t>
  </si>
  <si>
    <t>Ceny Francouzského velvyslanectví v ČR</t>
  </si>
  <si>
    <t>Ceny Sanofi (Farmacie)</t>
  </si>
  <si>
    <t>Tomáš Smutný</t>
  </si>
  <si>
    <t>Novel liver cell models for drug development</t>
  </si>
  <si>
    <t>Cena Alberta Schweitzera (Lékařství)</t>
  </si>
  <si>
    <t>Michaela Kotrová</t>
  </si>
  <si>
    <t>Next Generation Sequencing in Paediatric Acute Lymphoblastic Leukaemia Risk Stratification</t>
  </si>
  <si>
    <t>Martin Bortlík</t>
  </si>
  <si>
    <t>Regulation of Restriction Factors Expression in HIV-1 Vertically Infected Children</t>
  </si>
  <si>
    <t>Martin Holek</t>
  </si>
  <si>
    <t>Procalcitonin dynamics after long-term ventricular assist device implantation</t>
  </si>
  <si>
    <t>Cena Kateřiny Šmídkové</t>
  </si>
  <si>
    <t>Doc. Ing. Julie Chytilová, Ph.D.</t>
  </si>
  <si>
    <t>za mimořádně kvalitní publikační činnost a další profesní rozvoj</t>
  </si>
  <si>
    <t>Cena Jaroslava Jandy</t>
  </si>
  <si>
    <t>Institut politologických studií</t>
  </si>
  <si>
    <t>za aktivní činnost v oblasti bezpečnostní politiky v rámci České republiky i na mezinárodní úrovni, zejména v oblasti osvěty, vzdělávací a vědecké činnosti</t>
  </si>
  <si>
    <t>Discovery Award</t>
  </si>
  <si>
    <t>MUDr. Ján Rosa, Ph.D.</t>
  </si>
  <si>
    <t>Studie Prague-15</t>
  </si>
  <si>
    <t>Cena Neuron pro mladé vědce</t>
  </si>
  <si>
    <t>RNDr. Filip Matějka, Ph.D.</t>
  </si>
  <si>
    <t>za přínos oboru</t>
  </si>
  <si>
    <t xml:space="preserve">
</t>
  </si>
  <si>
    <t>Zahraniční ocenění</t>
  </si>
  <si>
    <t>Dimitris N. Chorafas Prize</t>
  </si>
  <si>
    <t xml:space="preserve">Mgr. Tomáš Smutný 
</t>
  </si>
  <si>
    <t>za práci: "Novel Hepatocyte Cellular Models for Drug Development"</t>
  </si>
  <si>
    <t>IV-21 Čestné doktoráty (2016)</t>
  </si>
  <si>
    <t>Jméno</t>
  </si>
  <si>
    <t>Země</t>
  </si>
  <si>
    <t>Na návrh fakulty</t>
  </si>
  <si>
    <t>Datum</t>
  </si>
  <si>
    <t>Titul</t>
  </si>
  <si>
    <t>Prof. Dr.med. Dr.h.c. Volker Diehl</t>
  </si>
  <si>
    <t>SRN</t>
  </si>
  <si>
    <t>doktor honoris causa vnitřního lékařství za "přínos v oblasti výzkumu a léčby Hodgkinova lymfomu"</t>
  </si>
  <si>
    <t>Prof. Susan Margaret Gasser, PhD.</t>
  </si>
  <si>
    <t>Švýcarsko</t>
  </si>
  <si>
    <t>doktor honoris causa v oboru lékařských věd za "průkopnické objevy, které jsou významným přínosem pro biomedicínu, a za pomoc české vědě"</t>
  </si>
  <si>
    <t>doktor honoris causa  oboru věd o sportu za" dlouholetou propagaci Univerzity Karlovy v zahraničí a významný přínos v rozvoji vědního oboru Kinantropologie a významný podíl na zkvalitnění vědeckých činností UK FTVS a UK"</t>
  </si>
  <si>
    <t>USA</t>
  </si>
  <si>
    <t>doktor honoris causa ekonomických věd za "špičkovou úroveň výzkumu a aktivní vztah profesora Simse k České republice, kde na akademické půdě nezištně pomáhá při formování nových generací ekonomu."</t>
  </si>
  <si>
    <t>Prof. Nobutaka Hirokawa, M.D., PhD.</t>
  </si>
  <si>
    <t>Japonsko</t>
  </si>
  <si>
    <t>Prof. Dr. Philip G. Zimbardo, Ph.D.</t>
  </si>
  <si>
    <t>doktor honoris causa oboru psychologie za "mimořádný přínos pro sociální vědy, který se projevil především originálními příspěvky k poznávání lidské povahy, vytrvalou popularizaci psychologických věd a příkladné úsilí o humanizaci naší společnosti"</t>
  </si>
  <si>
    <t>IV-22a Vědecké konference pořádané nebo spolupořádané fakultou/součástí (2016)</t>
  </si>
  <si>
    <t>Vědecké konference</t>
  </si>
  <si>
    <t>národní konference</t>
  </si>
  <si>
    <r>
      <rPr>
        <sz val="16"/>
        <color indexed="8"/>
        <rFont val="Times"/>
      </rPr>
      <t xml:space="preserve">mezinárodní konference </t>
    </r>
    <r>
      <rPr>
        <vertAlign val="superscript"/>
        <sz val="13"/>
        <color indexed="8"/>
        <rFont val="Times"/>
      </rPr>
      <t>1</t>
    </r>
  </si>
  <si>
    <t>max. 59 účastníků</t>
  </si>
  <si>
    <t>60 a více účastníků</t>
  </si>
  <si>
    <r>
      <rPr>
        <b val="1"/>
        <vertAlign val="superscript"/>
        <sz val="13"/>
        <color indexed="8"/>
        <rFont val="Times"/>
      </rPr>
      <t xml:space="preserve">1 </t>
    </r>
    <r>
      <rPr>
        <b val="1"/>
        <sz val="16"/>
        <color indexed="8"/>
        <rFont val="Times"/>
      </rPr>
      <t>Mezinárodní konference</t>
    </r>
    <r>
      <rPr>
        <sz val="16"/>
        <color indexed="8"/>
        <rFont val="Times"/>
      </rPr>
      <t xml:space="preserve"> je taková konference, které se účastní alespoň jeden zahraniční řečník a jejíž všechny příspěvky jsou lokalizované do alespoň jednoho z následujících jazyků - angličtina, francouzština, němčina, nebo do jazyka vlastního oborovému zaměření dané konference, např. pro filologické obory.</t>
    </r>
  </si>
  <si>
    <t>IV-22b (8.1) Vědecké konference pořádané nebo spolupořádané fakultou/součástí (2016)</t>
  </si>
  <si>
    <t xml:space="preserve">S počtem účastníků vyšším než 60 </t>
  </si>
  <si>
    <t>Mezinárodní konference*</t>
  </si>
  <si>
    <r>
      <rPr>
        <b val="1"/>
        <vertAlign val="superscript"/>
        <sz val="13"/>
        <color indexed="8"/>
        <rFont val="Times"/>
      </rPr>
      <t xml:space="preserve">* </t>
    </r>
    <r>
      <rPr>
        <b val="1"/>
        <sz val="16"/>
        <color indexed="8"/>
        <rFont val="Times"/>
      </rPr>
      <t>Mezinárodní konference</t>
    </r>
    <r>
      <rPr>
        <sz val="16"/>
        <color indexed="8"/>
        <rFont val="Times"/>
      </rPr>
      <t xml:space="preserve"> je taková konference, které se účastní alespoň jeden zahraniční řečník a jejíž všechny příspěvky jsou lokalizované do alespoň jednoho z následujících jazyků - angličtina, francouzština, němčina, nebo do jazyka vlastního oborovému zaměření dané konference, např. pro filologické obory.</t>
    </r>
  </si>
  <si>
    <t>IV-23 Hostující profesoři jmenovaní v r. 2016</t>
  </si>
  <si>
    <t>Účinnost jmenování</t>
  </si>
  <si>
    <t>Prof. Dr. Dr.h.c. mult. Robert Alexy</t>
  </si>
  <si>
    <t>od 1.5.2016</t>
  </si>
  <si>
    <t>Prof. Anthony J. Bleyer, M.D., M.S.</t>
  </si>
  <si>
    <t>od 1.8.2016</t>
  </si>
  <si>
    <t>Prof. Jean-Francois Bodart, Ph.D.</t>
  </si>
  <si>
    <t>od 1.7.2016</t>
  </si>
  <si>
    <t>Prof. Domique Garand</t>
  </si>
  <si>
    <t>Cécile Gauthier, Ph.D.</t>
  </si>
  <si>
    <t>Ao. Univ.-Prof. Dr. Michael Geistlinger</t>
  </si>
  <si>
    <t>Prof. Franco Grego, MD</t>
  </si>
  <si>
    <t>od 1.1.2016</t>
  </si>
  <si>
    <t>Prof. Dr. Ir. Arie Hasman</t>
  </si>
  <si>
    <t>Prof. Steve Iliffe</t>
  </si>
  <si>
    <t>od 1.12.2016</t>
  </si>
  <si>
    <t>Prof. JUDr. Jaroslav Ivor, DrSc.</t>
  </si>
  <si>
    <t>Univ.-Prof. i. R.Dr. Ferdinand Kerchner</t>
  </si>
  <si>
    <t>Prof. Boris Kryštufek, Ph.D.</t>
  </si>
  <si>
    <t>Prof. Peter Kuhn, M.Sc., Ph.D.</t>
  </si>
  <si>
    <t>Prof. Christian Lequesne</t>
  </si>
  <si>
    <t>Prof. Trinidad Barrera López, Dr.</t>
  </si>
  <si>
    <t>od 1.2.2016</t>
  </si>
  <si>
    <t>Prof. Dr. Sci. Leonid Margolis, Ph.D.</t>
  </si>
  <si>
    <t>Sarah M. Leupen, Ph.D</t>
  </si>
  <si>
    <t>Prof. Dr. Francesco Martucci</t>
  </si>
  <si>
    <t>Prof. Dr. Frank Maschmann</t>
  </si>
  <si>
    <t>Prof. Dr.rer.nat. Marcus A. Koch</t>
  </si>
  <si>
    <t xml:space="preserve">Prof. Dr. Dr.h.c. Marian Paschke </t>
  </si>
  <si>
    <t>Prof. dr.hab. Dr.h.c. Wojciech Radecki</t>
  </si>
  <si>
    <t>Prof. Ing. Peter Šutovský, Ph.D., Dr.h.c.</t>
  </si>
  <si>
    <t>od 1.4.2016</t>
  </si>
  <si>
    <t>Prof. RNDr. Martin Vácha, CSc.</t>
  </si>
  <si>
    <t>Prof. Panos E. Vardas, MD, PhD., FESC.</t>
  </si>
  <si>
    <t>Priv.-Doz. Dr.med.vet. MVDr. Kirsti Witter, Ph.D.</t>
  </si>
  <si>
    <t>IV-24 Emeritní profesoři jmenovaní v r. 2016</t>
  </si>
  <si>
    <r>
      <rPr>
        <sz val="12"/>
        <color indexed="8"/>
        <rFont val="Times New Roman"/>
      </rPr>
      <t xml:space="preserve">Prof. </t>
    </r>
    <r>
      <rPr>
        <sz val="12"/>
        <color indexed="8"/>
        <rFont val="Cambria"/>
      </rPr>
      <t>JUDr. Dagmar Císařová, DrSc.</t>
    </r>
  </si>
  <si>
    <r>
      <rPr>
        <sz val="12"/>
        <color indexed="8"/>
        <rFont val="Times New Roman"/>
      </rPr>
      <t>Prof.</t>
    </r>
    <r>
      <rPr>
        <sz val="12"/>
        <color indexed="8"/>
        <rFont val="Cambria"/>
      </rPr>
      <t xml:space="preserve"> RNDr. Martin Hampl, DrSc.</t>
    </r>
  </si>
  <si>
    <r>
      <rPr>
        <sz val="12"/>
        <color indexed="8"/>
        <rFont val="Times New Roman"/>
      </rPr>
      <t xml:space="preserve">Prof. </t>
    </r>
    <r>
      <rPr>
        <sz val="12"/>
        <color indexed="8"/>
        <rFont val="Cambria"/>
      </rPr>
      <t>PhDr. Jaromír Janoušek, DrSc.</t>
    </r>
  </si>
  <si>
    <r>
      <rPr>
        <sz val="12"/>
        <color indexed="8"/>
        <rFont val="Times New Roman"/>
      </rPr>
      <t xml:space="preserve">Prof. </t>
    </r>
    <r>
      <rPr>
        <sz val="12"/>
        <color indexed="8"/>
        <rFont val="Cambria"/>
      </rPr>
      <t>JUDr. Karel Malý, DrSc., dr.h.c.</t>
    </r>
  </si>
  <si>
    <r>
      <rPr>
        <sz val="12"/>
        <color indexed="8"/>
        <rFont val="Times New Roman"/>
      </rPr>
      <t xml:space="preserve">Prof. </t>
    </r>
    <r>
      <rPr>
        <sz val="12"/>
        <color indexed="8"/>
        <rFont val="Cambria"/>
      </rPr>
      <t>Václav Pavlíček, CSc., dr.h.c.</t>
    </r>
  </si>
  <si>
    <r>
      <rPr>
        <sz val="12"/>
        <color indexed="8"/>
        <rFont val="Times New Roman"/>
      </rPr>
      <t xml:space="preserve">Prof. </t>
    </r>
    <r>
      <rPr>
        <sz val="12"/>
        <color indexed="8"/>
        <rFont val="Cambria"/>
      </rPr>
      <t>JUDr. Jiří Švestka, DrSc.</t>
    </r>
  </si>
  <si>
    <t>IV-25 Profilové oblasti v r. 2016</t>
  </si>
  <si>
    <t>Oblast</t>
  </si>
  <si>
    <t>Hlavní představitelé</t>
  </si>
  <si>
    <r>
      <rPr>
        <sz val="14"/>
        <color indexed="8"/>
        <rFont val="Times"/>
      </rPr>
      <t>Theology, Philosophy, and Reflection of Art as Ways of Interpreting the Reality</t>
    </r>
  </si>
  <si>
    <t>Doc. PhDr. Dr. Mireia Ryšková Prof. PhLic. Vojtěch Novotný</t>
  </si>
  <si>
    <r>
      <rPr>
        <sz val="14"/>
        <color indexed="8"/>
        <rFont val="Times"/>
      </rPr>
      <t>Charles IV. – Spiritual World, Foundations, Buildings and Their Art Fixtures</t>
    </r>
  </si>
  <si>
    <t>Prof. PhDr. Jiří Kuthan, DrSc., Dr.h.c. Prof. PhDr. Ing. Jan Royt, Ph.D., DSc.</t>
  </si>
  <si>
    <r>
      <rPr>
        <sz val="14"/>
        <color indexed="8"/>
        <rFont val="Times"/>
      </rPr>
      <t>Biblical studies</t>
    </r>
  </si>
  <si>
    <t>Prof. Martin Prudký, Dr.
Prof. ThDr. Petr Pokorný, DrSc.</t>
  </si>
  <si>
    <r>
      <rPr>
        <sz val="14"/>
        <color indexed="8"/>
        <rFont val="Times"/>
      </rPr>
      <t>Ecumenical studies</t>
    </r>
  </si>
  <si>
    <t>Prof. Ivana Noble, Ph.D.</t>
  </si>
  <si>
    <r>
      <rPr>
        <sz val="14"/>
        <color indexed="8"/>
        <rFont val="Times"/>
      </rPr>
      <t>Confessionalism and Nationalism</t>
    </r>
  </si>
  <si>
    <t>Prof. ThDr. Jan Blahoslav Lášek</t>
  </si>
  <si>
    <r>
      <rPr>
        <sz val="14"/>
        <color indexed="8"/>
        <rFont val="Times"/>
      </rPr>
      <t>Legal systems of the Far East and European Law</t>
    </r>
  </si>
  <si>
    <r>
      <rPr>
        <sz val="14"/>
        <color indexed="8"/>
        <rFont val="Times"/>
      </rPr>
      <t>The effectiveness of consumer protection in private law</t>
    </r>
  </si>
  <si>
    <t>Prof. JUDr. Jan Dvořák, CSc.
Prof. JUDr. Monika Pauknerová, CSc., DSc.</t>
  </si>
  <si>
    <r>
      <rPr>
        <sz val="14"/>
        <color indexed="8"/>
        <rFont val="Times"/>
      </rPr>
      <t>Compensation in international law</t>
    </r>
  </si>
  <si>
    <r>
      <rPr>
        <sz val="14"/>
        <color indexed="8"/>
        <rFont val="Times"/>
      </rPr>
      <t>Analysis of the constitutional system of the Czech Republic and proposals for changes</t>
    </r>
  </si>
  <si>
    <t>Lékařské fakulty</t>
  </si>
  <si>
    <r>
      <rPr>
        <sz val="14"/>
        <color indexed="8"/>
        <rFont val="Times"/>
      </rPr>
      <t>Cardiovascular diseases</t>
    </r>
  </si>
  <si>
    <t>Prof. MUDr. Petr Widimský, DrSc.
Prof. MUDr. Aleš Linhart, DrSc.
Prof. MUDr. Josef Veselka, CSc.
Prof. MUDr. Jan Filipovský, CSc.
Prof. MUDr. Jan Harrer, CSc.</t>
  </si>
  <si>
    <r>
      <rPr>
        <sz val="14"/>
        <color indexed="8"/>
        <rFont val="Times"/>
      </rPr>
      <t>Experimental Surgery</t>
    </r>
  </si>
  <si>
    <t>Prof. MUDr. Martin Krbec, CSc.
Prof. MUDr. Robert Gürlich, CSc.
Doc. MUDr. Andrej Sukop, Ph.D.
MUDr. Igor Pafčuga
Prof. MUDr. Ivan Landor, CSc.
Prof. MUDr. Vladislav Třeška, DrSc.</t>
  </si>
  <si>
    <r>
      <rPr>
        <sz val="14"/>
        <color indexed="8"/>
        <rFont val="Times"/>
      </rPr>
      <t>Metabolism</t>
    </r>
  </si>
  <si>
    <t>Prof. MUDr. Jan Škrha, DrSc., MBA
Prof. MUDr. Michal Anděl, CSc.
Doc. MUDr. Dana Müllerová, Ph.D.</t>
  </si>
  <si>
    <r>
      <rPr>
        <sz val="14"/>
        <color indexed="8"/>
        <rFont val="Times"/>
      </rPr>
      <t>Neurosciences</t>
    </r>
  </si>
  <si>
    <t>Prof. MUDr. Evžen Růžička, DrSc.
Prof. MUDr. Jakub Hort, Ph.D.
Prof. MUDr. Cyril Höschl, DrSc.
MUDr. Karel Ježek, Ph.D.</t>
  </si>
  <si>
    <r>
      <rPr>
        <sz val="14"/>
        <color indexed="8"/>
        <rFont val="Times"/>
      </rPr>
      <t>Oncology</t>
    </r>
  </si>
  <si>
    <t>Prof. MUDr. Aleksi Šedo, DrSc.
Prof. MUDr. Jan Starý, DrSc.
Prof. MUDr. Václav Mandys, CSc.
Prof. MUDr. Jiří Petera, Ph.D.
Prof. MUDr. Jindřich Fínek, Ph.D.</t>
  </si>
  <si>
    <r>
      <rPr>
        <sz val="14"/>
        <color indexed="8"/>
        <rFont val="Times"/>
      </rPr>
      <t>Organ replacement, support and regeneration</t>
    </r>
  </si>
  <si>
    <t>Prof. MUDr. Martin Matějovič, Ph.D.
Prof. MUDr. Vladislav Třeška, DrSc.</t>
  </si>
  <si>
    <r>
      <rPr>
        <sz val="14"/>
        <color indexed="8"/>
        <rFont val="Times"/>
      </rPr>
      <t>Study of Toxic and Protective Effects of Drugs on Cardiovascular System</t>
    </r>
  </si>
  <si>
    <r>
      <rPr>
        <sz val="14"/>
        <color indexed="8"/>
        <rFont val="Times"/>
      </rPr>
      <t>Study of Drugs and Other Biologically-Active Substances Perspective in Prevention and Treatment of Important Lifestyle Diseases</t>
    </r>
  </si>
  <si>
    <r>
      <rPr>
        <sz val="14"/>
        <color indexed="8"/>
        <rFont val="Times"/>
      </rPr>
      <t>Development of novel drugs against tuberculosis and its multiresistent forms as a perspective of TB treatment</t>
    </r>
  </si>
  <si>
    <t>Prof. PharmDr. Alexandr Hrabálek, CSc.</t>
  </si>
  <si>
    <r>
      <rPr>
        <sz val="14"/>
        <color indexed="8"/>
        <rFont val="Times"/>
      </rPr>
      <t>The Czech National Corpus: research infrastructure for empirical language-oriented inquiry</t>
    </r>
  </si>
  <si>
    <t>Doc. Mgr. Václav Cvrček, Ph.D.
Doc. RNDr. Vladimír Petkevič, CSc.
Mgr. Michal Křen, Ph.D.</t>
  </si>
  <si>
    <r>
      <rPr>
        <sz val="14"/>
        <color indexed="8"/>
        <rFont val="Times"/>
      </rPr>
      <t>Sinology for 21st century</t>
    </r>
  </si>
  <si>
    <t>Prof. PhDr. Olga Lomová, CSc.</t>
  </si>
  <si>
    <r>
      <rPr>
        <sz val="14"/>
        <color indexed="8"/>
        <rFont val="Times"/>
      </rPr>
      <t>Crisis of rationality and modern thought</t>
    </r>
  </si>
  <si>
    <t>Prof. PhDr. Karel Thein, Ph.D.
Prof. PhDr. Tomáš Halík, Th.D.</t>
  </si>
  <si>
    <r>
      <rPr>
        <sz val="14"/>
        <color indexed="8"/>
        <rFont val="Times"/>
      </rPr>
      <t>Blurred boundaries of Medieval texts: Digital editing and interpreting</t>
    </r>
  </si>
  <si>
    <t>Prof. PhDr. Martin Nejedlý, Dr.
Prof. PhDr. Jan Klápště, CSc.
Doc. Mgr. Lucie Doležalová, M.A., Ph.D.</t>
  </si>
  <si>
    <r>
      <rPr>
        <sz val="14"/>
        <color indexed="8"/>
        <rFont val="Times"/>
      </rPr>
      <t>Identities, Canons, Pop-culture: A Comparative Approach</t>
    </r>
  </si>
  <si>
    <t>Prof. PhDr. Martin Procházka, CSc.
Prof. PhDr. Petr Bílek, CSc.
Doc. PhDr. Jan Wiendl, Ph.D.</t>
  </si>
  <si>
    <r>
      <rPr>
        <sz val="14"/>
        <color indexed="8"/>
        <rFont val="Times"/>
      </rPr>
      <t>Language and the human mind: understanding the way we communicate</t>
    </r>
  </si>
  <si>
    <t>Doc. Mirjam Friedová, Ph.D.
PhDr. Pavel Machač, Ph.D.
Ronald Kim, Dr.</t>
  </si>
  <si>
    <r>
      <rPr>
        <sz val="14"/>
        <color indexed="8"/>
        <rFont val="Times"/>
      </rPr>
      <t>Czech egyptology and research on complex civilisation and resilience processes</t>
    </r>
  </si>
  <si>
    <t>Prof. Miroslav Bárta, Dr.</t>
  </si>
  <si>
    <r>
      <rPr>
        <sz val="14"/>
        <color indexed="8"/>
        <rFont val="Times"/>
      </rPr>
      <t>History – transcontinental studies: Europe and/vs. the World</t>
    </r>
  </si>
  <si>
    <t>Prof. PhDr. Martin Kovář, Ph.D.
Prof. PhDr. Josef Opatrný, CSc.</t>
  </si>
  <si>
    <r>
      <rPr>
        <sz val="14"/>
        <color indexed="8"/>
        <rFont val="Times"/>
      </rPr>
      <t>Environmental geochemistry group</t>
    </r>
  </si>
  <si>
    <r>
      <rPr>
        <sz val="14"/>
        <color indexed="8"/>
        <rFont val="Times"/>
      </rPr>
      <t>Physical organic chemistry</t>
    </r>
  </si>
  <si>
    <r>
      <rPr>
        <sz val="14"/>
        <color indexed="8"/>
        <rFont val="Times"/>
      </rPr>
      <t>Organoelement Chemistry, Organic Synthesis and Catalysis</t>
    </r>
  </si>
  <si>
    <t>Prof. RNDr. Petr Štěpnička, Ph.D., DSc.
Prof. RNDr. Martin Kotora, CSc.</t>
  </si>
  <si>
    <r>
      <rPr>
        <sz val="14"/>
        <color indexed="8"/>
        <rFont val="Times"/>
      </rPr>
      <t>Nanomaterial Modeling</t>
    </r>
  </si>
  <si>
    <t>Doc. PharmDr. Petr Nachtigal, Ph.D.
Doc. RNDr. Filip Uhlík, Ph.D.
RNDr. Peter Košovan, Ph.D.</t>
  </si>
  <si>
    <r>
      <rPr>
        <sz val="14"/>
        <color indexed="8"/>
        <rFont val="Times"/>
      </rPr>
      <t>Endogenous geodynamics in Geology</t>
    </r>
  </si>
  <si>
    <t>Prof. Ing. Shah Wali Faryad, CSc.</t>
  </si>
  <si>
    <r>
      <rPr>
        <sz val="14"/>
        <color indexed="8"/>
        <rFont val="Times"/>
      </rPr>
      <t>The regulation of cell, tissue and organ development in health and disease</t>
    </r>
  </si>
  <si>
    <t>Doc. RNDr. Jan Brábek, Ph.D.</t>
  </si>
  <si>
    <r>
      <rPr>
        <sz val="14"/>
        <color indexed="8"/>
        <rFont val="Times"/>
      </rPr>
      <t>Cellular and molecular basis of the host-pathogen relationships</t>
    </r>
  </si>
  <si>
    <t>Prof. RNDr. Petr Horák, Ph.D.</t>
  </si>
  <si>
    <r>
      <rPr>
        <sz val="14"/>
        <color indexed="8"/>
        <rFont val="Times"/>
      </rPr>
      <t>Phylogeny and diversity of multicellular organisms</t>
    </r>
  </si>
  <si>
    <t>Doc. Mgr. Pavel Munclinger, Ph.D.</t>
  </si>
  <si>
    <r>
      <rPr>
        <sz val="14"/>
        <color indexed="8"/>
        <rFont val="Times"/>
      </rPr>
      <t>Eukaryotic mikrobiology and protistology</t>
    </r>
  </si>
  <si>
    <r>
      <rPr>
        <sz val="14"/>
        <color indexed="8"/>
        <rFont val="Times"/>
      </rPr>
      <t>Transformation of socio-geographic and demographic realities of Czechia in European and global contexts</t>
    </r>
  </si>
  <si>
    <t>Prof. RNDr. Dušan Drbohlav, CSc.</t>
  </si>
  <si>
    <r>
      <rPr>
        <sz val="14"/>
        <color indexed="8"/>
        <rFont val="Times"/>
      </rPr>
      <t>Physical Geography, Cartography and GeoInformatics</t>
    </r>
  </si>
  <si>
    <t>Prof. RNDr. Bohumír Janský, CSc.</t>
  </si>
  <si>
    <t>PřF, CTS, COŽP</t>
  </si>
  <si>
    <r>
      <rPr>
        <sz val="14"/>
        <color indexed="8"/>
        <rFont val="Times"/>
      </rPr>
      <t>Ecology and biodiversity – from individuals to the biosphere</t>
    </r>
  </si>
  <si>
    <t>Prof. David Storch, Ph.D.
Prof. Mgr. Ing. Jan Frouz, CSc.
Prof. RNDr. Adam Petrusek, Ph.D.</t>
  </si>
  <si>
    <r>
      <rPr>
        <sz val="14"/>
        <color indexed="8"/>
        <rFont val="Times"/>
      </rPr>
      <t>Algebraic and geometric structures of the modern mathematics</t>
    </r>
  </si>
  <si>
    <t>Prof. RNDr. Vladimír Souček, DrSc.</t>
  </si>
  <si>
    <r>
      <rPr>
        <sz val="14"/>
        <color indexed="8"/>
        <rFont val="Times"/>
      </rPr>
      <t>Applied computer science</t>
    </r>
  </si>
  <si>
    <t>Doc. RNDr. Tomáš Skopal, Ph.D.
Doc. RNDr. Tomáš Bureš, Ph.D.
Doc. Ing. Jaroslav Křivánek, Ph.D.</t>
  </si>
  <si>
    <r>
      <rPr>
        <sz val="14"/>
        <color indexed="8"/>
        <rFont val="Times"/>
      </rPr>
      <t>Combinatorics and graph theory</t>
    </r>
  </si>
  <si>
    <t>Prof. RNDr. Jaroslav Nešetřil, DrSc.</t>
  </si>
  <si>
    <r>
      <rPr>
        <sz val="14"/>
        <color indexed="8"/>
        <rFont val="Times"/>
      </rPr>
      <t>General relativity and gravitation</t>
    </r>
  </si>
  <si>
    <t>Prof. RNDr. Jiří Bičák, DrSc., Dr.h.c.</t>
  </si>
  <si>
    <r>
      <rPr>
        <sz val="14"/>
        <color indexed="8"/>
        <rFont val="Times"/>
      </rPr>
      <t>Geometric Function Theory</t>
    </r>
  </si>
  <si>
    <t>Prof. RNDr. Jan Malý, DrSc.</t>
  </si>
  <si>
    <r>
      <rPr>
        <sz val="14"/>
        <color indexed="8"/>
        <rFont val="Times"/>
      </rPr>
      <t>Machine Translation and Multilingual Technologies</t>
    </r>
  </si>
  <si>
    <r>
      <rPr>
        <sz val="14"/>
        <color indexed="8"/>
        <rFont val="Times"/>
      </rPr>
      <t>Mathematical modeling and methods for high performance computing</t>
    </r>
  </si>
  <si>
    <t>Prof. Ing. Zdeněk Strakoš, DrSc.</t>
  </si>
  <si>
    <r>
      <rPr>
        <sz val="14"/>
        <color indexed="8"/>
        <rFont val="Times"/>
      </rPr>
      <t>Modern materials</t>
    </r>
  </si>
  <si>
    <t>Prof. RNDr. Miloš Janeček, CSc.</t>
  </si>
  <si>
    <r>
      <rPr>
        <sz val="14"/>
        <color indexed="8"/>
        <rFont val="Times"/>
      </rPr>
      <t>Optical spectroscopy of individual nanoobjects</t>
    </r>
  </si>
  <si>
    <t>Prof. RNDr. Jan Valenta, Ph.D.
Mgr. Anna Fučíková, Ph.D.</t>
  </si>
  <si>
    <r>
      <rPr>
        <sz val="14"/>
        <color indexed="8"/>
        <rFont val="Times"/>
      </rPr>
      <t>OptoSpintronics</t>
    </r>
  </si>
  <si>
    <t>Prof. RNDr. Petr Němec, Ph.D.</t>
  </si>
  <si>
    <r>
      <rPr>
        <sz val="14"/>
        <color indexed="8"/>
        <rFont val="Times"/>
      </rPr>
      <t>Particle and Nuclear Physics</t>
    </r>
  </si>
  <si>
    <t>Prof. RNDr. Rupert Leitner, DrSc.</t>
  </si>
  <si>
    <r>
      <rPr>
        <sz val="14"/>
        <color indexed="8"/>
        <rFont val="Times"/>
      </rPr>
      <t>Stochastic geometry, stochastic analysis and spatial statistics</t>
    </r>
  </si>
  <si>
    <t>Prof. RNDr. Viktor Beneš, DrSc.</t>
  </si>
  <si>
    <r>
      <rPr>
        <sz val="14"/>
        <color indexed="8"/>
        <rFont val="Times"/>
      </rPr>
      <t>Structure of thin layers and nanoparticles</t>
    </r>
  </si>
  <si>
    <r>
      <rPr>
        <sz val="14"/>
        <color indexed="8"/>
        <rFont val="Times"/>
      </rPr>
      <t>Surface physics</t>
    </r>
  </si>
  <si>
    <t>Prof. RNDr. Vladimír Matolín, DrSc.</t>
  </si>
  <si>
    <r>
      <rPr>
        <sz val="14"/>
        <color indexed="8"/>
        <rFont val="Times"/>
      </rPr>
      <t>Theoretical computer science</t>
    </r>
  </si>
  <si>
    <t>Doc. Mgr. Michal Koucký, Ph.D.
Prof. RNDr. Jiří Sgall, DrSc.</t>
  </si>
  <si>
    <r>
      <rPr>
        <sz val="14"/>
        <color indexed="8"/>
        <rFont val="Times"/>
      </rPr>
      <t>Development of professional training of teachers</t>
    </r>
  </si>
  <si>
    <t>Prof. PaedDr. Radka Wildová, CSc.
Prof. PhDr. Zdeněk Helus, DrSc.</t>
  </si>
  <si>
    <r>
      <rPr>
        <sz val="14"/>
        <color indexed="8"/>
        <rFont val="Times"/>
      </rPr>
      <t>Subject didactics research</t>
    </r>
  </si>
  <si>
    <t>Doc. PaedDr. Jan Slavík, CSc.
Doc. RNDr. Naďa Vondrová, Ph.D.
Doc. RNDr. Jarmila Robová, CSc.
Doc. PhDr. Martina Šmejkalová, Ph.D.
Doc. RNDr. Miroslava Černochová, CSc.
Doc. PhDr. Ondřej Hník, Ph.D.
PhDr. Jana Stará, Ph.D.</t>
  </si>
  <si>
    <r>
      <rPr>
        <sz val="14"/>
        <color indexed="8"/>
        <rFont val="Times"/>
      </rPr>
      <t>Research of the psychological development of a child under the influence of scholarization</t>
    </r>
  </si>
  <si>
    <t>Doc. PhDr. PaedDr. Anna Kucharská, Ph.D.</t>
  </si>
  <si>
    <r>
      <rPr>
        <sz val="14"/>
        <color indexed="8"/>
        <rFont val="Times"/>
      </rPr>
      <t>Support for people with special needs and taking care of them</t>
    </r>
  </si>
  <si>
    <t>Doc. PhDr. Jan Šiška, Ph.D.</t>
  </si>
  <si>
    <r>
      <rPr>
        <sz val="14"/>
        <color indexed="8"/>
        <rFont val="Times"/>
      </rPr>
      <t>Modelling of rational inattentio in economics</t>
    </r>
  </si>
  <si>
    <t>Doc. Mgr. Jakub Steiner, M.A., Ph.D.</t>
  </si>
  <si>
    <r>
      <rPr>
        <sz val="14"/>
        <color indexed="8"/>
        <rFont val="Times"/>
      </rPr>
      <t>Research of public administration employees in the Czech Republic</t>
    </r>
  </si>
  <si>
    <t>Prof. PhDr. Arnošt Veselý, Ph.D.</t>
  </si>
  <si>
    <r>
      <rPr>
        <sz val="14"/>
        <color indexed="8"/>
        <rFont val="Times"/>
      </rPr>
      <t>Collective memory as a theoretical and research concept</t>
    </r>
  </si>
  <si>
    <r>
      <rPr>
        <sz val="14"/>
        <color indexed="8"/>
        <rFont val="Times"/>
      </rPr>
      <t>International interactions: relations, security, and space</t>
    </r>
  </si>
  <si>
    <t>Doc. PhDr. Jan Karlas, M.A., Ph.D.</t>
  </si>
  <si>
    <r>
      <rPr>
        <sz val="14"/>
        <color indexed="8"/>
        <rFont val="Times"/>
      </rPr>
      <t>Media in the public sphere</t>
    </r>
  </si>
  <si>
    <t>PhDr. Alice Němcová Tejkalová, Ph.D.</t>
  </si>
  <si>
    <r>
      <rPr>
        <sz val="14"/>
        <color indexed="8"/>
        <rFont val="Times"/>
      </rPr>
      <t>Biomedical determeninants of movement</t>
    </r>
  </si>
  <si>
    <t>Prof. Ing. Václav Bunc, CSc.</t>
  </si>
  <si>
    <r>
      <rPr>
        <sz val="14"/>
        <color indexed="8"/>
        <rFont val="Times"/>
      </rPr>
      <t>Active lifestyle and quality of life</t>
    </r>
  </si>
  <si>
    <t>Prof. PhDr. Pavel Slepička, DrSc.</t>
  </si>
  <si>
    <r>
      <rPr>
        <sz val="14"/>
        <color indexed="8"/>
        <rFont val="Times"/>
      </rPr>
      <t>Biomechanical aspects of interaction of man and environment</t>
    </r>
  </si>
  <si>
    <t>Doc. PaedDr. Karel Jelen, CSc.</t>
  </si>
  <si>
    <r>
      <rPr>
        <sz val="14"/>
        <color indexed="8"/>
        <rFont val="Times"/>
      </rPr>
      <t>German and French Philosophy (EuroPhilosophie)</t>
    </r>
  </si>
  <si>
    <r>
      <rPr>
        <sz val="14"/>
        <color indexed="8"/>
        <rFont val="Times"/>
      </rPr>
      <t>Historical Sociology</t>
    </r>
  </si>
  <si>
    <t>Doc. PhDr. Jiří Šubrt, CSc.
Prof. Dr. phil. Johann Pall Arnason</t>
  </si>
  <si>
    <r>
      <rPr>
        <sz val="14"/>
        <color indexed="8"/>
        <rFont val="Times"/>
      </rPr>
      <t>Expertise in Longevity and Long-term Care</t>
    </r>
  </si>
  <si>
    <t>Doc. MUDr. Iva Holmerová, Ph.D.</t>
  </si>
  <si>
    <r>
      <rPr>
        <sz val="14"/>
        <color indexed="8"/>
        <rFont val="Times"/>
      </rPr>
      <t>Modern methods in education</t>
    </r>
  </si>
  <si>
    <t>MUDr. Jitka Feberová, Ph.D.
Prof. MUDr. Stanislav Štípek, DrSc.</t>
  </si>
</sst>
</file>

<file path=xl/styles.xml><?xml version="1.0" encoding="utf-8"?>
<styleSheet xmlns="http://schemas.openxmlformats.org/spreadsheetml/2006/main">
  <numFmts count="7">
    <numFmt numFmtId="0" formatCode="General"/>
    <numFmt numFmtId="59" formatCode="0.00000"/>
    <numFmt numFmtId="60" formatCode="0.0%"/>
    <numFmt numFmtId="61" formatCode="0.0"/>
    <numFmt numFmtId="62" formatCode="d. m. yyyy"/>
    <numFmt numFmtId="63" formatCode="dd.mm.yyyy"/>
    <numFmt numFmtId="64" formatCode="dd.mm.yyyy h:mm"/>
  </numFmts>
  <fonts count="41">
    <font>
      <sz val="10"/>
      <color indexed="8"/>
      <name val="Helvetica"/>
    </font>
    <font>
      <sz val="12"/>
      <color indexed="8"/>
      <name val="Helvetica"/>
    </font>
    <font>
      <b val="1"/>
      <sz val="18"/>
      <color indexed="8"/>
      <name val="Times"/>
    </font>
    <font>
      <b val="1"/>
      <sz val="12"/>
      <color indexed="8"/>
      <name val="Times"/>
    </font>
    <font>
      <sz val="12"/>
      <color indexed="8"/>
      <name val="Times"/>
    </font>
    <font>
      <b val="1"/>
      <sz val="18"/>
      <color indexed="14"/>
      <name val="Times"/>
    </font>
    <font>
      <b val="1"/>
      <sz val="14"/>
      <color indexed="8"/>
      <name val="Times"/>
    </font>
    <font>
      <sz val="14"/>
      <color indexed="8"/>
      <name val="Times"/>
    </font>
    <font>
      <b val="1"/>
      <sz val="14"/>
      <color indexed="14"/>
      <name val="Times"/>
    </font>
    <font>
      <sz val="14"/>
      <color indexed="14"/>
      <name val="Times"/>
    </font>
    <font>
      <b val="1"/>
      <sz val="10"/>
      <color indexed="8"/>
      <name val="Helvetica"/>
    </font>
    <font>
      <vertAlign val="superscript"/>
      <sz val="14"/>
      <color indexed="8"/>
      <name val="Times"/>
    </font>
    <font>
      <sz val="14"/>
      <color indexed="8"/>
      <name val="Helvetica"/>
    </font>
    <font>
      <b val="1"/>
      <vertAlign val="superscript"/>
      <sz val="14"/>
      <color indexed="8"/>
      <name val="Times"/>
    </font>
    <font>
      <i val="1"/>
      <sz val="14"/>
      <color indexed="8"/>
      <name val="Times"/>
    </font>
    <font>
      <sz val="11"/>
      <color indexed="8"/>
      <name val="Calibri"/>
    </font>
    <font>
      <sz val="14"/>
      <color indexed="8"/>
      <name val="Calibri"/>
    </font>
    <font>
      <sz val="10"/>
      <color indexed="8"/>
      <name val="Calibri"/>
    </font>
    <font>
      <sz val="14"/>
      <color indexed="8"/>
      <name val="Calibri"/>
    </font>
    <font>
      <b val="1"/>
      <sz val="10"/>
      <color indexed="8"/>
      <name val="Calibri"/>
    </font>
    <font>
      <b val="1"/>
      <sz val="14"/>
      <color indexed="25"/>
      <name val="Times"/>
    </font>
    <font>
      <b val="1"/>
      <sz val="16"/>
      <color indexed="8"/>
      <name val="Times"/>
    </font>
    <font>
      <sz val="16"/>
      <color indexed="8"/>
      <name val="Times"/>
    </font>
    <font>
      <i val="1"/>
      <sz val="16"/>
      <color indexed="8"/>
      <name val="Times"/>
    </font>
    <font>
      <sz val="10"/>
      <color indexed="8"/>
      <name val="Arial CE"/>
    </font>
    <font>
      <sz val="13"/>
      <color indexed="8"/>
      <name val="Arial CE"/>
    </font>
    <font>
      <b val="1"/>
      <sz val="18"/>
      <color indexed="8"/>
      <name val="Geneva CE"/>
    </font>
    <font>
      <sz val="14"/>
      <color indexed="8"/>
      <name val="Geneva CE"/>
    </font>
    <font>
      <sz val="14"/>
      <color indexed="8"/>
      <name val="Arial CE"/>
    </font>
    <font>
      <b val="1"/>
      <sz val="24"/>
      <color indexed="8"/>
      <name val="Times"/>
    </font>
    <font>
      <b val="1"/>
      <sz val="18"/>
      <color indexed="29"/>
      <name val="Times"/>
    </font>
    <font>
      <sz val="14"/>
      <color indexed="30"/>
      <name val="Times"/>
    </font>
    <font>
      <b val="1"/>
      <sz val="15"/>
      <color indexed="8"/>
      <name val="Times"/>
    </font>
    <font>
      <sz val="16"/>
      <color indexed="32"/>
      <name val="Times"/>
    </font>
    <font>
      <b val="1"/>
      <sz val="16"/>
      <color indexed="32"/>
      <name val="Times"/>
    </font>
    <font>
      <b val="1"/>
      <sz val="18"/>
      <color indexed="8"/>
      <name val="Times"/>
    </font>
    <font>
      <vertAlign val="superscript"/>
      <sz val="13"/>
      <color indexed="8"/>
      <name val="Times"/>
    </font>
    <font>
      <b val="1"/>
      <vertAlign val="superscript"/>
      <sz val="13"/>
      <color indexed="8"/>
      <name val="Times"/>
    </font>
    <font>
      <b val="1"/>
      <sz val="12"/>
      <color indexed="8"/>
      <name val="Times New Roman"/>
    </font>
    <font>
      <sz val="12"/>
      <color indexed="8"/>
      <name val="Times New Roman"/>
    </font>
    <font>
      <sz val="12"/>
      <color indexed="8"/>
      <name val="Cambria"/>
    </font>
  </fonts>
  <fills count="14">
    <fill>
      <patternFill patternType="none"/>
    </fill>
    <fill>
      <patternFill patternType="gray125"/>
    </fill>
    <fill>
      <patternFill patternType="solid">
        <fgColor indexed="9"/>
        <bgColor auto="1"/>
      </patternFill>
    </fill>
    <fill>
      <patternFill patternType="solid">
        <fgColor indexed="10"/>
        <bgColor auto="1"/>
      </patternFill>
    </fill>
    <fill>
      <patternFill patternType="solid">
        <fgColor indexed="11"/>
        <bgColor auto="1"/>
      </patternFill>
    </fill>
    <fill>
      <patternFill patternType="solid">
        <fgColor indexed="15"/>
        <bgColor auto="1"/>
      </patternFill>
    </fill>
    <fill>
      <patternFill patternType="solid">
        <fgColor indexed="16"/>
        <bgColor auto="1"/>
      </patternFill>
    </fill>
    <fill>
      <patternFill patternType="solid">
        <fgColor indexed="22"/>
        <bgColor auto="1"/>
      </patternFill>
    </fill>
    <fill>
      <patternFill patternType="solid">
        <fgColor indexed="23"/>
        <bgColor auto="1"/>
      </patternFill>
    </fill>
    <fill>
      <patternFill patternType="solid">
        <fgColor indexed="24"/>
        <bgColor auto="1"/>
      </patternFill>
    </fill>
    <fill>
      <patternFill patternType="solid">
        <fgColor indexed="26"/>
        <bgColor auto="1"/>
      </patternFill>
    </fill>
    <fill>
      <patternFill patternType="solid">
        <fgColor indexed="27"/>
        <bgColor auto="1"/>
      </patternFill>
    </fill>
    <fill>
      <patternFill patternType="solid">
        <fgColor indexed="33"/>
        <bgColor auto="1"/>
      </patternFill>
    </fill>
    <fill>
      <patternFill patternType="solid">
        <fgColor indexed="34"/>
        <bgColor auto="1"/>
      </patternFill>
    </fill>
  </fills>
  <borders count="164">
    <border>
      <left/>
      <right/>
      <top/>
      <bottom/>
      <diagonal/>
    </border>
    <border>
      <left style="medium">
        <color indexed="8"/>
      </left>
      <right style="thin">
        <color indexed="9"/>
      </right>
      <top style="medium">
        <color indexed="8"/>
      </top>
      <bottom style="thin">
        <color indexed="8"/>
      </bottom>
      <diagonal/>
    </border>
    <border>
      <left style="thin">
        <color indexed="9"/>
      </left>
      <right style="thin">
        <color indexed="9"/>
      </right>
      <top style="medium">
        <color indexed="8"/>
      </top>
      <bottom style="thin">
        <color indexed="8"/>
      </bottom>
      <diagonal/>
    </border>
    <border>
      <left style="thin">
        <color indexed="9"/>
      </left>
      <right style="medium">
        <color indexed="8"/>
      </right>
      <top style="medium">
        <color indexed="8"/>
      </top>
      <bottom style="thin">
        <color indexed="8"/>
      </bottom>
      <diagonal/>
    </border>
    <border>
      <left style="medium">
        <color indexed="8"/>
      </left>
      <right style="thin">
        <color indexed="9"/>
      </right>
      <top style="thin">
        <color indexed="8"/>
      </top>
      <bottom style="thin">
        <color indexed="9"/>
      </bottom>
      <diagonal/>
    </border>
    <border>
      <left style="thin">
        <color indexed="9"/>
      </left>
      <right style="thin">
        <color indexed="9"/>
      </right>
      <top style="thin">
        <color indexed="8"/>
      </top>
      <bottom style="thin">
        <color indexed="9"/>
      </bottom>
      <diagonal/>
    </border>
    <border>
      <left style="thin">
        <color indexed="9"/>
      </left>
      <right style="medium">
        <color indexed="8"/>
      </right>
      <top style="thin">
        <color indexed="8"/>
      </top>
      <bottom style="thin">
        <color indexed="9"/>
      </bottom>
      <diagonal/>
    </border>
    <border>
      <left style="medium">
        <color indexed="8"/>
      </left>
      <right style="thin">
        <color indexed="9"/>
      </right>
      <top style="thin">
        <color indexed="9"/>
      </top>
      <bottom style="thin">
        <color indexed="8"/>
      </bottom>
      <diagonal/>
    </border>
    <border>
      <left style="thin">
        <color indexed="9"/>
      </left>
      <right style="thin">
        <color indexed="9"/>
      </right>
      <top style="thin">
        <color indexed="9"/>
      </top>
      <bottom style="thin">
        <color indexed="8"/>
      </bottom>
      <diagonal/>
    </border>
    <border>
      <left style="thin">
        <color indexed="9"/>
      </left>
      <right style="medium">
        <color indexed="8"/>
      </right>
      <top style="thin">
        <color indexed="9"/>
      </top>
      <bottom style="thin">
        <color indexed="8"/>
      </bottom>
      <diagonal/>
    </border>
    <border>
      <left style="medium">
        <color indexed="8"/>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style="medium">
        <color indexed="8"/>
      </right>
      <top style="thin">
        <color indexed="9"/>
      </top>
      <bottom style="thin">
        <color indexed="9"/>
      </bottom>
      <diagonal/>
    </border>
    <border>
      <left style="medium">
        <color indexed="8"/>
      </left>
      <right style="thin">
        <color indexed="9"/>
      </right>
      <top style="thin">
        <color indexed="9"/>
      </top>
      <bottom style="medium">
        <color indexed="8"/>
      </bottom>
      <diagonal/>
    </border>
    <border>
      <left style="thin">
        <color indexed="9"/>
      </left>
      <right style="thin">
        <color indexed="9"/>
      </right>
      <top style="thin">
        <color indexed="9"/>
      </top>
      <bottom style="medium">
        <color indexed="8"/>
      </bottom>
      <diagonal/>
    </border>
    <border>
      <left style="thin">
        <color indexed="9"/>
      </left>
      <right style="medium">
        <color indexed="8"/>
      </right>
      <top style="thin">
        <color indexed="9"/>
      </top>
      <bottom style="medium">
        <color indexed="8"/>
      </bottom>
      <diagonal/>
    </border>
    <border>
      <left style="medium">
        <color indexed="8"/>
      </left>
      <right style="thin">
        <color indexed="9"/>
      </right>
      <top style="thin">
        <color indexed="8"/>
      </top>
      <bottom style="thin">
        <color indexed="8"/>
      </bottom>
      <diagonal/>
    </border>
    <border>
      <left style="thin">
        <color indexed="9"/>
      </left>
      <right style="thin">
        <color indexed="9"/>
      </right>
      <top style="thin">
        <color indexed="8"/>
      </top>
      <bottom style="thin">
        <color indexed="8"/>
      </bottom>
      <diagonal/>
    </border>
    <border>
      <left style="thin">
        <color indexed="9"/>
      </left>
      <right style="medium">
        <color indexed="8"/>
      </right>
      <top style="thin">
        <color indexed="8"/>
      </top>
      <bottom style="thin">
        <color indexed="8"/>
      </bottom>
      <diagonal/>
    </border>
    <border>
      <left>
        <color indexed="8"/>
      </left>
      <right>
        <color indexed="8"/>
      </right>
      <top style="medium">
        <color indexed="8"/>
      </top>
      <bottom>
        <color indexed="8"/>
      </bottom>
      <diagonal/>
    </border>
    <border>
      <left>
        <color indexed="8"/>
      </left>
      <right>
        <color indexed="8"/>
      </right>
      <top>
        <color indexed="8"/>
      </top>
      <bottom>
        <color indexed="8"/>
      </bottom>
      <diagonal/>
    </border>
    <border>
      <left style="medium">
        <color indexed="8"/>
      </left>
      <right style="thin">
        <color indexed="17"/>
      </right>
      <top style="medium">
        <color indexed="8"/>
      </top>
      <bottom style="thin">
        <color indexed="8"/>
      </bottom>
      <diagonal/>
    </border>
    <border>
      <left style="thin">
        <color indexed="17"/>
      </left>
      <right style="thin">
        <color indexed="17"/>
      </right>
      <top style="medium">
        <color indexed="8"/>
      </top>
      <bottom style="thin">
        <color indexed="8"/>
      </bottom>
      <diagonal/>
    </border>
    <border>
      <left style="thin">
        <color indexed="17"/>
      </left>
      <right style="medium">
        <color indexed="8"/>
      </right>
      <top style="medium">
        <color indexed="8"/>
      </top>
      <bottom style="thin">
        <color indexed="8"/>
      </bottom>
      <diagonal/>
    </border>
    <border>
      <left style="medium">
        <color indexed="8"/>
      </left>
      <right style="thin">
        <color indexed="8"/>
      </right>
      <top style="thin">
        <color indexed="8"/>
      </top>
      <bottom style="thin">
        <color indexed="18"/>
      </bottom>
      <diagonal/>
    </border>
    <border>
      <left style="thin">
        <color indexed="8"/>
      </left>
      <right style="thin">
        <color indexed="18"/>
      </right>
      <top style="thin">
        <color indexed="8"/>
      </top>
      <bottom style="thin">
        <color indexed="18"/>
      </bottom>
      <diagonal/>
    </border>
    <border>
      <left style="thin">
        <color indexed="18"/>
      </left>
      <right style="thin">
        <color indexed="18"/>
      </right>
      <top style="thin">
        <color indexed="8"/>
      </top>
      <bottom style="thin">
        <color indexed="18"/>
      </bottom>
      <diagonal/>
    </border>
    <border>
      <left style="thin">
        <color indexed="18"/>
      </left>
      <right style="thin">
        <color indexed="8"/>
      </right>
      <top style="thin">
        <color indexed="8"/>
      </top>
      <bottom style="thin">
        <color indexed="18"/>
      </bottom>
      <diagonal/>
    </border>
    <border>
      <left style="thin">
        <color indexed="8"/>
      </left>
      <right style="thin">
        <color indexed="8"/>
      </right>
      <top style="thin">
        <color indexed="8"/>
      </top>
      <bottom style="thin">
        <color indexed="18"/>
      </bottom>
      <diagonal/>
    </border>
    <border>
      <left style="thin">
        <color indexed="8"/>
      </left>
      <right style="thin">
        <color indexed="19"/>
      </right>
      <top style="thin">
        <color indexed="8"/>
      </top>
      <bottom style="thin">
        <color indexed="19"/>
      </bottom>
      <diagonal/>
    </border>
    <border>
      <left style="thin">
        <color indexed="19"/>
      </left>
      <right style="thin">
        <color indexed="18"/>
      </right>
      <top style="thin">
        <color indexed="8"/>
      </top>
      <bottom style="thin">
        <color indexed="19"/>
      </bottom>
      <diagonal/>
    </border>
    <border>
      <left style="thin">
        <color indexed="18"/>
      </left>
      <right style="medium">
        <color indexed="8"/>
      </right>
      <top style="thin">
        <color indexed="8"/>
      </top>
      <bottom style="thin">
        <color indexed="19"/>
      </bottom>
      <diagonal/>
    </border>
    <border>
      <left style="medium">
        <color indexed="8"/>
      </left>
      <right style="thin">
        <color indexed="8"/>
      </right>
      <top style="thin">
        <color indexed="18"/>
      </top>
      <bottom style="thin">
        <color indexed="8"/>
      </bottom>
      <diagonal/>
    </border>
    <border>
      <left style="thin">
        <color indexed="8"/>
      </left>
      <right style="thin">
        <color indexed="19"/>
      </right>
      <top style="thin">
        <color indexed="18"/>
      </top>
      <bottom style="thin">
        <color indexed="8"/>
      </bottom>
      <diagonal/>
    </border>
    <border>
      <left style="thin">
        <color indexed="19"/>
      </left>
      <right style="thin">
        <color indexed="19"/>
      </right>
      <top style="thin">
        <color indexed="18"/>
      </top>
      <bottom style="thin">
        <color indexed="8"/>
      </bottom>
      <diagonal/>
    </border>
    <border>
      <left style="thin">
        <color indexed="19"/>
      </left>
      <right style="thin">
        <color indexed="18"/>
      </right>
      <top style="thin">
        <color indexed="18"/>
      </top>
      <bottom style="thin">
        <color indexed="8"/>
      </bottom>
      <diagonal/>
    </border>
    <border>
      <left style="thin">
        <color indexed="18"/>
      </left>
      <right style="thin">
        <color indexed="18"/>
      </right>
      <top style="thin">
        <color indexed="18"/>
      </top>
      <bottom style="thin">
        <color indexed="8"/>
      </bottom>
      <diagonal/>
    </border>
    <border>
      <left style="thin">
        <color indexed="18"/>
      </left>
      <right style="thin">
        <color indexed="8"/>
      </right>
      <top style="thin">
        <color indexed="18"/>
      </top>
      <bottom style="thin">
        <color indexed="8"/>
      </bottom>
      <diagonal/>
    </border>
    <border>
      <left style="thin">
        <color indexed="8"/>
      </left>
      <right style="thin">
        <color indexed="19"/>
      </right>
      <top style="thin">
        <color indexed="19"/>
      </top>
      <bottom style="thin">
        <color indexed="8"/>
      </bottom>
      <diagonal/>
    </border>
    <border>
      <left style="thin">
        <color indexed="19"/>
      </left>
      <right style="thin">
        <color indexed="18"/>
      </right>
      <top style="thin">
        <color indexed="19"/>
      </top>
      <bottom style="thin">
        <color indexed="8"/>
      </bottom>
      <diagonal/>
    </border>
    <border>
      <left style="thin">
        <color indexed="18"/>
      </left>
      <right style="medium">
        <color indexed="8"/>
      </right>
      <top style="thin">
        <color indexed="19"/>
      </top>
      <bottom style="thin">
        <color indexed="8"/>
      </bottom>
      <diagonal/>
    </border>
    <border>
      <left style="thin">
        <color indexed="18"/>
      </left>
      <right style="medium">
        <color indexed="8"/>
      </right>
      <top style="thin">
        <color indexed="8"/>
      </top>
      <bottom style="thin">
        <color indexed="18"/>
      </bottom>
      <diagonal/>
    </border>
    <border>
      <left style="medium">
        <color indexed="8"/>
      </left>
      <right style="thin">
        <color indexed="8"/>
      </right>
      <top style="thin">
        <color indexed="18"/>
      </top>
      <bottom style="thin">
        <color indexed="18"/>
      </bottom>
      <diagonal/>
    </border>
    <border>
      <left style="thin">
        <color indexed="8"/>
      </left>
      <right style="thin">
        <color indexed="18"/>
      </right>
      <top style="thin">
        <color indexed="18"/>
      </top>
      <bottom style="thin">
        <color indexed="18"/>
      </bottom>
      <diagonal/>
    </border>
    <border>
      <left style="thin">
        <color indexed="18"/>
      </left>
      <right style="thin">
        <color indexed="18"/>
      </right>
      <top style="thin">
        <color indexed="18"/>
      </top>
      <bottom style="thin">
        <color indexed="18"/>
      </bottom>
      <diagonal/>
    </border>
    <border>
      <left style="thin">
        <color indexed="18"/>
      </left>
      <right style="medium">
        <color indexed="8"/>
      </right>
      <top style="thin">
        <color indexed="18"/>
      </top>
      <bottom style="thin">
        <color indexed="18"/>
      </bottom>
      <diagonal/>
    </border>
    <border>
      <left style="thin">
        <color indexed="8"/>
      </left>
      <right style="thin">
        <color indexed="19"/>
      </right>
      <top style="thin">
        <color indexed="18"/>
      </top>
      <bottom style="thin">
        <color indexed="18"/>
      </bottom>
      <diagonal/>
    </border>
    <border>
      <left style="thin">
        <color indexed="19"/>
      </left>
      <right style="thin">
        <color indexed="19"/>
      </right>
      <top style="thin">
        <color indexed="18"/>
      </top>
      <bottom style="thin">
        <color indexed="18"/>
      </bottom>
      <diagonal/>
    </border>
    <border>
      <left style="thin">
        <color indexed="19"/>
      </left>
      <right style="thin">
        <color indexed="18"/>
      </right>
      <top style="thin">
        <color indexed="18"/>
      </top>
      <bottom style="thin">
        <color indexed="18"/>
      </bottom>
      <diagonal/>
    </border>
    <border>
      <left style="thin">
        <color indexed="18"/>
      </left>
      <right style="thin">
        <color indexed="19"/>
      </right>
      <top style="thin">
        <color indexed="18"/>
      </top>
      <bottom style="thin">
        <color indexed="18"/>
      </bottom>
      <diagonal/>
    </border>
    <border>
      <left style="thin">
        <color indexed="19"/>
      </left>
      <right style="medium">
        <color indexed="8"/>
      </right>
      <top style="thin">
        <color indexed="18"/>
      </top>
      <bottom style="thin">
        <color indexed="18"/>
      </bottom>
      <diagonal/>
    </border>
    <border>
      <left style="medium">
        <color indexed="8"/>
      </left>
      <right style="thin">
        <color indexed="8"/>
      </right>
      <top style="thin">
        <color indexed="18"/>
      </top>
      <bottom style="medium">
        <color indexed="8"/>
      </bottom>
      <diagonal/>
    </border>
    <border>
      <left style="thin">
        <color indexed="8"/>
      </left>
      <right style="thin">
        <color indexed="19"/>
      </right>
      <top style="thin">
        <color indexed="18"/>
      </top>
      <bottom style="medium">
        <color indexed="8"/>
      </bottom>
      <diagonal/>
    </border>
    <border>
      <left style="thin">
        <color indexed="19"/>
      </left>
      <right style="thin">
        <color indexed="19"/>
      </right>
      <top style="thin">
        <color indexed="18"/>
      </top>
      <bottom style="medium">
        <color indexed="8"/>
      </bottom>
      <diagonal/>
    </border>
    <border>
      <left style="thin">
        <color indexed="19"/>
      </left>
      <right style="thin">
        <color indexed="18"/>
      </right>
      <top style="thin">
        <color indexed="18"/>
      </top>
      <bottom style="medium">
        <color indexed="8"/>
      </bottom>
      <diagonal/>
    </border>
    <border>
      <left style="thin">
        <color indexed="18"/>
      </left>
      <right style="thin">
        <color indexed="18"/>
      </right>
      <top style="thin">
        <color indexed="18"/>
      </top>
      <bottom style="medium">
        <color indexed="8"/>
      </bottom>
      <diagonal/>
    </border>
    <border>
      <left style="thin">
        <color indexed="18"/>
      </left>
      <right style="thin">
        <color indexed="19"/>
      </right>
      <top style="thin">
        <color indexed="18"/>
      </top>
      <bottom style="medium">
        <color indexed="8"/>
      </bottom>
      <diagonal/>
    </border>
    <border>
      <left style="thin">
        <color indexed="18"/>
      </left>
      <right style="medium">
        <color indexed="8"/>
      </right>
      <top style="thin">
        <color indexed="18"/>
      </top>
      <bottom style="medium">
        <color indexed="8"/>
      </bottom>
      <diagonal/>
    </border>
    <border>
      <left style="medium">
        <color indexed="8"/>
      </left>
      <right style="thin">
        <color indexed="9"/>
      </right>
      <top style="thin">
        <color indexed="9"/>
      </top>
      <bottom style="thin">
        <color indexed="20"/>
      </bottom>
      <diagonal/>
    </border>
    <border>
      <left style="thin">
        <color indexed="9"/>
      </left>
      <right style="thin">
        <color indexed="9"/>
      </right>
      <top style="thin">
        <color indexed="9"/>
      </top>
      <bottom style="thin">
        <color indexed="20"/>
      </bottom>
      <diagonal/>
    </border>
    <border>
      <left style="thin">
        <color indexed="9"/>
      </left>
      <right style="medium">
        <color indexed="8"/>
      </right>
      <top style="thin">
        <color indexed="9"/>
      </top>
      <bottom style="thin">
        <color indexed="20"/>
      </bottom>
      <diagonal/>
    </border>
    <border>
      <left style="medium">
        <color indexed="8"/>
      </left>
      <right>
        <color indexed="8"/>
      </right>
      <top style="thin">
        <color indexed="20"/>
      </top>
      <bottom style="thin">
        <color indexed="8"/>
      </bottom>
      <diagonal/>
    </border>
    <border>
      <left>
        <color indexed="8"/>
      </left>
      <right>
        <color indexed="8"/>
      </right>
      <top style="thin">
        <color indexed="20"/>
      </top>
      <bottom style="thin">
        <color indexed="8"/>
      </bottom>
      <diagonal/>
    </border>
    <border>
      <left>
        <color indexed="8"/>
      </left>
      <right style="medium">
        <color indexed="8"/>
      </right>
      <top style="thin">
        <color indexed="20"/>
      </top>
      <bottom style="thin">
        <color indexed="8"/>
      </bottom>
      <diagonal/>
    </border>
    <border>
      <left style="medium">
        <color indexed="8"/>
      </left>
      <right style="thin">
        <color indexed="21"/>
      </right>
      <top style="medium">
        <color indexed="8"/>
      </top>
      <bottom style="medium">
        <color indexed="8"/>
      </bottom>
      <diagonal/>
    </border>
    <border>
      <left style="thin">
        <color indexed="21"/>
      </left>
      <right style="thin">
        <color indexed="21"/>
      </right>
      <top style="medium">
        <color indexed="8"/>
      </top>
      <bottom style="medium">
        <color indexed="8"/>
      </bottom>
      <diagonal/>
    </border>
    <border>
      <left style="thin">
        <color indexed="21"/>
      </left>
      <right style="thin">
        <color indexed="21"/>
      </right>
      <top style="medium">
        <color indexed="8"/>
      </top>
      <bottom>
        <color indexed="8"/>
      </bottom>
      <diagonal/>
    </border>
    <border>
      <left style="thin">
        <color indexed="21"/>
      </left>
      <right style="medium">
        <color indexed="8"/>
      </right>
      <top style="medium">
        <color indexed="8"/>
      </top>
      <bottom style="medium">
        <color indexed="8"/>
      </bottom>
      <diagonal/>
    </border>
    <border>
      <left style="medium">
        <color indexed="8"/>
      </left>
      <right style="thin">
        <color indexed="8"/>
      </right>
      <top style="medium">
        <color indexed="8"/>
      </top>
      <bottom style="thin">
        <color indexed="21"/>
      </bottom>
      <diagonal/>
    </border>
    <border>
      <left style="thin">
        <color indexed="8"/>
      </left>
      <right style="medium">
        <color indexed="8"/>
      </right>
      <top style="medium">
        <color indexed="8"/>
      </top>
      <bottom style="thin">
        <color indexed="8"/>
      </bottom>
      <diagonal/>
    </border>
    <border>
      <left style="medium">
        <color indexed="8"/>
      </left>
      <right style="thin">
        <color indexed="8"/>
      </right>
      <top style="medium">
        <color indexed="8"/>
      </top>
      <bottom style="thin">
        <color indexed="8"/>
      </bottom>
      <diagonal/>
    </border>
    <border>
      <left style="thin">
        <color indexed="8"/>
      </left>
      <right style="thin">
        <color indexed="8"/>
      </right>
      <top style="medium">
        <color indexed="8"/>
      </top>
      <bottom style="thin">
        <color indexed="8"/>
      </bottom>
      <diagonal/>
    </border>
    <border>
      <left style="thin">
        <color indexed="8"/>
      </left>
      <right style="thin">
        <color indexed="21"/>
      </right>
      <top style="medium">
        <color indexed="8"/>
      </top>
      <bottom style="thin">
        <color indexed="8"/>
      </bottom>
      <diagonal/>
    </border>
    <border>
      <left style="thin">
        <color indexed="21"/>
      </left>
      <right style="hair">
        <color indexed="8"/>
      </right>
      <top style="medium">
        <color indexed="8"/>
      </top>
      <bottom style="thin">
        <color indexed="8"/>
      </bottom>
      <diagonal/>
    </border>
    <border>
      <left style="hair">
        <color indexed="8"/>
      </left>
      <right style="hair">
        <color indexed="8"/>
      </right>
      <top style="medium">
        <color indexed="8"/>
      </top>
      <bottom style="thin">
        <color indexed="21"/>
      </bottom>
      <diagonal/>
    </border>
    <border>
      <left style="hair">
        <color indexed="8"/>
      </left>
      <right style="thin">
        <color indexed="8"/>
      </right>
      <top style="medium">
        <color indexed="8"/>
      </top>
      <bottom style="thin">
        <color indexed="21"/>
      </bottom>
      <diagonal/>
    </border>
    <border>
      <left style="thin">
        <color indexed="8"/>
      </left>
      <right style="medium">
        <color indexed="8"/>
      </right>
      <top style="medium">
        <color indexed="8"/>
      </top>
      <bottom style="thin">
        <color indexed="21"/>
      </bottom>
      <diagonal/>
    </border>
    <border>
      <left style="medium">
        <color indexed="8"/>
      </left>
      <right style="medium">
        <color indexed="8"/>
      </right>
      <top>
        <color indexed="8"/>
      </top>
      <bottom>
        <color indexed="8"/>
      </bottom>
      <diagonal/>
    </border>
    <border>
      <left style="medium">
        <color indexed="8"/>
      </left>
      <right style="thin">
        <color indexed="8"/>
      </right>
      <top style="thin">
        <color indexed="21"/>
      </top>
      <bottom style="thin">
        <color indexed="8"/>
      </bottom>
      <diagonal/>
    </border>
    <border>
      <left style="thin">
        <color indexed="8"/>
      </left>
      <right style="medium">
        <color indexed="8"/>
      </right>
      <top style="thin">
        <color indexed="8"/>
      </top>
      <bottom style="thin">
        <color indexed="8"/>
      </bottom>
      <diagonal/>
    </border>
    <border>
      <left style="medium">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hair">
        <color indexed="8"/>
      </right>
      <top style="thin">
        <color indexed="8"/>
      </top>
      <bottom style="thin">
        <color indexed="8"/>
      </bottom>
      <diagonal/>
    </border>
    <border>
      <left style="hair">
        <color indexed="8"/>
      </left>
      <right style="hair">
        <color indexed="8"/>
      </right>
      <top style="thin">
        <color indexed="21"/>
      </top>
      <bottom style="thin">
        <color indexed="8"/>
      </bottom>
      <diagonal/>
    </border>
    <border>
      <left style="hair">
        <color indexed="8"/>
      </left>
      <right style="thin">
        <color indexed="8"/>
      </right>
      <top style="thin">
        <color indexed="21"/>
      </top>
      <bottom style="thin">
        <color indexed="8"/>
      </bottom>
      <diagonal/>
    </border>
    <border>
      <left style="thin">
        <color indexed="8"/>
      </left>
      <right style="medium">
        <color indexed="8"/>
      </right>
      <top style="thin">
        <color indexed="21"/>
      </top>
      <bottom style="thin">
        <color indexed="8"/>
      </bottom>
      <diagonal/>
    </border>
    <border>
      <left style="medium">
        <color indexed="8"/>
      </left>
      <right style="thin">
        <color indexed="21"/>
      </right>
      <top>
        <color indexed="8"/>
      </top>
      <bottom>
        <color indexed="8"/>
      </bottom>
      <diagonal/>
    </border>
    <border>
      <left style="thin">
        <color indexed="21"/>
      </left>
      <right style="thin">
        <color indexed="8"/>
      </right>
      <top style="thin">
        <color indexed="8"/>
      </top>
      <bottom style="thin">
        <color indexed="8"/>
      </bottom>
      <diagonal/>
    </border>
    <border>
      <left style="medium">
        <color indexed="8"/>
      </left>
      <right style="thin">
        <color indexed="21"/>
      </right>
      <top>
        <color indexed="8"/>
      </top>
      <bottom style="thin">
        <color indexed="21"/>
      </bottom>
      <diagonal/>
    </border>
    <border>
      <left style="medium">
        <color indexed="8"/>
      </left>
      <right style="thin">
        <color indexed="21"/>
      </right>
      <top style="thin">
        <color indexed="21"/>
      </top>
      <bottom style="thin">
        <color indexed="21"/>
      </bottom>
      <diagonal/>
    </border>
    <border>
      <left style="medium">
        <color indexed="8"/>
      </left>
      <right style="thin">
        <color indexed="21"/>
      </right>
      <top style="thin">
        <color indexed="21"/>
      </top>
      <bottom>
        <color indexed="8"/>
      </bottom>
      <diagonal/>
    </border>
    <border>
      <left style="thin">
        <color indexed="8"/>
      </left>
      <right/>
      <top>
        <color indexed="8"/>
      </top>
      <bottom>
        <color indexed="8"/>
      </bottom>
      <diagonal/>
    </border>
    <border>
      <left/>
      <right style="thin">
        <color indexed="8"/>
      </right>
      <top style="thin">
        <color indexed="8"/>
      </top>
      <bottom style="thin">
        <color indexed="8"/>
      </bottom>
      <diagonal/>
    </border>
    <border>
      <left style="medium">
        <color indexed="8"/>
      </left>
      <right style="thin">
        <color indexed="21"/>
      </right>
      <top>
        <color indexed="8"/>
      </top>
      <bottom style="thin">
        <color indexed="8"/>
      </bottom>
      <diagonal/>
    </border>
    <border>
      <left style="thin">
        <color indexed="8"/>
      </left>
      <right style="thin">
        <color indexed="8"/>
      </right>
      <top style="thin">
        <color indexed="8"/>
      </top>
      <bottom style="thin">
        <color indexed="21"/>
      </bottom>
      <diagonal/>
    </border>
    <border>
      <left style="medium">
        <color indexed="8"/>
      </left>
      <right style="thin">
        <color indexed="21"/>
      </right>
      <top style="thin">
        <color indexed="8"/>
      </top>
      <bottom>
        <color indexed="8"/>
      </bottom>
      <diagonal/>
    </border>
    <border>
      <left style="medium">
        <color indexed="8"/>
      </left>
      <right style="thin">
        <color indexed="8"/>
      </right>
      <top style="thin">
        <color indexed="8"/>
      </top>
      <bottom style="medium">
        <color indexed="8"/>
      </bottom>
      <diagonal/>
    </border>
    <border>
      <left style="thin">
        <color indexed="8"/>
      </left>
      <right style="medium">
        <color indexed="8"/>
      </right>
      <top style="thin">
        <color indexed="8"/>
      </top>
      <bottom style="medium">
        <color indexed="8"/>
      </bottom>
      <diagonal/>
    </border>
    <border>
      <left style="thin">
        <color indexed="8"/>
      </left>
      <right style="thin">
        <color indexed="8"/>
      </right>
      <top style="thin">
        <color indexed="8"/>
      </top>
      <bottom style="medium">
        <color indexed="8"/>
      </bottom>
      <diagonal/>
    </border>
    <border>
      <left style="medium">
        <color indexed="8"/>
      </left>
      <right style="thin">
        <color indexed="21"/>
      </right>
      <top>
        <color indexed="8"/>
      </top>
      <bottom style="medium">
        <color indexed="8"/>
      </bottom>
      <diagonal/>
    </border>
    <border>
      <left style="thin">
        <color indexed="21"/>
      </left>
      <right style="thin">
        <color indexed="8"/>
      </right>
      <top style="thin">
        <color indexed="8"/>
      </top>
      <bottom style="medium">
        <color indexed="8"/>
      </bottom>
      <diagonal/>
    </border>
    <border>
      <left style="medium">
        <color indexed="8"/>
      </left>
      <right style="thin">
        <color indexed="18"/>
      </right>
      <top style="thin">
        <color indexed="8"/>
      </top>
      <bottom style="thin">
        <color indexed="8"/>
      </bottom>
      <diagonal/>
    </border>
    <border>
      <left style="thin">
        <color indexed="18"/>
      </left>
      <right style="thin">
        <color indexed="18"/>
      </right>
      <top style="thin">
        <color indexed="8"/>
      </top>
      <bottom style="thin">
        <color indexed="8"/>
      </bottom>
      <diagonal/>
    </border>
    <border>
      <left style="thin">
        <color indexed="18"/>
      </left>
      <right style="medium">
        <color indexed="8"/>
      </right>
      <top style="thin">
        <color indexed="8"/>
      </top>
      <bottom style="thin">
        <color indexed="8"/>
      </bottom>
      <diagonal/>
    </border>
    <border>
      <left style="medium">
        <color indexed="8"/>
      </left>
      <right style="thin">
        <color indexed="18"/>
      </right>
      <top style="thin">
        <color indexed="8"/>
      </top>
      <bottom style="thin">
        <color indexed="18"/>
      </bottom>
      <diagonal/>
    </border>
    <border>
      <left style="medium">
        <color indexed="8"/>
      </left>
      <right style="thin">
        <color indexed="18"/>
      </right>
      <top style="thin">
        <color indexed="18"/>
      </top>
      <bottom style="thin">
        <color indexed="18"/>
      </bottom>
      <diagonal/>
    </border>
    <border>
      <left style="thin">
        <color indexed="18"/>
      </left>
      <right style="thin">
        <color indexed="18"/>
      </right>
      <top style="thin">
        <color indexed="18"/>
      </top>
      <bottom style="thin">
        <color indexed="19"/>
      </bottom>
      <diagonal/>
    </border>
    <border>
      <left style="thin">
        <color indexed="18"/>
      </left>
      <right style="thin">
        <color indexed="18"/>
      </right>
      <top style="thin">
        <color indexed="19"/>
      </top>
      <bottom style="thin">
        <color indexed="19"/>
      </bottom>
      <diagonal/>
    </border>
    <border>
      <left style="thin">
        <color indexed="18"/>
      </left>
      <right style="thin">
        <color indexed="18"/>
      </right>
      <top style="thin">
        <color indexed="19"/>
      </top>
      <bottom style="thin">
        <color indexed="18"/>
      </bottom>
      <diagonal/>
    </border>
    <border>
      <left style="medium">
        <color indexed="8"/>
      </left>
      <right style="thin">
        <color indexed="19"/>
      </right>
      <top style="thin">
        <color indexed="18"/>
      </top>
      <bottom style="medium">
        <color indexed="8"/>
      </bottom>
      <diagonal/>
    </border>
    <border>
      <left style="medium">
        <color indexed="8"/>
      </left>
      <right style="thin">
        <color indexed="18"/>
      </right>
      <top style="thin">
        <color indexed="18"/>
      </top>
      <bottom style="medium">
        <color indexed="8"/>
      </bottom>
      <diagonal/>
    </border>
    <border>
      <left style="medium">
        <color indexed="8"/>
      </left>
      <right>
        <color indexed="8"/>
      </right>
      <top style="thin">
        <color indexed="8"/>
      </top>
      <bottom style="thin">
        <color indexed="8"/>
      </bottom>
      <diagonal/>
    </border>
    <border>
      <left>
        <color indexed="8"/>
      </left>
      <right style="thin">
        <color indexed="9"/>
      </right>
      <top style="thin">
        <color indexed="8"/>
      </top>
      <bottom style="thin">
        <color indexed="8"/>
      </bottom>
      <diagonal/>
    </border>
    <border>
      <left style="medium">
        <color indexed="8"/>
      </left>
      <right style="thin">
        <color indexed="9"/>
      </right>
      <top style="thin">
        <color indexed="20"/>
      </top>
      <bottom style="thin">
        <color indexed="20"/>
      </bottom>
      <diagonal/>
    </border>
    <border>
      <left style="thin">
        <color indexed="9"/>
      </left>
      <right style="thin">
        <color indexed="9"/>
      </right>
      <top style="thin">
        <color indexed="20"/>
      </top>
      <bottom style="thin">
        <color indexed="20"/>
      </bottom>
      <diagonal/>
    </border>
    <border>
      <left style="thin">
        <color indexed="9"/>
      </left>
      <right style="medium">
        <color indexed="8"/>
      </right>
      <top style="thin">
        <color indexed="20"/>
      </top>
      <bottom style="thin">
        <color indexed="20"/>
      </bottom>
      <diagonal/>
    </border>
    <border>
      <left>
        <color indexed="8"/>
      </left>
      <right style="thin">
        <color indexed="9"/>
      </right>
      <top style="thin">
        <color indexed="20"/>
      </top>
      <bottom style="thin">
        <color indexed="8"/>
      </bottom>
      <diagonal/>
    </border>
    <border>
      <left style="thin">
        <color indexed="9"/>
      </left>
      <right style="thin">
        <color indexed="9"/>
      </right>
      <top style="thin">
        <color indexed="20"/>
      </top>
      <bottom style="thin">
        <color indexed="8"/>
      </bottom>
      <diagonal/>
    </border>
    <border>
      <left style="thin">
        <color indexed="9"/>
      </left>
      <right style="medium">
        <color indexed="8"/>
      </right>
      <top style="thin">
        <color indexed="20"/>
      </top>
      <bottom style="thin">
        <color indexed="8"/>
      </bottom>
      <diagonal/>
    </border>
    <border>
      <left style="medium">
        <color indexed="8"/>
      </left>
      <right style="thin">
        <color indexed="9"/>
      </right>
      <top style="thin">
        <color indexed="20"/>
      </top>
      <bottom style="medium">
        <color indexed="8"/>
      </bottom>
      <diagonal/>
    </border>
    <border>
      <left style="thin">
        <color indexed="9"/>
      </left>
      <right style="thin">
        <color indexed="9"/>
      </right>
      <top style="thin">
        <color indexed="20"/>
      </top>
      <bottom style="medium">
        <color indexed="8"/>
      </bottom>
      <diagonal/>
    </border>
    <border>
      <left style="thin">
        <color indexed="9"/>
      </left>
      <right style="medium">
        <color indexed="8"/>
      </right>
      <top style="thin">
        <color indexed="20"/>
      </top>
      <bottom style="medium">
        <color indexed="8"/>
      </bottom>
      <diagonal/>
    </border>
    <border>
      <left style="medium">
        <color indexed="8"/>
      </left>
      <right style="thin">
        <color indexed="9"/>
      </right>
      <top style="thin">
        <color indexed="8"/>
      </top>
      <bottom style="thin">
        <color indexed="20"/>
      </bottom>
      <diagonal/>
    </border>
    <border>
      <left style="thin">
        <color indexed="9"/>
      </left>
      <right style="thin">
        <color indexed="9"/>
      </right>
      <top style="thin">
        <color indexed="8"/>
      </top>
      <bottom style="thin">
        <color indexed="20"/>
      </bottom>
      <diagonal/>
    </border>
    <border>
      <left style="thin">
        <color indexed="9"/>
      </left>
      <right style="medium">
        <color indexed="8"/>
      </right>
      <top style="thin">
        <color indexed="8"/>
      </top>
      <bottom style="thin">
        <color indexed="20"/>
      </bottom>
      <diagonal/>
    </border>
    <border>
      <left style="medium">
        <color indexed="8"/>
      </left>
      <right style="thin">
        <color indexed="9"/>
      </right>
      <top style="thin">
        <color indexed="20"/>
      </top>
      <bottom style="thin">
        <color indexed="18"/>
      </bottom>
      <diagonal/>
    </border>
    <border>
      <left style="thin">
        <color indexed="9"/>
      </left>
      <right style="thin">
        <color indexed="9"/>
      </right>
      <top style="thin">
        <color indexed="20"/>
      </top>
      <bottom style="thin">
        <color indexed="18"/>
      </bottom>
      <diagonal/>
    </border>
    <border>
      <left style="thin">
        <color indexed="9"/>
      </left>
      <right style="medium">
        <color indexed="8"/>
      </right>
      <top style="thin">
        <color indexed="20"/>
      </top>
      <bottom style="thin">
        <color indexed="18"/>
      </bottom>
      <diagonal/>
    </border>
    <border>
      <left style="medium">
        <color indexed="8"/>
      </left>
      <right style="thin">
        <color indexed="9"/>
      </right>
      <top style="thin">
        <color indexed="18"/>
      </top>
      <bottom style="thin">
        <color indexed="9"/>
      </bottom>
      <diagonal/>
    </border>
    <border>
      <left style="thin">
        <color indexed="9"/>
      </left>
      <right style="thin">
        <color indexed="9"/>
      </right>
      <top style="thin">
        <color indexed="18"/>
      </top>
      <bottom style="thin">
        <color indexed="9"/>
      </bottom>
      <diagonal/>
    </border>
    <border>
      <left style="thin">
        <color indexed="9"/>
      </left>
      <right style="medium">
        <color indexed="8"/>
      </right>
      <top style="thin">
        <color indexed="18"/>
      </top>
      <bottom style="thin">
        <color indexed="9"/>
      </bottom>
      <diagonal/>
    </border>
    <border>
      <left style="medium">
        <color indexed="8"/>
      </left>
      <right style="thin">
        <color indexed="28"/>
      </right>
      <top style="medium">
        <color indexed="8"/>
      </top>
      <bottom style="thin">
        <color indexed="8"/>
      </bottom>
      <diagonal/>
    </border>
    <border>
      <left style="thin">
        <color indexed="28"/>
      </left>
      <right style="thin">
        <color indexed="28"/>
      </right>
      <top style="medium">
        <color indexed="8"/>
      </top>
      <bottom style="thin">
        <color indexed="8"/>
      </bottom>
      <diagonal/>
    </border>
    <border>
      <left style="thin">
        <color indexed="28"/>
      </left>
      <right style="medium">
        <color indexed="8"/>
      </right>
      <top style="medium">
        <color indexed="8"/>
      </top>
      <bottom style="thin">
        <color indexed="8"/>
      </bottom>
      <diagonal/>
    </border>
    <border>
      <left style="medium">
        <color indexed="8"/>
      </left>
      <right style="thin">
        <color indexed="9"/>
      </right>
      <top style="thin">
        <color indexed="8"/>
      </top>
      <bottom style="thin">
        <color indexed="28"/>
      </bottom>
      <diagonal/>
    </border>
    <border>
      <left style="thin">
        <color indexed="9"/>
      </left>
      <right style="thin">
        <color indexed="9"/>
      </right>
      <top style="thin">
        <color indexed="8"/>
      </top>
      <bottom style="thin">
        <color indexed="28"/>
      </bottom>
      <diagonal/>
    </border>
    <border>
      <left style="thin">
        <color indexed="9"/>
      </left>
      <right style="thin">
        <color indexed="28"/>
      </right>
      <top style="thin">
        <color indexed="8"/>
      </top>
      <bottom style="thin">
        <color indexed="9"/>
      </bottom>
      <diagonal/>
    </border>
    <border>
      <left style="thin">
        <color indexed="28"/>
      </left>
      <right style="thin">
        <color indexed="28"/>
      </right>
      <top style="thin">
        <color indexed="8"/>
      </top>
      <bottom style="thin">
        <color indexed="9"/>
      </bottom>
      <diagonal/>
    </border>
    <border>
      <left style="thin">
        <color indexed="28"/>
      </left>
      <right style="medium">
        <color indexed="8"/>
      </right>
      <top style="thin">
        <color indexed="8"/>
      </top>
      <bottom style="thin">
        <color indexed="9"/>
      </bottom>
      <diagonal/>
    </border>
    <border>
      <left style="medium">
        <color indexed="8"/>
      </left>
      <right style="thin">
        <color indexed="9"/>
      </right>
      <top style="thin">
        <color indexed="28"/>
      </top>
      <bottom style="thin">
        <color indexed="8"/>
      </bottom>
      <diagonal/>
    </border>
    <border>
      <left style="thin">
        <color indexed="9"/>
      </left>
      <right style="thin">
        <color indexed="9"/>
      </right>
      <top style="thin">
        <color indexed="28"/>
      </top>
      <bottom style="thin">
        <color indexed="8"/>
      </bottom>
      <diagonal/>
    </border>
    <border>
      <left style="medium">
        <color indexed="8"/>
      </left>
      <right style="thin">
        <color indexed="9"/>
      </right>
      <top style="thin">
        <color indexed="20"/>
      </top>
      <bottom style="thin">
        <color indexed="9"/>
      </bottom>
      <diagonal/>
    </border>
    <border>
      <left style="thin">
        <color indexed="9"/>
      </left>
      <right style="thin">
        <color indexed="9"/>
      </right>
      <top style="thin">
        <color indexed="20"/>
      </top>
      <bottom style="thin">
        <color indexed="9"/>
      </bottom>
      <diagonal/>
    </border>
    <border>
      <left style="thin">
        <color indexed="9"/>
      </left>
      <right style="medium">
        <color indexed="8"/>
      </right>
      <top style="thin">
        <color indexed="20"/>
      </top>
      <bottom style="thin">
        <color indexed="9"/>
      </bottom>
      <diagonal/>
    </border>
    <border>
      <left style="medium">
        <color indexed="8"/>
      </left>
      <right>
        <color indexed="8"/>
      </right>
      <top style="thin">
        <color indexed="8"/>
      </top>
      <bottom style="thin">
        <color indexed="9"/>
      </bottom>
      <diagonal/>
    </border>
    <border>
      <left>
        <color indexed="8"/>
      </left>
      <right>
        <color indexed="8"/>
      </right>
      <top style="thin">
        <color indexed="8"/>
      </top>
      <bottom style="thin">
        <color indexed="9"/>
      </bottom>
      <diagonal/>
    </border>
    <border>
      <left>
        <color indexed="8"/>
      </left>
      <right style="medium">
        <color indexed="8"/>
      </right>
      <top style="thin">
        <color indexed="8"/>
      </top>
      <bottom style="thin">
        <color indexed="9"/>
      </bottom>
      <diagonal/>
    </border>
    <border>
      <left style="medium">
        <color indexed="8"/>
      </left>
      <right>
        <color indexed="8"/>
      </right>
      <top style="thin">
        <color indexed="9"/>
      </top>
      <bottom style="thin">
        <color indexed="9"/>
      </bottom>
      <diagonal/>
    </border>
    <border>
      <left>
        <color indexed="8"/>
      </left>
      <right>
        <color indexed="8"/>
      </right>
      <top style="thin">
        <color indexed="9"/>
      </top>
      <bottom style="thin">
        <color indexed="9"/>
      </bottom>
      <diagonal/>
    </border>
    <border>
      <left>
        <color indexed="8"/>
      </left>
      <right style="medium">
        <color indexed="8"/>
      </right>
      <top style="thin">
        <color indexed="9"/>
      </top>
      <bottom style="thin">
        <color indexed="9"/>
      </bottom>
      <diagonal/>
    </border>
    <border>
      <left>
        <color indexed="8"/>
      </left>
      <right>
        <color indexed="8"/>
      </right>
      <top style="thin">
        <color indexed="9"/>
      </top>
      <bottom>
        <color indexed="8"/>
      </bottom>
      <diagonal/>
    </border>
    <border>
      <left style="medium">
        <color indexed="8"/>
      </left>
      <right style="thin">
        <color indexed="31"/>
      </right>
      <top style="thin">
        <color indexed="8"/>
      </top>
      <bottom style="thin">
        <color indexed="31"/>
      </bottom>
      <diagonal/>
    </border>
    <border>
      <left style="thin">
        <color indexed="31"/>
      </left>
      <right style="thin">
        <color indexed="31"/>
      </right>
      <top style="thin">
        <color indexed="8"/>
      </top>
      <bottom style="thin">
        <color indexed="31"/>
      </bottom>
      <diagonal/>
    </border>
    <border>
      <left style="thin">
        <color indexed="31"/>
      </left>
      <right style="medium">
        <color indexed="8"/>
      </right>
      <top style="thin">
        <color indexed="8"/>
      </top>
      <bottom style="thin">
        <color indexed="31"/>
      </bottom>
      <diagonal/>
    </border>
    <border>
      <left style="medium">
        <color indexed="8"/>
      </left>
      <right style="thin">
        <color indexed="31"/>
      </right>
      <top style="thin">
        <color indexed="31"/>
      </top>
      <bottom style="thin">
        <color indexed="31"/>
      </bottom>
      <diagonal/>
    </border>
    <border>
      <left style="thin">
        <color indexed="31"/>
      </left>
      <right style="thin">
        <color indexed="31"/>
      </right>
      <top style="thin">
        <color indexed="31"/>
      </top>
      <bottom style="thin">
        <color indexed="31"/>
      </bottom>
      <diagonal/>
    </border>
    <border>
      <left style="thin">
        <color indexed="31"/>
      </left>
      <right style="medium">
        <color indexed="8"/>
      </right>
      <top style="thin">
        <color indexed="31"/>
      </top>
      <bottom style="thin">
        <color indexed="31"/>
      </bottom>
      <diagonal/>
    </border>
    <border>
      <left style="medium">
        <color indexed="8"/>
      </left>
      <right style="thin">
        <color indexed="17"/>
      </right>
      <top style="thin">
        <color indexed="31"/>
      </top>
      <bottom style="thin">
        <color indexed="31"/>
      </bottom>
      <diagonal/>
    </border>
    <border>
      <left style="thin">
        <color indexed="17"/>
      </left>
      <right style="thin">
        <color indexed="17"/>
      </right>
      <top style="thin">
        <color indexed="31"/>
      </top>
      <bottom style="thin">
        <color indexed="31"/>
      </bottom>
      <diagonal/>
    </border>
    <border>
      <left style="thin">
        <color indexed="17"/>
      </left>
      <right style="medium">
        <color indexed="8"/>
      </right>
      <top style="thin">
        <color indexed="31"/>
      </top>
      <bottom style="thin">
        <color indexed="31"/>
      </bottom>
      <diagonal/>
    </border>
    <border>
      <left style="medium">
        <color indexed="8"/>
      </left>
      <right style="thin">
        <color indexed="31"/>
      </right>
      <top style="thin">
        <color indexed="31"/>
      </top>
      <bottom style="medium">
        <color indexed="8"/>
      </bottom>
      <diagonal/>
    </border>
    <border>
      <left style="thin">
        <color indexed="31"/>
      </left>
      <right style="thin">
        <color indexed="31"/>
      </right>
      <top style="thin">
        <color indexed="31"/>
      </top>
      <bottom style="medium">
        <color indexed="8"/>
      </bottom>
      <diagonal/>
    </border>
    <border>
      <left style="thin">
        <color indexed="31"/>
      </left>
      <right style="medium">
        <color indexed="8"/>
      </right>
      <top style="thin">
        <color indexed="31"/>
      </top>
      <bottom style="medium">
        <color indexed="8"/>
      </bottom>
      <diagonal/>
    </border>
    <border>
      <left style="thin">
        <color indexed="9"/>
      </left>
      <right style="thin">
        <color indexed="18"/>
      </right>
      <top style="thin">
        <color indexed="9"/>
      </top>
      <bottom style="thin">
        <color indexed="9"/>
      </bottom>
      <diagonal/>
    </border>
  </borders>
  <cellStyleXfs count="1">
    <xf numFmtId="0" fontId="0" applyNumberFormat="0" applyFont="1" applyFill="0" applyBorder="0" applyAlignment="1" applyProtection="0">
      <alignment vertical="top" wrapText="1"/>
    </xf>
  </cellStyleXfs>
  <cellXfs count="659">
    <xf numFmtId="0" fontId="0" applyNumberFormat="0" applyFont="1" applyFill="0" applyBorder="0" applyAlignment="1" applyProtection="0">
      <alignment vertical="top" wrapText="1"/>
    </xf>
    <xf numFmtId="0" fontId="0" applyNumberFormat="1" applyFont="1" applyFill="0" applyBorder="0" applyAlignment="1" applyProtection="0">
      <alignment vertical="top" wrapText="1"/>
    </xf>
    <xf numFmtId="49" fontId="2" fillId="2" borderId="1" applyNumberFormat="1" applyFont="1" applyFill="1" applyBorder="1" applyAlignment="1" applyProtection="0">
      <alignment horizontal="left" vertical="center" wrapText="1"/>
    </xf>
    <xf numFmtId="0" fontId="0" borderId="2" applyNumberFormat="1" applyFont="1" applyFill="0" applyBorder="1" applyAlignment="1" applyProtection="0">
      <alignment vertical="top" wrapText="1"/>
    </xf>
    <xf numFmtId="0" fontId="0" borderId="3" applyNumberFormat="1" applyFont="1" applyFill="0" applyBorder="1" applyAlignment="1" applyProtection="0">
      <alignment vertical="top" wrapText="1"/>
    </xf>
    <xf numFmtId="49" fontId="3" fillId="3" borderId="4" applyNumberFormat="1" applyFont="1" applyFill="1" applyBorder="1" applyAlignment="1" applyProtection="0">
      <alignment horizontal="center" vertical="center" wrapText="1"/>
    </xf>
    <xf numFmtId="0" fontId="3" fillId="3" borderId="5" applyNumberFormat="1" applyFont="1" applyFill="1" applyBorder="1" applyAlignment="1" applyProtection="0">
      <alignment horizontal="center" vertical="center" wrapText="1"/>
    </xf>
    <xf numFmtId="0" fontId="0" fillId="4" borderId="5" applyNumberFormat="1" applyFont="1" applyFill="1" applyBorder="1" applyAlignment="1" applyProtection="0">
      <alignment vertical="top" wrapText="1"/>
    </xf>
    <xf numFmtId="0" fontId="0" fillId="4" borderId="6" applyNumberFormat="1" applyFont="1" applyFill="1" applyBorder="1" applyAlignment="1" applyProtection="0">
      <alignment vertical="top" wrapText="1"/>
    </xf>
    <xf numFmtId="0" fontId="0" borderId="7" applyNumberFormat="1" applyFont="1" applyFill="0" applyBorder="1" applyAlignment="1" applyProtection="0">
      <alignment vertical="top" wrapText="1"/>
    </xf>
    <xf numFmtId="49" fontId="3" fillId="3" borderId="8" applyNumberFormat="1" applyFont="1" applyFill="1" applyBorder="1" applyAlignment="1" applyProtection="0">
      <alignment horizontal="center" vertical="center" wrapText="1"/>
    </xf>
    <xf numFmtId="49" fontId="3" fillId="3" borderId="9" applyNumberFormat="1" applyFont="1" applyFill="1" applyBorder="1" applyAlignment="1" applyProtection="0">
      <alignment horizontal="center" vertical="center" wrapText="1"/>
    </xf>
    <xf numFmtId="49" fontId="3" fillId="3" borderId="4" applyNumberFormat="1" applyFont="1" applyFill="1" applyBorder="1" applyAlignment="1" applyProtection="0">
      <alignment horizontal="left" vertical="center" wrapText="1"/>
    </xf>
    <xf numFmtId="0" fontId="4" fillId="4" borderId="5" applyNumberFormat="1" applyFont="1" applyFill="1" applyBorder="1" applyAlignment="1" applyProtection="0">
      <alignment vertical="center" wrapText="1"/>
    </xf>
    <xf numFmtId="0" fontId="4" fillId="4" borderId="6" applyNumberFormat="1" applyFont="1" applyFill="1" applyBorder="1" applyAlignment="1" applyProtection="0">
      <alignment vertical="center" wrapText="1"/>
    </xf>
    <xf numFmtId="49" fontId="3" fillId="3" borderId="10" applyNumberFormat="1" applyFont="1" applyFill="1" applyBorder="1" applyAlignment="1" applyProtection="0">
      <alignment horizontal="left" vertical="center" wrapText="1"/>
    </xf>
    <xf numFmtId="0" fontId="4" borderId="11" applyNumberFormat="1" applyFont="1" applyFill="0" applyBorder="1" applyAlignment="1" applyProtection="0">
      <alignment vertical="center" wrapText="1"/>
    </xf>
    <xf numFmtId="0" fontId="4" borderId="12" applyNumberFormat="1" applyFont="1" applyFill="0" applyBorder="1" applyAlignment="1" applyProtection="0">
      <alignment vertical="center" wrapText="1"/>
    </xf>
    <xf numFmtId="0" fontId="4" fillId="4" borderId="11" applyNumberFormat="1" applyFont="1" applyFill="1" applyBorder="1" applyAlignment="1" applyProtection="0">
      <alignment vertical="center" wrapText="1"/>
    </xf>
    <xf numFmtId="0" fontId="4" fillId="4" borderId="12" applyNumberFormat="1" applyFont="1" applyFill="1" applyBorder="1" applyAlignment="1" applyProtection="0">
      <alignment vertical="center" wrapText="1"/>
    </xf>
    <xf numFmtId="0" fontId="3" fillId="4" borderId="11" applyNumberFormat="1" applyFont="1" applyFill="1" applyBorder="1" applyAlignment="1" applyProtection="0">
      <alignment vertical="center" wrapText="1"/>
    </xf>
    <xf numFmtId="0" fontId="3" fillId="4" borderId="12" applyNumberFormat="1" applyFont="1" applyFill="1" applyBorder="1" applyAlignment="1" applyProtection="0">
      <alignment vertical="center" wrapText="1"/>
    </xf>
    <xf numFmtId="0" fontId="0" borderId="13" applyNumberFormat="1" applyFont="1" applyFill="0" applyBorder="1" applyAlignment="1" applyProtection="0">
      <alignment vertical="top" wrapText="1"/>
    </xf>
    <xf numFmtId="0" fontId="3" borderId="14" applyNumberFormat="1" applyFont="1" applyFill="0" applyBorder="1" applyAlignment="1" applyProtection="0">
      <alignment horizontal="center" vertical="center" wrapText="1"/>
    </xf>
    <xf numFmtId="0" fontId="0" borderId="14" applyNumberFormat="1" applyFont="1" applyFill="0" applyBorder="1" applyAlignment="1" applyProtection="0">
      <alignment vertical="top" wrapText="1"/>
    </xf>
    <xf numFmtId="0" fontId="0" borderId="15" applyNumberFormat="1" applyFont="1" applyFill="0" applyBorder="1" applyAlignment="1" applyProtection="0">
      <alignment vertical="top" wrapText="1"/>
    </xf>
    <xf numFmtId="0" fontId="0" applyNumberFormat="1" applyFont="1" applyFill="0" applyBorder="0" applyAlignment="1" applyProtection="0">
      <alignment vertical="top" wrapText="1"/>
    </xf>
    <xf numFmtId="49" fontId="5" fillId="2" borderId="1" applyNumberFormat="1" applyFont="1" applyFill="1" applyBorder="1" applyAlignment="1" applyProtection="0">
      <alignment horizontal="left" vertical="center" wrapText="1"/>
    </xf>
    <xf numFmtId="49" fontId="6" fillId="3" borderId="4" applyNumberFormat="1" applyFont="1" applyFill="1" applyBorder="1" applyAlignment="1" applyProtection="0">
      <alignment horizontal="left" vertical="center" wrapText="1"/>
    </xf>
    <xf numFmtId="49" fontId="6" fillId="3" borderId="5" applyNumberFormat="1" applyFont="1" applyFill="1" applyBorder="1" applyAlignment="1" applyProtection="0">
      <alignment horizontal="center" vertical="center" wrapText="1"/>
    </xf>
    <xf numFmtId="49" fontId="6" fillId="3" borderId="8" applyNumberFormat="1" applyFont="1" applyFill="1" applyBorder="1" applyAlignment="1" applyProtection="0">
      <alignment horizontal="center" vertical="center" wrapText="1"/>
    </xf>
    <xf numFmtId="49" fontId="6" fillId="3" borderId="9" applyNumberFormat="1" applyFont="1" applyFill="1" applyBorder="1" applyAlignment="1" applyProtection="0">
      <alignment horizontal="center" vertical="center" wrapText="1"/>
    </xf>
    <xf numFmtId="0" fontId="7" fillId="4" borderId="5" applyNumberFormat="1" applyFont="1" applyFill="1" applyBorder="1" applyAlignment="1" applyProtection="0">
      <alignment vertical="center" wrapText="1"/>
    </xf>
    <xf numFmtId="0" fontId="7" fillId="4" borderId="6" applyNumberFormat="1" applyFont="1" applyFill="1" applyBorder="1" applyAlignment="1" applyProtection="0">
      <alignment vertical="center" wrapText="1"/>
    </xf>
    <xf numFmtId="49" fontId="6" fillId="3" borderId="10" applyNumberFormat="1" applyFont="1" applyFill="1" applyBorder="1" applyAlignment="1" applyProtection="0">
      <alignment horizontal="left" vertical="center" wrapText="1"/>
    </xf>
    <xf numFmtId="0" fontId="7" borderId="11" applyNumberFormat="1" applyFont="1" applyFill="0" applyBorder="1" applyAlignment="1" applyProtection="0">
      <alignment vertical="center" wrapText="1"/>
    </xf>
    <xf numFmtId="0" fontId="7" borderId="12" applyNumberFormat="1" applyFont="1" applyFill="0" applyBorder="1" applyAlignment="1" applyProtection="0">
      <alignment vertical="center" wrapText="1"/>
    </xf>
    <xf numFmtId="0" fontId="7" fillId="4" borderId="11" applyNumberFormat="1" applyFont="1" applyFill="1" applyBorder="1" applyAlignment="1" applyProtection="0">
      <alignment vertical="center" wrapText="1"/>
    </xf>
    <xf numFmtId="0" fontId="7" fillId="4" borderId="12" applyNumberFormat="1" applyFont="1" applyFill="1" applyBorder="1" applyAlignment="1" applyProtection="0">
      <alignment vertical="center" wrapText="1"/>
    </xf>
    <xf numFmtId="49" fontId="6" fillId="3" borderId="13" applyNumberFormat="1" applyFont="1" applyFill="1" applyBorder="1" applyAlignment="1" applyProtection="0">
      <alignment horizontal="left" vertical="center" wrapText="1"/>
    </xf>
    <xf numFmtId="0" fontId="6" fillId="4" borderId="14" applyNumberFormat="1" applyFont="1" applyFill="1" applyBorder="1" applyAlignment="1" applyProtection="0">
      <alignment vertical="center" wrapText="1"/>
    </xf>
    <xf numFmtId="0" fontId="6" fillId="4" borderId="15" applyNumberFormat="1" applyFont="1" applyFill="1" applyBorder="1" applyAlignment="1" applyProtection="0">
      <alignment vertical="center" wrapText="1"/>
    </xf>
    <xf numFmtId="0" fontId="0" applyNumberFormat="1" applyFont="1" applyFill="0" applyBorder="0" applyAlignment="1" applyProtection="0">
      <alignment vertical="top" wrapText="1"/>
    </xf>
    <xf numFmtId="49" fontId="8" fillId="3" borderId="4" applyNumberFormat="1" applyFont="1" applyFill="1" applyBorder="1" applyAlignment="1" applyProtection="0">
      <alignment horizontal="left" vertical="center" wrapText="1"/>
    </xf>
    <xf numFmtId="49" fontId="8" fillId="3" borderId="5" applyNumberFormat="1" applyFont="1" applyFill="1" applyBorder="1" applyAlignment="1" applyProtection="0">
      <alignment horizontal="center" vertical="center" wrapText="1"/>
    </xf>
    <xf numFmtId="49" fontId="8" fillId="3" borderId="8" applyNumberFormat="1" applyFont="1" applyFill="1" applyBorder="1" applyAlignment="1" applyProtection="0">
      <alignment horizontal="center" vertical="center" wrapText="1"/>
    </xf>
    <xf numFmtId="49" fontId="8" fillId="3" borderId="9" applyNumberFormat="1" applyFont="1" applyFill="1" applyBorder="1" applyAlignment="1" applyProtection="0">
      <alignment horizontal="center" vertical="center" wrapText="1"/>
    </xf>
    <xf numFmtId="0" fontId="9" fillId="4" borderId="5" applyNumberFormat="1" applyFont="1" applyFill="1" applyBorder="1" applyAlignment="1" applyProtection="0">
      <alignment vertical="center" wrapText="1"/>
    </xf>
    <xf numFmtId="0" fontId="9" fillId="4" borderId="6" applyNumberFormat="1" applyFont="1" applyFill="1" applyBorder="1" applyAlignment="1" applyProtection="0">
      <alignment vertical="center" wrapText="1"/>
    </xf>
    <xf numFmtId="49" fontId="8" fillId="3" borderId="10" applyNumberFormat="1" applyFont="1" applyFill="1" applyBorder="1" applyAlignment="1" applyProtection="0">
      <alignment horizontal="left" vertical="center" wrapText="1"/>
    </xf>
    <xf numFmtId="0" fontId="9" borderId="11" applyNumberFormat="1" applyFont="1" applyFill="0" applyBorder="1" applyAlignment="1" applyProtection="0">
      <alignment vertical="center" wrapText="1"/>
    </xf>
    <xf numFmtId="0" fontId="9" borderId="12" applyNumberFormat="1" applyFont="1" applyFill="0" applyBorder="1" applyAlignment="1" applyProtection="0">
      <alignment vertical="center" wrapText="1"/>
    </xf>
    <xf numFmtId="0" fontId="9" fillId="4" borderId="11" applyNumberFormat="1" applyFont="1" applyFill="1" applyBorder="1" applyAlignment="1" applyProtection="0">
      <alignment vertical="center" wrapText="1"/>
    </xf>
    <xf numFmtId="0" fontId="9" fillId="4" borderId="12" applyNumberFormat="1" applyFont="1" applyFill="1" applyBorder="1" applyAlignment="1" applyProtection="0">
      <alignment vertical="center" wrapText="1"/>
    </xf>
    <xf numFmtId="49" fontId="8" fillId="3" borderId="13" applyNumberFormat="1" applyFont="1" applyFill="1" applyBorder="1" applyAlignment="1" applyProtection="0">
      <alignment horizontal="left" vertical="center" wrapText="1"/>
    </xf>
    <xf numFmtId="0" fontId="8" borderId="14" applyNumberFormat="1" applyFont="1" applyFill="0" applyBorder="1" applyAlignment="1" applyProtection="0">
      <alignment vertical="center" wrapText="1"/>
    </xf>
    <xf numFmtId="0" fontId="8" borderId="15" applyNumberFormat="1" applyFont="1" applyFill="0" applyBorder="1" applyAlignment="1" applyProtection="0">
      <alignment vertical="center" wrapText="1"/>
    </xf>
    <xf numFmtId="0" fontId="0" applyNumberFormat="1" applyFont="1" applyFill="0" applyBorder="0" applyAlignment="1" applyProtection="0">
      <alignment vertical="top" wrapText="1"/>
    </xf>
    <xf numFmtId="49" fontId="2" fillId="5" borderId="1" applyNumberFormat="1" applyFont="1" applyFill="1" applyBorder="1" applyAlignment="1" applyProtection="0">
      <alignment horizontal="left" vertical="center" wrapText="1"/>
    </xf>
    <xf numFmtId="0" fontId="10" fillId="5" borderId="2" applyNumberFormat="1" applyFont="1" applyFill="1" applyBorder="1" applyAlignment="1" applyProtection="0">
      <alignment vertical="top" wrapText="1"/>
    </xf>
    <xf numFmtId="0" fontId="10" fillId="5" borderId="3" applyNumberFormat="1" applyFont="1" applyFill="1" applyBorder="1" applyAlignment="1" applyProtection="0">
      <alignment vertical="top" wrapText="1"/>
    </xf>
    <xf numFmtId="49" fontId="6" fillId="3" borderId="16" applyNumberFormat="1" applyFont="1" applyFill="1" applyBorder="1" applyAlignment="1" applyProtection="0">
      <alignment vertical="center" wrapText="1"/>
    </xf>
    <xf numFmtId="49" fontId="6" fillId="3" borderId="17" applyNumberFormat="1" applyFont="1" applyFill="1" applyBorder="1" applyAlignment="1" applyProtection="0">
      <alignment vertical="center" wrapText="1"/>
    </xf>
    <xf numFmtId="49" fontId="6" fillId="3" borderId="18" applyNumberFormat="1" applyFont="1" applyFill="1" applyBorder="1" applyAlignment="1" applyProtection="0">
      <alignment vertical="center" wrapText="1"/>
    </xf>
    <xf numFmtId="49" fontId="6" fillId="3" borderId="4" applyNumberFormat="1" applyFont="1" applyFill="1" applyBorder="1" applyAlignment="1" applyProtection="0">
      <alignment vertical="center" wrapText="1"/>
    </xf>
    <xf numFmtId="49" fontId="7" fillId="4" borderId="5" applyNumberFormat="1" applyFont="1" applyFill="1" applyBorder="1" applyAlignment="1" applyProtection="0">
      <alignment vertical="center" wrapText="1"/>
    </xf>
    <xf numFmtId="49" fontId="7" fillId="4" borderId="6" applyNumberFormat="1" applyFont="1" applyFill="1" applyBorder="1" applyAlignment="1" applyProtection="0">
      <alignment horizontal="center" vertical="center" wrapText="1"/>
    </xf>
    <xf numFmtId="49" fontId="6" fillId="3" borderId="10" applyNumberFormat="1" applyFont="1" applyFill="1" applyBorder="1" applyAlignment="1" applyProtection="0">
      <alignment vertical="center" wrapText="1"/>
    </xf>
    <xf numFmtId="49" fontId="7" borderId="11" applyNumberFormat="1" applyFont="1" applyFill="0" applyBorder="1" applyAlignment="1" applyProtection="0">
      <alignment vertical="center" wrapText="1"/>
    </xf>
    <xf numFmtId="49" fontId="7" borderId="12" applyNumberFormat="1" applyFont="1" applyFill="0" applyBorder="1" applyAlignment="1" applyProtection="0">
      <alignment horizontal="center" vertical="center" wrapText="1"/>
    </xf>
    <xf numFmtId="49" fontId="7" fillId="4" borderId="11" applyNumberFormat="1" applyFont="1" applyFill="1" applyBorder="1" applyAlignment="1" applyProtection="0">
      <alignment vertical="center" wrapText="1"/>
    </xf>
    <xf numFmtId="49" fontId="7" fillId="4" borderId="12" applyNumberFormat="1" applyFont="1" applyFill="1" applyBorder="1" applyAlignment="1" applyProtection="0">
      <alignment horizontal="center" vertical="center" wrapText="1"/>
    </xf>
    <xf numFmtId="49" fontId="6" fillId="3" borderId="13" applyNumberFormat="1" applyFont="1" applyFill="1" applyBorder="1" applyAlignment="1" applyProtection="0">
      <alignment vertical="center" wrapText="1"/>
    </xf>
    <xf numFmtId="49" fontId="7" fillId="4" borderId="14" applyNumberFormat="1" applyFont="1" applyFill="1" applyBorder="1" applyAlignment="1" applyProtection="0">
      <alignment vertical="center" wrapText="1"/>
    </xf>
    <xf numFmtId="49" fontId="7" fillId="4" borderId="15" applyNumberFormat="1" applyFont="1" applyFill="1" applyBorder="1" applyAlignment="1" applyProtection="0">
      <alignment horizontal="center" vertical="center" wrapText="1"/>
    </xf>
    <xf numFmtId="0" fontId="0" applyNumberFormat="1" applyFont="1" applyFill="0" applyBorder="0" applyAlignment="1" applyProtection="0">
      <alignment vertical="top" wrapText="1"/>
    </xf>
    <xf numFmtId="49" fontId="7" borderId="14" applyNumberFormat="1" applyFont="1" applyFill="0" applyBorder="1" applyAlignment="1" applyProtection="0">
      <alignment vertical="center" wrapText="1"/>
    </xf>
    <xf numFmtId="49" fontId="7" borderId="15" applyNumberFormat="1" applyFont="1" applyFill="0" applyBorder="1" applyAlignment="1" applyProtection="0">
      <alignment horizontal="center" vertical="center" wrapText="1"/>
    </xf>
    <xf numFmtId="0" fontId="0" applyNumberFormat="1" applyFont="1" applyFill="0" applyBorder="0" applyAlignment="1" applyProtection="0">
      <alignment vertical="top" wrapText="1"/>
    </xf>
    <xf numFmtId="49" fontId="2" fillId="2" borderId="1" applyNumberFormat="1" applyFont="1" applyFill="1" applyBorder="1" applyAlignment="1" applyProtection="0">
      <alignment horizontal="left" vertical="top" wrapText="1"/>
    </xf>
    <xf numFmtId="49" fontId="6" fillId="3" borderId="4" applyNumberFormat="1" applyFont="1" applyFill="1" applyBorder="1" applyAlignment="1" applyProtection="0">
      <alignment horizontal="center" vertical="center" wrapText="1"/>
    </xf>
    <xf numFmtId="49" fontId="7" fillId="3" borderId="5" applyNumberFormat="1" applyFont="1" applyFill="1" applyBorder="1" applyAlignment="1" applyProtection="0">
      <alignment horizontal="center" vertical="center" wrapText="1"/>
    </xf>
    <xf numFmtId="0" fontId="0" borderId="5" applyNumberFormat="1" applyFont="1" applyFill="0" applyBorder="1" applyAlignment="1" applyProtection="0">
      <alignment vertical="top" wrapText="1"/>
    </xf>
    <xf numFmtId="49" fontId="6" fillId="3" borderId="6" applyNumberFormat="1" applyFont="1" applyFill="1" applyBorder="1" applyAlignment="1" applyProtection="0">
      <alignment horizontal="center" vertical="center" wrapText="1"/>
    </xf>
    <xf numFmtId="0" fontId="0" fillId="4" borderId="7" applyNumberFormat="1" applyFont="1" applyFill="1" applyBorder="1" applyAlignment="1" applyProtection="0">
      <alignment vertical="top" wrapText="1"/>
    </xf>
    <xf numFmtId="0" fontId="0" fillId="4" borderId="8" applyNumberFormat="1" applyFont="1" applyFill="1" applyBorder="1" applyAlignment="1" applyProtection="0">
      <alignment vertical="top" wrapText="1"/>
    </xf>
    <xf numFmtId="0" fontId="0" fillId="4" borderId="9" applyNumberFormat="1" applyFont="1" applyFill="1" applyBorder="1" applyAlignment="1" applyProtection="0">
      <alignment vertical="top" wrapText="1"/>
    </xf>
    <xf numFmtId="49" fontId="7" borderId="5" applyNumberFormat="1" applyFont="1" applyFill="0" applyBorder="1" applyAlignment="1" applyProtection="0">
      <alignment horizontal="left" vertical="center" wrapText="1"/>
    </xf>
    <xf numFmtId="3" fontId="7" borderId="5" applyNumberFormat="1" applyFont="1" applyFill="0" applyBorder="1" applyAlignment="1" applyProtection="0">
      <alignment vertical="center" wrapText="1"/>
    </xf>
    <xf numFmtId="3" fontId="7" borderId="6" applyNumberFormat="1" applyFont="1" applyFill="0" applyBorder="1" applyAlignment="1" applyProtection="0">
      <alignment vertical="center" wrapText="1"/>
    </xf>
    <xf numFmtId="0" fontId="0" fillId="4" borderId="10" applyNumberFormat="1" applyFont="1" applyFill="1" applyBorder="1" applyAlignment="1" applyProtection="0">
      <alignment vertical="top" wrapText="1"/>
    </xf>
    <xf numFmtId="49" fontId="7" fillId="4" borderId="11" applyNumberFormat="1" applyFont="1" applyFill="1" applyBorder="1" applyAlignment="1" applyProtection="0">
      <alignment horizontal="left" vertical="center" wrapText="1"/>
    </xf>
    <xf numFmtId="3" fontId="7" fillId="4" borderId="11" applyNumberFormat="1" applyFont="1" applyFill="1" applyBorder="1" applyAlignment="1" applyProtection="0">
      <alignment vertical="center" wrapText="1"/>
    </xf>
    <xf numFmtId="3" fontId="7" fillId="4" borderId="12" applyNumberFormat="1" applyFont="1" applyFill="1" applyBorder="1" applyAlignment="1" applyProtection="0">
      <alignment vertical="center" wrapText="1"/>
    </xf>
    <xf numFmtId="0" fontId="0" borderId="10" applyNumberFormat="1" applyFont="1" applyFill="0" applyBorder="1" applyAlignment="1" applyProtection="0">
      <alignment vertical="top" wrapText="1"/>
    </xf>
    <xf numFmtId="49" fontId="7" borderId="11" applyNumberFormat="1" applyFont="1" applyFill="0" applyBorder="1" applyAlignment="1" applyProtection="0">
      <alignment horizontal="left" vertical="center" wrapText="1"/>
    </xf>
    <xf numFmtId="3" fontId="7" borderId="11" applyNumberFormat="1" applyFont="1" applyFill="0" applyBorder="1" applyAlignment="1" applyProtection="0">
      <alignment vertical="center" wrapText="1"/>
    </xf>
    <xf numFmtId="3" fontId="7" borderId="12" applyNumberFormat="1" applyFont="1" applyFill="0" applyBorder="1" applyAlignment="1" applyProtection="0">
      <alignment vertical="center" wrapText="1"/>
    </xf>
    <xf numFmtId="0" fontId="0" fillId="4" borderId="13" applyNumberFormat="1" applyFont="1" applyFill="1" applyBorder="1" applyAlignment="1" applyProtection="0">
      <alignment vertical="top" wrapText="1"/>
    </xf>
    <xf numFmtId="49" fontId="7" fillId="4" borderId="14" applyNumberFormat="1" applyFont="1" applyFill="1" applyBorder="1" applyAlignment="1" applyProtection="0">
      <alignment horizontal="left" vertical="center" wrapText="1"/>
    </xf>
    <xf numFmtId="3" fontId="7" fillId="4" borderId="14" applyNumberFormat="1" applyFont="1" applyFill="1" applyBorder="1" applyAlignment="1" applyProtection="0">
      <alignment vertical="center" wrapText="1"/>
    </xf>
    <xf numFmtId="3" fontId="7" fillId="4" borderId="15" applyNumberFormat="1" applyFont="1" applyFill="1" applyBorder="1" applyAlignment="1" applyProtection="0">
      <alignment vertical="center" wrapText="1"/>
    </xf>
    <xf numFmtId="49" fontId="7" borderId="19" applyNumberFormat="1" applyFont="1" applyFill="0" applyBorder="1" applyAlignment="1" applyProtection="0">
      <alignment horizontal="left" vertical="top" wrapText="1"/>
    </xf>
    <xf numFmtId="0" fontId="12" borderId="19" applyNumberFormat="1" applyFont="1" applyFill="0" applyBorder="1" applyAlignment="1" applyProtection="0">
      <alignment vertical="top" wrapText="1"/>
    </xf>
    <xf numFmtId="49" fontId="7" fillId="6" borderId="20" applyNumberFormat="1" applyFont="1" applyFill="1" applyBorder="1" applyAlignment="1" applyProtection="0">
      <alignment horizontal="justify" vertical="center" wrapText="1"/>
    </xf>
    <xf numFmtId="0" fontId="0" fillId="4" borderId="20" applyNumberFormat="1" applyFont="1" applyFill="1" applyBorder="1" applyAlignment="1" applyProtection="0">
      <alignment vertical="top" wrapText="1"/>
    </xf>
    <xf numFmtId="0" fontId="0" applyNumberFormat="1" applyFont="1" applyFill="0" applyBorder="0" applyAlignment="1" applyProtection="0">
      <alignment vertical="top" wrapText="1"/>
    </xf>
    <xf numFmtId="49" fontId="2" fillId="2" borderId="21" applyNumberFormat="1" applyFont="1" applyFill="1" applyBorder="1" applyAlignment="1" applyProtection="0">
      <alignment vertical="top" wrapText="1"/>
    </xf>
    <xf numFmtId="0" fontId="0" borderId="22" applyNumberFormat="1" applyFont="1" applyFill="0" applyBorder="1" applyAlignment="1" applyProtection="0">
      <alignment vertical="top" wrapText="1"/>
    </xf>
    <xf numFmtId="0" fontId="0" borderId="23" applyNumberFormat="1" applyFont="1" applyFill="0" applyBorder="1" applyAlignment="1" applyProtection="0">
      <alignment vertical="top" wrapText="1"/>
    </xf>
    <xf numFmtId="49" fontId="7" fillId="3" borderId="24" applyNumberFormat="1" applyFont="1" applyFill="1" applyBorder="1" applyAlignment="1" applyProtection="0">
      <alignment horizontal="center" vertical="center" wrapText="1"/>
    </xf>
    <xf numFmtId="49" fontId="7" fillId="3" borderId="25" applyNumberFormat="1" applyFont="1" applyFill="1" applyBorder="1" applyAlignment="1" applyProtection="0">
      <alignment horizontal="center" vertical="center" wrapText="1"/>
    </xf>
    <xf numFmtId="0" fontId="0" fillId="4" borderId="26" applyNumberFormat="1" applyFont="1" applyFill="1" applyBorder="1" applyAlignment="1" applyProtection="0">
      <alignment vertical="top" wrapText="1"/>
    </xf>
    <xf numFmtId="49" fontId="7" fillId="3" borderId="26" applyNumberFormat="1" applyFont="1" applyFill="1" applyBorder="1" applyAlignment="1" applyProtection="0">
      <alignment horizontal="center" vertical="center" wrapText="1"/>
    </xf>
    <xf numFmtId="49" fontId="7" fillId="3" borderId="27" applyNumberFormat="1" applyFont="1" applyFill="1" applyBorder="1" applyAlignment="1" applyProtection="0">
      <alignment horizontal="center" vertical="center" wrapText="1"/>
    </xf>
    <xf numFmtId="0" fontId="0" fillId="4" borderId="28" applyNumberFormat="1" applyFont="1" applyFill="1" applyBorder="1" applyAlignment="1" applyProtection="0">
      <alignment vertical="top" wrapText="1"/>
    </xf>
    <xf numFmtId="49" fontId="7" fillId="3" borderId="29" applyNumberFormat="1" applyFont="1" applyFill="1" applyBorder="1" applyAlignment="1" applyProtection="0">
      <alignment horizontal="center" vertical="center" wrapText="1"/>
    </xf>
    <xf numFmtId="49" fontId="7" fillId="3" borderId="30" applyNumberFormat="1" applyFont="1" applyFill="1" applyBorder="1" applyAlignment="1" applyProtection="0">
      <alignment horizontal="center" vertical="center" wrapText="1"/>
    </xf>
    <xf numFmtId="49" fontId="7" fillId="3" borderId="31" applyNumberFormat="1" applyFont="1" applyFill="1" applyBorder="1" applyAlignment="1" applyProtection="0">
      <alignment horizontal="center" vertical="center" wrapText="1"/>
    </xf>
    <xf numFmtId="0" fontId="0" borderId="32" applyNumberFormat="1" applyFont="1" applyFill="0" applyBorder="1" applyAlignment="1" applyProtection="0">
      <alignment vertical="top" wrapText="1"/>
    </xf>
    <xf numFmtId="49" fontId="7" fillId="3" borderId="33" applyNumberFormat="1" applyFont="1" applyFill="1" applyBorder="1" applyAlignment="1" applyProtection="0">
      <alignment horizontal="center" vertical="center" wrapText="1"/>
    </xf>
    <xf numFmtId="49" fontId="7" fillId="3" borderId="34" applyNumberFormat="1" applyFont="1" applyFill="1" applyBorder="1" applyAlignment="1" applyProtection="0">
      <alignment horizontal="center" vertical="center" wrapText="1"/>
    </xf>
    <xf numFmtId="49" fontId="7" fillId="3" borderId="35" applyNumberFormat="1" applyFont="1" applyFill="1" applyBorder="1" applyAlignment="1" applyProtection="0">
      <alignment horizontal="center" vertical="center" wrapText="1"/>
    </xf>
    <xf numFmtId="49" fontId="7" fillId="3" borderId="36" applyNumberFormat="1" applyFont="1" applyFill="1" applyBorder="1" applyAlignment="1" applyProtection="0">
      <alignment horizontal="center" vertical="center" wrapText="1"/>
    </xf>
    <xf numFmtId="49" fontId="7" fillId="3" borderId="37" applyNumberFormat="1" applyFont="1" applyFill="1" applyBorder="1" applyAlignment="1" applyProtection="0">
      <alignment horizontal="center" vertical="center" wrapText="1"/>
    </xf>
    <xf numFmtId="0" fontId="0" borderId="38" applyNumberFormat="1" applyFont="1" applyFill="0" applyBorder="1" applyAlignment="1" applyProtection="0">
      <alignment vertical="top" wrapText="1"/>
    </xf>
    <xf numFmtId="0" fontId="0" borderId="39" applyNumberFormat="1" applyFont="1" applyFill="0" applyBorder="1" applyAlignment="1" applyProtection="0">
      <alignment vertical="top" wrapText="1"/>
    </xf>
    <xf numFmtId="0" fontId="0" borderId="40" applyNumberFormat="1" applyFont="1" applyFill="0" applyBorder="1" applyAlignment="1" applyProtection="0">
      <alignment vertical="top" wrapText="1"/>
    </xf>
    <xf numFmtId="49" fontId="6" fillId="3" borderId="24" applyNumberFormat="1" applyFont="1" applyFill="1" applyBorder="1" applyAlignment="1" applyProtection="0">
      <alignment vertical="center" wrapText="1"/>
    </xf>
    <xf numFmtId="3" fontId="6" fillId="4" borderId="25" applyNumberFormat="1" applyFont="1" applyFill="1" applyBorder="1" applyAlignment="1" applyProtection="0">
      <alignment vertical="center" wrapText="1"/>
    </xf>
    <xf numFmtId="3" fontId="6" fillId="4" borderId="26" applyNumberFormat="1" applyFont="1" applyFill="1" applyBorder="1" applyAlignment="1" applyProtection="0">
      <alignment vertical="center" wrapText="1"/>
    </xf>
    <xf numFmtId="3" fontId="6" fillId="4" borderId="41" applyNumberFormat="1" applyFont="1" applyFill="1" applyBorder="1" applyAlignment="1" applyProtection="0">
      <alignment vertical="center" wrapText="1"/>
    </xf>
    <xf numFmtId="49" fontId="6" fillId="3" borderId="42" applyNumberFormat="1" applyFont="1" applyFill="1" applyBorder="1" applyAlignment="1" applyProtection="0">
      <alignment horizontal="left" vertical="center" wrapText="1"/>
    </xf>
    <xf numFmtId="3" fontId="6" borderId="43" applyNumberFormat="1" applyFont="1" applyFill="0" applyBorder="1" applyAlignment="1" applyProtection="0">
      <alignment vertical="center" wrapText="1"/>
    </xf>
    <xf numFmtId="3" fontId="6" borderId="44" applyNumberFormat="1" applyFont="1" applyFill="0" applyBorder="1" applyAlignment="1" applyProtection="0">
      <alignment vertical="center" wrapText="1"/>
    </xf>
    <xf numFmtId="3" fontId="6" borderId="45" applyNumberFormat="1" applyFont="1" applyFill="0" applyBorder="1" applyAlignment="1" applyProtection="0">
      <alignment vertical="center" wrapText="1"/>
    </xf>
    <xf numFmtId="49" fontId="7" fillId="3" borderId="42" applyNumberFormat="1" applyFont="1" applyFill="1" applyBorder="1" applyAlignment="1" applyProtection="0">
      <alignment horizontal="left" vertical="center" wrapText="1"/>
    </xf>
    <xf numFmtId="3" fontId="7" fillId="4" borderId="46" applyNumberFormat="1" applyFont="1" applyFill="1" applyBorder="1" applyAlignment="1" applyProtection="0">
      <alignment vertical="center" wrapText="1"/>
    </xf>
    <xf numFmtId="3" fontId="7" fillId="4" borderId="47" applyNumberFormat="1" applyFont="1" applyFill="1" applyBorder="1" applyAlignment="1" applyProtection="0">
      <alignment vertical="center" wrapText="1"/>
    </xf>
    <xf numFmtId="3" fontId="7" fillId="4" borderId="48" applyNumberFormat="1" applyFont="1" applyFill="1" applyBorder="1" applyAlignment="1" applyProtection="0">
      <alignment vertical="center" wrapText="1"/>
    </xf>
    <xf numFmtId="3" fontId="7" fillId="4" borderId="44" applyNumberFormat="1" applyFont="1" applyFill="1" applyBorder="1" applyAlignment="1" applyProtection="0">
      <alignment vertical="center" wrapText="1"/>
    </xf>
    <xf numFmtId="3" fontId="7" fillId="4" borderId="49" applyNumberFormat="1" applyFont="1" applyFill="1" applyBorder="1" applyAlignment="1" applyProtection="0">
      <alignment vertical="center" wrapText="1"/>
    </xf>
    <xf numFmtId="3" fontId="7" fillId="4" borderId="45" applyNumberFormat="1" applyFont="1" applyFill="1" applyBorder="1" applyAlignment="1" applyProtection="0">
      <alignment vertical="center" wrapText="1"/>
    </xf>
    <xf numFmtId="3" fontId="7" borderId="46" applyNumberFormat="1" applyFont="1" applyFill="0" applyBorder="1" applyAlignment="1" applyProtection="0">
      <alignment vertical="center" wrapText="1"/>
    </xf>
    <xf numFmtId="3" fontId="7" borderId="47" applyNumberFormat="1" applyFont="1" applyFill="0" applyBorder="1" applyAlignment="1" applyProtection="0">
      <alignment vertical="center" wrapText="1"/>
    </xf>
    <xf numFmtId="3" fontId="7" borderId="50" applyNumberFormat="1" applyFont="1" applyFill="0" applyBorder="1" applyAlignment="1" applyProtection="0">
      <alignment vertical="center" wrapText="1"/>
    </xf>
    <xf numFmtId="49" fontId="14" fillId="3" borderId="42" applyNumberFormat="1" applyFont="1" applyFill="1" applyBorder="1" applyAlignment="1" applyProtection="0">
      <alignment horizontal="left" vertical="center" wrapText="1"/>
    </xf>
    <xf numFmtId="3" fontId="7" borderId="48" applyNumberFormat="1" applyFont="1" applyFill="0" applyBorder="1" applyAlignment="1" applyProtection="0">
      <alignment vertical="center" wrapText="1"/>
    </xf>
    <xf numFmtId="3" fontId="7" borderId="44" applyNumberFormat="1" applyFont="1" applyFill="0" applyBorder="1" applyAlignment="1" applyProtection="0">
      <alignment vertical="center" wrapText="1"/>
    </xf>
    <xf numFmtId="3" fontId="7" borderId="49" applyNumberFormat="1" applyFont="1" applyFill="0" applyBorder="1" applyAlignment="1" applyProtection="0">
      <alignment vertical="center" wrapText="1"/>
    </xf>
    <xf numFmtId="3" fontId="7" borderId="45" applyNumberFormat="1" applyFont="1" applyFill="0" applyBorder="1" applyAlignment="1" applyProtection="0">
      <alignment vertical="center" wrapText="1"/>
    </xf>
    <xf numFmtId="3" fontId="6" fillId="4" borderId="43" applyNumberFormat="1" applyFont="1" applyFill="1" applyBorder="1" applyAlignment="1" applyProtection="0">
      <alignment vertical="center" wrapText="1"/>
    </xf>
    <xf numFmtId="3" fontId="6" fillId="4" borderId="44" applyNumberFormat="1" applyFont="1" applyFill="1" applyBorder="1" applyAlignment="1" applyProtection="0">
      <alignment vertical="center" wrapText="1"/>
    </xf>
    <xf numFmtId="3" fontId="6" fillId="4" borderId="45" applyNumberFormat="1" applyFont="1" applyFill="1" applyBorder="1" applyAlignment="1" applyProtection="0">
      <alignment vertical="center" wrapText="1"/>
    </xf>
    <xf numFmtId="3" fontId="6" fillId="4" borderId="49" applyNumberFormat="1" applyFont="1" applyFill="1" applyBorder="1" applyAlignment="1" applyProtection="0">
      <alignment vertical="center" wrapText="1"/>
    </xf>
    <xf numFmtId="49" fontId="6" fillId="3" borderId="51" applyNumberFormat="1" applyFont="1" applyFill="1" applyBorder="1" applyAlignment="1" applyProtection="0">
      <alignment horizontal="left" vertical="center" wrapText="1"/>
    </xf>
    <xf numFmtId="3" fontId="7" borderId="52" applyNumberFormat="1" applyFont="1" applyFill="0" applyBorder="1" applyAlignment="1" applyProtection="0">
      <alignment vertical="center" wrapText="1"/>
    </xf>
    <xf numFmtId="3" fontId="7" borderId="53" applyNumberFormat="1" applyFont="1" applyFill="0" applyBorder="1" applyAlignment="1" applyProtection="0">
      <alignment vertical="center" wrapText="1"/>
    </xf>
    <xf numFmtId="3" fontId="7" borderId="54" applyNumberFormat="1" applyFont="1" applyFill="0" applyBorder="1" applyAlignment="1" applyProtection="0">
      <alignment vertical="center" wrapText="1"/>
    </xf>
    <xf numFmtId="3" fontId="6" borderId="55" applyNumberFormat="1" applyFont="1" applyFill="0" applyBorder="1" applyAlignment="1" applyProtection="0">
      <alignment vertical="center" wrapText="1"/>
    </xf>
    <xf numFmtId="3" fontId="6" borderId="56" applyNumberFormat="1" applyFont="1" applyFill="0" applyBorder="1" applyAlignment="1" applyProtection="0">
      <alignment vertical="center" wrapText="1"/>
    </xf>
    <xf numFmtId="3" fontId="6" borderId="57" applyNumberFormat="1" applyFont="1" applyFill="0" applyBorder="1" applyAlignment="1" applyProtection="0">
      <alignment vertical="center" wrapText="1"/>
    </xf>
    <xf numFmtId="49" fontId="6" fillId="6" borderId="19" applyNumberFormat="1" applyFont="1" applyFill="1" applyBorder="1" applyAlignment="1" applyProtection="0">
      <alignment horizontal="left" vertical="center" wrapText="1"/>
    </xf>
    <xf numFmtId="3" fontId="7" fillId="6" borderId="19" applyNumberFormat="1" applyFont="1" applyFill="1" applyBorder="1" applyAlignment="1" applyProtection="0">
      <alignment vertical="center" wrapText="1"/>
    </xf>
    <xf numFmtId="3" fontId="6" fillId="6" borderId="19" applyNumberFormat="1" applyFont="1" applyFill="1" applyBorder="1" applyAlignment="1" applyProtection="0">
      <alignment vertical="center" wrapText="1"/>
    </xf>
    <xf numFmtId="49" fontId="7" fillId="6" borderId="20" applyNumberFormat="1" applyFont="1" applyFill="1" applyBorder="1" applyAlignment="1" applyProtection="0">
      <alignment horizontal="left" vertical="center" wrapText="1"/>
    </xf>
    <xf numFmtId="0" fontId="0" borderId="20" applyNumberFormat="1" applyFont="1" applyFill="0" applyBorder="1" applyAlignment="1" applyProtection="0">
      <alignment vertical="top" wrapText="1"/>
    </xf>
    <xf numFmtId="0" fontId="0" applyNumberFormat="1" applyFont="1" applyFill="0" applyBorder="0" applyAlignment="1" applyProtection="0">
      <alignment vertical="top" wrapText="1"/>
    </xf>
    <xf numFmtId="49" fontId="2" fillId="2" borderId="1" applyNumberFormat="1" applyFont="1" applyFill="1" applyBorder="1" applyAlignment="1" applyProtection="0">
      <alignment vertical="top" wrapText="1"/>
    </xf>
    <xf numFmtId="0" fontId="0" borderId="6" applyNumberFormat="1" applyFont="1" applyFill="0" applyBorder="1" applyAlignment="1" applyProtection="0">
      <alignment vertical="top" wrapText="1"/>
    </xf>
    <xf numFmtId="49" fontId="7" fillId="3" borderId="7" applyNumberFormat="1" applyFont="1" applyFill="1" applyBorder="1" applyAlignment="1" applyProtection="0">
      <alignment horizontal="center" vertical="center" wrapText="1"/>
    </xf>
    <xf numFmtId="49" fontId="7" fillId="3" borderId="8" applyNumberFormat="1" applyFont="1" applyFill="1" applyBorder="1" applyAlignment="1" applyProtection="0">
      <alignment horizontal="center" vertical="center" wrapText="1"/>
    </xf>
    <xf numFmtId="49" fontId="7" fillId="3" borderId="9" applyNumberFormat="1" applyFont="1" applyFill="1" applyBorder="1" applyAlignment="1" applyProtection="0">
      <alignment horizontal="center" vertical="center" wrapText="1"/>
    </xf>
    <xf numFmtId="0" fontId="7" borderId="4" applyNumberFormat="1" applyFont="1" applyFill="0" applyBorder="1" applyAlignment="1" applyProtection="0">
      <alignment vertical="center" wrapText="1"/>
    </xf>
    <xf numFmtId="49" fontId="7" borderId="6" applyNumberFormat="1" applyFont="1" applyFill="0" applyBorder="1" applyAlignment="1" applyProtection="0">
      <alignment horizontal="left" vertical="center" wrapText="1"/>
    </xf>
    <xf numFmtId="0" fontId="7" fillId="4" borderId="10" applyNumberFormat="1" applyFont="1" applyFill="1" applyBorder="1" applyAlignment="1" applyProtection="0">
      <alignment vertical="center" wrapText="1"/>
    </xf>
    <xf numFmtId="49" fontId="7" fillId="4" borderId="12" applyNumberFormat="1" applyFont="1" applyFill="1" applyBorder="1" applyAlignment="1" applyProtection="0">
      <alignment horizontal="left" vertical="center" wrapText="1"/>
    </xf>
    <xf numFmtId="0" fontId="7" borderId="10" applyNumberFormat="1" applyFont="1" applyFill="0" applyBorder="1" applyAlignment="1" applyProtection="0">
      <alignment vertical="center" wrapText="1"/>
    </xf>
    <xf numFmtId="49" fontId="7" borderId="12" applyNumberFormat="1" applyFont="1" applyFill="0" applyBorder="1" applyAlignment="1" applyProtection="0">
      <alignment horizontal="left" vertical="center" wrapText="1"/>
    </xf>
    <xf numFmtId="0" fontId="7" fillId="4" borderId="58" applyNumberFormat="1" applyFont="1" applyFill="1" applyBorder="1" applyAlignment="1" applyProtection="0">
      <alignment vertical="center" wrapText="1"/>
    </xf>
    <xf numFmtId="49" fontId="7" fillId="4" borderId="59" applyNumberFormat="1" applyFont="1" applyFill="1" applyBorder="1" applyAlignment="1" applyProtection="0">
      <alignment horizontal="left" vertical="center" wrapText="1"/>
    </xf>
    <xf numFmtId="49" fontId="7" fillId="4" borderId="60" applyNumberFormat="1" applyFont="1" applyFill="1" applyBorder="1" applyAlignment="1" applyProtection="0">
      <alignment horizontal="left" vertical="center" wrapText="1"/>
    </xf>
    <xf numFmtId="0" fontId="7" fillId="6" borderId="61" applyNumberFormat="1" applyFont="1" applyFill="1" applyBorder="1" applyAlignment="1" applyProtection="0">
      <alignment vertical="center" wrapText="1"/>
    </xf>
    <xf numFmtId="0" fontId="7" fillId="6" borderId="62" applyNumberFormat="1" applyFont="1" applyFill="1" applyBorder="1" applyAlignment="1" applyProtection="0">
      <alignment vertical="center" wrapText="1"/>
    </xf>
    <xf numFmtId="0" fontId="7" fillId="6" borderId="63" applyNumberFormat="1" applyFont="1" applyFill="1" applyBorder="1" applyAlignment="1" applyProtection="0">
      <alignment vertical="center" wrapText="1"/>
    </xf>
    <xf numFmtId="0" fontId="7" fillId="4" borderId="4" applyNumberFormat="1" applyFont="1" applyFill="1" applyBorder="1" applyAlignment="1" applyProtection="0">
      <alignment vertical="center" wrapText="1"/>
    </xf>
    <xf numFmtId="49" fontId="7" fillId="4" borderId="5" applyNumberFormat="1" applyFont="1" applyFill="1" applyBorder="1" applyAlignment="1" applyProtection="0">
      <alignment horizontal="left" vertical="center" wrapText="1"/>
    </xf>
    <xf numFmtId="49" fontId="7" fillId="4" borderId="6" applyNumberFormat="1" applyFont="1" applyFill="1" applyBorder="1" applyAlignment="1" applyProtection="0">
      <alignment horizontal="left" vertical="center" wrapText="1"/>
    </xf>
    <xf numFmtId="0" fontId="7" borderId="13" applyNumberFormat="1" applyFont="1" applyFill="0" applyBorder="1" applyAlignment="1" applyProtection="0">
      <alignment vertical="center" wrapText="1"/>
    </xf>
    <xf numFmtId="49" fontId="7" borderId="14" applyNumberFormat="1" applyFont="1" applyFill="0" applyBorder="1" applyAlignment="1" applyProtection="0">
      <alignment horizontal="left" vertical="center" wrapText="1"/>
    </xf>
    <xf numFmtId="49" fontId="7" borderId="15" applyNumberFormat="1" applyFont="1" applyFill="0" applyBorder="1" applyAlignment="1" applyProtection="0">
      <alignment horizontal="left" vertical="center" wrapText="1"/>
    </xf>
    <xf numFmtId="0" fontId="15" applyNumberFormat="1" applyFont="1" applyFill="0" applyBorder="0" applyAlignment="1" applyProtection="0">
      <alignment vertical="bottom"/>
    </xf>
    <xf numFmtId="49" fontId="2" fillId="2" borderId="64" applyNumberFormat="1" applyFont="1" applyFill="1" applyBorder="1" applyAlignment="1" applyProtection="0">
      <alignment vertical="center" wrapText="1"/>
    </xf>
    <xf numFmtId="0" fontId="15" fillId="6" borderId="65" applyNumberFormat="1" applyFont="1" applyFill="1" applyBorder="1" applyAlignment="1" applyProtection="0">
      <alignment vertical="center"/>
    </xf>
    <xf numFmtId="0" fontId="15" fillId="6" borderId="66" applyNumberFormat="1" applyFont="1" applyFill="1" applyBorder="1" applyAlignment="1" applyProtection="0">
      <alignment vertical="center"/>
    </xf>
    <xf numFmtId="0" fontId="15" fillId="6" borderId="67" applyNumberFormat="1" applyFont="1" applyFill="1" applyBorder="1" applyAlignment="1" applyProtection="0">
      <alignment vertical="center"/>
    </xf>
    <xf numFmtId="0" fontId="7" fillId="3" borderId="68" applyNumberFormat="1" applyFont="1" applyFill="1" applyBorder="1" applyAlignment="1" applyProtection="0">
      <alignment horizontal="center" vertical="center" wrapText="1"/>
    </xf>
    <xf numFmtId="49" fontId="7" fillId="3" borderId="69" applyNumberFormat="1" applyFont="1" applyFill="1" applyBorder="1" applyAlignment="1" applyProtection="0">
      <alignment horizontal="center" vertical="center" wrapText="1"/>
    </xf>
    <xf numFmtId="49" fontId="7" fillId="3" borderId="70" applyNumberFormat="1" applyFont="1" applyFill="1" applyBorder="1" applyAlignment="1" applyProtection="0">
      <alignment horizontal="center" vertical="center" wrapText="1"/>
    </xf>
    <xf numFmtId="0" fontId="17" fillId="6" borderId="71" applyNumberFormat="1" applyFont="1" applyFill="1" applyBorder="1" applyAlignment="1" applyProtection="0">
      <alignment horizontal="center" vertical="center" wrapText="1"/>
    </xf>
    <xf numFmtId="49" fontId="7" fillId="3" borderId="71" applyNumberFormat="1" applyFont="1" applyFill="1" applyBorder="1" applyAlignment="1" applyProtection="0">
      <alignment horizontal="center" vertical="center" wrapText="1"/>
    </xf>
    <xf numFmtId="49" fontId="7" fillId="3" borderId="72" applyNumberFormat="1" applyFont="1" applyFill="1" applyBorder="1" applyAlignment="1" applyProtection="0">
      <alignment horizontal="center" vertical="center" wrapText="1"/>
    </xf>
    <xf numFmtId="0" fontId="17" fillId="6" borderId="73" applyNumberFormat="1" applyFont="1" applyFill="1" applyBorder="1" applyAlignment="1" applyProtection="0">
      <alignment horizontal="center" vertical="center" wrapText="1"/>
    </xf>
    <xf numFmtId="49" fontId="7" fillId="3" borderId="74" applyNumberFormat="1" applyFont="1" applyFill="1" applyBorder="1" applyAlignment="1" applyProtection="0">
      <alignment horizontal="center" vertical="center" wrapText="1"/>
    </xf>
    <xf numFmtId="49" fontId="7" fillId="3" borderId="75" applyNumberFormat="1" applyFont="1" applyFill="1" applyBorder="1" applyAlignment="1" applyProtection="0">
      <alignment horizontal="center" vertical="center" wrapText="1"/>
    </xf>
    <xf numFmtId="49" fontId="7" fillId="3" borderId="76" applyNumberFormat="1" applyFont="1" applyFill="1" applyBorder="1" applyAlignment="1" applyProtection="0">
      <alignment horizontal="center" vertical="center" wrapText="1"/>
    </xf>
    <xf numFmtId="0" fontId="7" fillId="3" borderId="77" applyNumberFormat="1" applyFont="1" applyFill="1" applyBorder="1" applyAlignment="1" applyProtection="0">
      <alignment horizontal="center" vertical="center" wrapText="1"/>
    </xf>
    <xf numFmtId="49" fontId="7" fillId="3" borderId="68" applyNumberFormat="1" applyFont="1" applyFill="1" applyBorder="1" applyAlignment="1" applyProtection="0">
      <alignment horizontal="center" vertical="center" wrapText="1"/>
    </xf>
    <xf numFmtId="49" fontId="6" fillId="3" borderId="76" applyNumberFormat="1" applyFont="1" applyFill="1" applyBorder="1" applyAlignment="1" applyProtection="0">
      <alignment horizontal="center" vertical="center" wrapText="1"/>
    </xf>
    <xf numFmtId="0" fontId="17" fillId="6" borderId="78" applyNumberFormat="1" applyFont="1" applyFill="1" applyBorder="1" applyAlignment="1" applyProtection="0">
      <alignment horizontal="center" vertical="center" wrapText="1"/>
    </xf>
    <xf numFmtId="0" fontId="18" fillId="6" borderId="79" applyNumberFormat="1" applyFont="1" applyFill="1" applyBorder="1" applyAlignment="1" applyProtection="0">
      <alignment horizontal="center" vertical="center"/>
    </xf>
    <xf numFmtId="49" fontId="7" fillId="3" borderId="80" applyNumberFormat="1" applyFont="1" applyFill="1" applyBorder="1" applyAlignment="1" applyProtection="0">
      <alignment horizontal="center" vertical="center" wrapText="1"/>
    </xf>
    <xf numFmtId="49" fontId="7" fillId="3" borderId="81" applyNumberFormat="1" applyFont="1" applyFill="1" applyBorder="1" applyAlignment="1" applyProtection="0">
      <alignment horizontal="center" vertical="center" wrapText="1"/>
    </xf>
    <xf numFmtId="49" fontId="7" fillId="3" borderId="82" applyNumberFormat="1" applyFont="1" applyFill="1" applyBorder="1" applyAlignment="1" applyProtection="0">
      <alignment horizontal="center" vertical="center" wrapText="1"/>
    </xf>
    <xf numFmtId="0" fontId="17" fillId="6" borderId="83" applyNumberFormat="1" applyFont="1" applyFill="1" applyBorder="1" applyAlignment="1" applyProtection="0">
      <alignment horizontal="center" vertical="center" wrapText="1"/>
    </xf>
    <xf numFmtId="0" fontId="17" fillId="6" borderId="84" applyNumberFormat="1" applyFont="1" applyFill="1" applyBorder="1" applyAlignment="1" applyProtection="0">
      <alignment horizontal="center" vertical="center" wrapText="1"/>
    </xf>
    <xf numFmtId="0" fontId="17" fillId="6" borderId="85" applyNumberFormat="1" applyFont="1" applyFill="1" applyBorder="1" applyAlignment="1" applyProtection="0">
      <alignment horizontal="center" vertical="center" wrapText="1"/>
    </xf>
    <xf numFmtId="0" fontId="19" fillId="6" borderId="85" applyNumberFormat="1" applyFont="1" applyFill="1" applyBorder="1" applyAlignment="1" applyProtection="0">
      <alignment horizontal="center" vertical="center" wrapText="1"/>
    </xf>
    <xf numFmtId="49" fontId="6" fillId="7" borderId="80" applyNumberFormat="1" applyFont="1" applyFill="1" applyBorder="1" applyAlignment="1" applyProtection="0">
      <alignment horizontal="left" vertical="center" wrapText="1"/>
    </xf>
    <xf numFmtId="0" fontId="15" fillId="6" borderId="79" applyNumberFormat="1" applyFont="1" applyFill="1" applyBorder="1" applyAlignment="1" applyProtection="0">
      <alignment vertical="center"/>
    </xf>
    <xf numFmtId="3" fontId="6" fillId="7" borderId="80" applyNumberFormat="1" applyFont="1" applyFill="1" applyBorder="1" applyAlignment="1" applyProtection="0">
      <alignment horizontal="right" vertical="center" wrapText="1"/>
    </xf>
    <xf numFmtId="3" fontId="6" fillId="7" borderId="81" applyNumberFormat="1" applyFont="1" applyFill="1" applyBorder="1" applyAlignment="1" applyProtection="0">
      <alignment horizontal="right" vertical="center" wrapText="1"/>
    </xf>
    <xf numFmtId="3" fontId="6" fillId="7" borderId="79" applyNumberFormat="1" applyFont="1" applyFill="1" applyBorder="1" applyAlignment="1" applyProtection="0">
      <alignment horizontal="right" vertical="center" wrapText="1"/>
    </xf>
    <xf numFmtId="3" fontId="6" fillId="6" borderId="77" applyNumberFormat="1" applyFont="1" applyFill="1" applyBorder="1" applyAlignment="1" applyProtection="0">
      <alignment horizontal="right" vertical="center" wrapText="1"/>
    </xf>
    <xf numFmtId="3" fontId="6" fillId="8" borderId="79" applyNumberFormat="1" applyFont="1" applyFill="1" applyBorder="1" applyAlignment="1" applyProtection="0">
      <alignment horizontal="right" vertical="center" wrapText="1"/>
    </xf>
    <xf numFmtId="0" fontId="6" fillId="3" borderId="80" applyNumberFormat="1" applyFont="1" applyFill="1" applyBorder="1" applyAlignment="1" applyProtection="0">
      <alignment horizontal="center" vertical="center" wrapText="1"/>
    </xf>
    <xf numFmtId="49" fontId="6" fillId="7" borderId="79" applyNumberFormat="1" applyFont="1" applyFill="1" applyBorder="1" applyAlignment="1" applyProtection="0">
      <alignment horizontal="left" vertical="center" wrapText="1"/>
    </xf>
    <xf numFmtId="3" fontId="6" fillId="7" borderId="77" applyNumberFormat="1" applyFont="1" applyFill="1" applyBorder="1" applyAlignment="1" applyProtection="0">
      <alignment horizontal="right" vertical="center" wrapText="1"/>
    </xf>
    <xf numFmtId="0" fontId="17" fillId="6" borderId="81" applyNumberFormat="1" applyFont="1" applyFill="1" applyBorder="1" applyAlignment="1" applyProtection="0">
      <alignment horizontal="center" vertical="center"/>
    </xf>
    <xf numFmtId="49" fontId="17" fillId="6" borderId="79" applyNumberFormat="1" applyFont="1" applyFill="1" applyBorder="1" applyAlignment="1" applyProtection="0">
      <alignment horizontal="left" vertical="center"/>
    </xf>
    <xf numFmtId="1" fontId="17" fillId="6" borderId="80" applyNumberFormat="1" applyFont="1" applyFill="1" applyBorder="1" applyAlignment="1" applyProtection="0">
      <alignment horizontal="right" vertical="center"/>
    </xf>
    <xf numFmtId="1" fontId="17" fillId="6" borderId="81" applyNumberFormat="1" applyFont="1" applyFill="1" applyBorder="1" applyAlignment="1" applyProtection="0">
      <alignment horizontal="right" vertical="center"/>
    </xf>
    <xf numFmtId="1" fontId="17" fillId="9" borderId="81" applyNumberFormat="1" applyFont="1" applyFill="1" applyBorder="1" applyAlignment="1" applyProtection="0">
      <alignment horizontal="right" vertical="center"/>
    </xf>
    <xf numFmtId="1" fontId="17" fillId="9" borderId="79" applyNumberFormat="1" applyFont="1" applyFill="1" applyBorder="1" applyAlignment="1" applyProtection="0">
      <alignment horizontal="right" vertical="center"/>
    </xf>
    <xf numFmtId="1" fontId="17" fillId="6" borderId="77" applyNumberFormat="1" applyFont="1" applyFill="1" applyBorder="1" applyAlignment="1" applyProtection="0">
      <alignment horizontal="right" vertical="center"/>
    </xf>
    <xf numFmtId="0" fontId="7" fillId="3" borderId="80" applyNumberFormat="1" applyFont="1" applyFill="1" applyBorder="1" applyAlignment="1" applyProtection="0">
      <alignment horizontal="center" vertical="center" wrapText="1"/>
    </xf>
    <xf numFmtId="49" fontId="7" fillId="3" borderId="79" applyNumberFormat="1" applyFont="1" applyFill="1" applyBorder="1" applyAlignment="1" applyProtection="0">
      <alignment horizontal="left" vertical="center" wrapText="1"/>
    </xf>
    <xf numFmtId="3" fontId="7" fillId="6" borderId="80" applyNumberFormat="1" applyFont="1" applyFill="1" applyBorder="1" applyAlignment="1" applyProtection="0">
      <alignment horizontal="right" vertical="center" wrapText="1"/>
    </xf>
    <xf numFmtId="3" fontId="7" fillId="6" borderId="81" applyNumberFormat="1" applyFont="1" applyFill="1" applyBorder="1" applyAlignment="1" applyProtection="0">
      <alignment horizontal="right" vertical="center" wrapText="1"/>
    </xf>
    <xf numFmtId="3" fontId="7" fillId="9" borderId="81" applyNumberFormat="1" applyFont="1" applyFill="1" applyBorder="1" applyAlignment="1" applyProtection="0">
      <alignment horizontal="right" vertical="center" wrapText="1"/>
    </xf>
    <xf numFmtId="3" fontId="7" fillId="9" borderId="79" applyNumberFormat="1" applyFont="1" applyFill="1" applyBorder="1" applyAlignment="1" applyProtection="0">
      <alignment horizontal="right" vertical="center" wrapText="1"/>
    </xf>
    <xf numFmtId="3" fontId="7" fillId="6" borderId="86" applyNumberFormat="1" applyFont="1" applyFill="1" applyBorder="1" applyAlignment="1" applyProtection="0">
      <alignment horizontal="right" vertical="center" wrapText="1"/>
    </xf>
    <xf numFmtId="3" fontId="7" fillId="6" borderId="87" applyNumberFormat="1" applyFont="1" applyFill="1" applyBorder="1" applyAlignment="1" applyProtection="0">
      <alignment horizontal="right" vertical="center" wrapText="1"/>
    </xf>
    <xf numFmtId="1" fontId="17" fillId="6" borderId="88" applyNumberFormat="1" applyFont="1" applyFill="1" applyBorder="1" applyAlignment="1" applyProtection="0">
      <alignment horizontal="right" vertical="center"/>
    </xf>
    <xf numFmtId="1" fontId="17" fillId="6" borderId="87" applyNumberFormat="1" applyFont="1" applyFill="1" applyBorder="1" applyAlignment="1" applyProtection="0">
      <alignment horizontal="right" vertical="center"/>
    </xf>
    <xf numFmtId="1" fontId="17" fillId="6" borderId="89" applyNumberFormat="1" applyFont="1" applyFill="1" applyBorder="1" applyAlignment="1" applyProtection="0">
      <alignment horizontal="right" vertical="center"/>
    </xf>
    <xf numFmtId="1" fontId="17" fillId="6" borderId="90" applyNumberFormat="1" applyFont="1" applyFill="1" applyBorder="1" applyAlignment="1" applyProtection="0">
      <alignment horizontal="right" vertical="center"/>
    </xf>
    <xf numFmtId="3" fontId="6" fillId="7" borderId="91" applyNumberFormat="1" applyFont="1" applyFill="1" applyBorder="1" applyAlignment="1" applyProtection="0">
      <alignment horizontal="right" vertical="center" wrapText="1"/>
    </xf>
    <xf numFmtId="3" fontId="6" fillId="7" borderId="92" applyNumberFormat="1" applyFont="1" applyFill="1" applyBorder="1" applyAlignment="1" applyProtection="0">
      <alignment horizontal="right" vertical="center" wrapText="1"/>
    </xf>
    <xf numFmtId="0" fontId="20" fillId="3" borderId="80" applyNumberFormat="1" applyFont="1" applyFill="1" applyBorder="1" applyAlignment="1" applyProtection="0">
      <alignment horizontal="center" vertical="center" wrapText="1"/>
    </xf>
    <xf numFmtId="3" fontId="6" fillId="10" borderId="80" applyNumberFormat="1" applyFont="1" applyFill="1" applyBorder="1" applyAlignment="1" applyProtection="0">
      <alignment horizontal="right" vertical="center" wrapText="1"/>
    </xf>
    <xf numFmtId="3" fontId="6" fillId="10" borderId="81" applyNumberFormat="1" applyFont="1" applyFill="1" applyBorder="1" applyAlignment="1" applyProtection="0">
      <alignment horizontal="right" vertical="center" wrapText="1"/>
    </xf>
    <xf numFmtId="3" fontId="6" fillId="10" borderId="79" applyNumberFormat="1" applyFont="1" applyFill="1" applyBorder="1" applyAlignment="1" applyProtection="0">
      <alignment horizontal="right" vertical="center" wrapText="1"/>
    </xf>
    <xf numFmtId="59" fontId="6" fillId="3" borderId="80" applyNumberFormat="1" applyFont="1" applyFill="1" applyBorder="1" applyAlignment="1" applyProtection="0">
      <alignment horizontal="left" vertical="center" wrapText="1"/>
    </xf>
    <xf numFmtId="59" fontId="6" fillId="3" borderId="80" applyNumberFormat="1" applyFont="1" applyFill="1" applyBorder="1" applyAlignment="1" applyProtection="0">
      <alignment horizontal="center" vertical="center" wrapText="1"/>
    </xf>
    <xf numFmtId="59" fontId="7" fillId="3" borderId="80" applyNumberFormat="1" applyFont="1" applyFill="1" applyBorder="1" applyAlignment="1" applyProtection="0">
      <alignment horizontal="center" vertical="center" wrapText="1"/>
    </xf>
    <xf numFmtId="3" fontId="7" fillId="10" borderId="80" applyNumberFormat="1" applyFont="1" applyFill="1" applyBorder="1" applyAlignment="1" applyProtection="0">
      <alignment horizontal="right" vertical="center" wrapText="1"/>
    </xf>
    <xf numFmtId="3" fontId="7" fillId="10" borderId="81" applyNumberFormat="1" applyFont="1" applyFill="1" applyBorder="1" applyAlignment="1" applyProtection="0">
      <alignment horizontal="right" vertical="center" wrapText="1"/>
    </xf>
    <xf numFmtId="3" fontId="7" fillId="10" borderId="79" applyNumberFormat="1" applyFont="1" applyFill="1" applyBorder="1" applyAlignment="1" applyProtection="0">
      <alignment horizontal="right" vertical="center" wrapText="1"/>
    </xf>
    <xf numFmtId="59" fontId="17" fillId="6" borderId="81" applyNumberFormat="1" applyFont="1" applyFill="1" applyBorder="1" applyAlignment="1" applyProtection="0">
      <alignment horizontal="center" vertical="center"/>
    </xf>
    <xf numFmtId="59" fontId="19" fillId="6" borderId="79" applyNumberFormat="1" applyFont="1" applyFill="1" applyBorder="1" applyAlignment="1" applyProtection="0">
      <alignment horizontal="left" vertical="center"/>
    </xf>
    <xf numFmtId="1" fontId="17" fillId="6" borderId="93" applyNumberFormat="1" applyFont="1" applyFill="1" applyBorder="1" applyAlignment="1" applyProtection="0">
      <alignment horizontal="right" vertical="center"/>
    </xf>
    <xf numFmtId="59" fontId="17" fillId="6" borderId="94" applyNumberFormat="1" applyFont="1" applyFill="1" applyBorder="1" applyAlignment="1" applyProtection="0">
      <alignment horizontal="center" vertical="center"/>
    </xf>
    <xf numFmtId="1" fontId="17" fillId="6" borderId="95" applyNumberFormat="1" applyFont="1" applyFill="1" applyBorder="1" applyAlignment="1" applyProtection="0">
      <alignment horizontal="right" vertical="center"/>
    </xf>
    <xf numFmtId="59" fontId="7" fillId="3" borderId="96" applyNumberFormat="1" applyFont="1" applyFill="1" applyBorder="1" applyAlignment="1" applyProtection="0">
      <alignment horizontal="center" vertical="center" wrapText="1"/>
    </xf>
    <xf numFmtId="49" fontId="6" fillId="3" borderId="97" applyNumberFormat="1" applyFont="1" applyFill="1" applyBorder="1" applyAlignment="1" applyProtection="0">
      <alignment horizontal="left" vertical="center" wrapText="1"/>
    </xf>
    <xf numFmtId="3" fontId="7" fillId="6" borderId="96" applyNumberFormat="1" applyFont="1" applyFill="1" applyBorder="1" applyAlignment="1" applyProtection="0">
      <alignment horizontal="right" vertical="center" wrapText="1"/>
    </xf>
    <xf numFmtId="3" fontId="7" fillId="6" borderId="98" applyNumberFormat="1" applyFont="1" applyFill="1" applyBorder="1" applyAlignment="1" applyProtection="0">
      <alignment horizontal="right" vertical="center" wrapText="1"/>
    </xf>
    <xf numFmtId="3" fontId="7" fillId="9" borderId="98" applyNumberFormat="1" applyFont="1" applyFill="1" applyBorder="1" applyAlignment="1" applyProtection="0">
      <alignment horizontal="right" vertical="center" wrapText="1"/>
    </xf>
    <xf numFmtId="3" fontId="7" fillId="9" borderId="97" applyNumberFormat="1" applyFont="1" applyFill="1" applyBorder="1" applyAlignment="1" applyProtection="0">
      <alignment horizontal="right" vertical="center" wrapText="1"/>
    </xf>
    <xf numFmtId="3" fontId="7" fillId="6" borderId="99" applyNumberFormat="1" applyFont="1" applyFill="1" applyBorder="1" applyAlignment="1" applyProtection="0">
      <alignment horizontal="right" vertical="center" wrapText="1"/>
    </xf>
    <xf numFmtId="3" fontId="7" fillId="6" borderId="100" applyNumberFormat="1" applyFont="1" applyFill="1" applyBorder="1" applyAlignment="1" applyProtection="0">
      <alignment horizontal="right" vertical="center" wrapText="1"/>
    </xf>
    <xf numFmtId="0" fontId="7" fillId="6" borderId="19" applyNumberFormat="1" applyFont="1" applyFill="1" applyBorder="1" applyAlignment="1" applyProtection="0">
      <alignment horizontal="center" vertical="center" wrapText="1"/>
    </xf>
    <xf numFmtId="0" fontId="7" fillId="6" borderId="19" applyNumberFormat="1" applyFont="1" applyFill="1" applyBorder="1" applyAlignment="1" applyProtection="0">
      <alignment vertical="center" wrapText="1"/>
    </xf>
    <xf numFmtId="0" fontId="17" fillId="6" borderId="20" applyNumberFormat="1" applyFont="1" applyFill="1" applyBorder="1" applyAlignment="1" applyProtection="0">
      <alignment horizontal="left" vertical="center" wrapText="1"/>
    </xf>
    <xf numFmtId="0" fontId="0" applyNumberFormat="1" applyFont="1" applyFill="0" applyBorder="0" applyAlignment="1" applyProtection="0">
      <alignment vertical="top" wrapText="1"/>
    </xf>
    <xf numFmtId="49" fontId="2" fillId="5" borderId="21" applyNumberFormat="1" applyFont="1" applyFill="1" applyBorder="1" applyAlignment="1" applyProtection="0">
      <alignment vertical="top" wrapText="1"/>
    </xf>
    <xf numFmtId="0" fontId="10" fillId="5" borderId="22" applyNumberFormat="1" applyFont="1" applyFill="1" applyBorder="1" applyAlignment="1" applyProtection="0">
      <alignment vertical="top" wrapText="1"/>
    </xf>
    <xf numFmtId="0" fontId="10" fillId="5" borderId="23" applyNumberFormat="1" applyFont="1" applyFill="1" applyBorder="1" applyAlignment="1" applyProtection="0">
      <alignment vertical="top" wrapText="1"/>
    </xf>
    <xf numFmtId="49" fontId="21" fillId="3" borderId="101" applyNumberFormat="1" applyFont="1" applyFill="1" applyBorder="1" applyAlignment="1" applyProtection="0">
      <alignment horizontal="left" vertical="center" wrapText="1"/>
    </xf>
    <xf numFmtId="49" fontId="21" fillId="3" borderId="102" applyNumberFormat="1" applyFont="1" applyFill="1" applyBorder="1" applyAlignment="1" applyProtection="0">
      <alignment horizontal="center" vertical="center" wrapText="1"/>
    </xf>
    <xf numFmtId="49" fontId="21" fillId="3" borderId="103" applyNumberFormat="1" applyFont="1" applyFill="1" applyBorder="1" applyAlignment="1" applyProtection="0">
      <alignment horizontal="center" vertical="center" wrapText="1"/>
    </xf>
    <xf numFmtId="49" fontId="22" fillId="3" borderId="104" applyNumberFormat="1" applyFont="1" applyFill="1" applyBorder="1" applyAlignment="1" applyProtection="0">
      <alignment horizontal="left" vertical="center" wrapText="1"/>
    </xf>
    <xf numFmtId="49" fontId="22" fillId="4" borderId="26" applyNumberFormat="1" applyFont="1" applyFill="1" applyBorder="1" applyAlignment="1" applyProtection="0">
      <alignment horizontal="left" vertical="center" wrapText="1"/>
    </xf>
    <xf numFmtId="3" fontId="22" fillId="4" borderId="41" applyNumberFormat="1" applyFont="1" applyFill="1" applyBorder="1" applyAlignment="1" applyProtection="0">
      <alignment vertical="center" wrapText="1"/>
    </xf>
    <xf numFmtId="49" fontId="22" fillId="3" borderId="105" applyNumberFormat="1" applyFont="1" applyFill="1" applyBorder="1" applyAlignment="1" applyProtection="0">
      <alignment horizontal="left" vertical="center" wrapText="1"/>
    </xf>
    <xf numFmtId="49" fontId="22" borderId="44" applyNumberFormat="1" applyFont="1" applyFill="0" applyBorder="1" applyAlignment="1" applyProtection="0">
      <alignment horizontal="left" vertical="center" wrapText="1"/>
    </xf>
    <xf numFmtId="3" fontId="22" borderId="45" applyNumberFormat="1" applyFont="1" applyFill="0" applyBorder="1" applyAlignment="1" applyProtection="0">
      <alignment vertical="center" wrapText="1"/>
    </xf>
    <xf numFmtId="49" fontId="22" fillId="4" borderId="44" applyNumberFormat="1" applyFont="1" applyFill="1" applyBorder="1" applyAlignment="1" applyProtection="0">
      <alignment horizontal="left" vertical="center" wrapText="1"/>
    </xf>
    <xf numFmtId="3" fontId="22" fillId="4" borderId="45" applyNumberFormat="1" applyFont="1" applyFill="1" applyBorder="1" applyAlignment="1" applyProtection="0">
      <alignment vertical="center" wrapText="1"/>
    </xf>
    <xf numFmtId="49" fontId="22" borderId="106" applyNumberFormat="1" applyFont="1" applyFill="0" applyBorder="1" applyAlignment="1" applyProtection="0">
      <alignment horizontal="left" vertical="center" wrapText="1"/>
    </xf>
    <xf numFmtId="49" fontId="22" fillId="4" borderId="107" applyNumberFormat="1" applyFont="1" applyFill="1" applyBorder="1" applyAlignment="1" applyProtection="0">
      <alignment horizontal="left" vertical="center" wrapText="1"/>
    </xf>
    <xf numFmtId="49" fontId="22" borderId="107" applyNumberFormat="1" applyFont="1" applyFill="0" applyBorder="1" applyAlignment="1" applyProtection="0">
      <alignment horizontal="left" vertical="center" wrapText="1"/>
    </xf>
    <xf numFmtId="49" fontId="22" borderId="108" applyNumberFormat="1" applyFont="1" applyFill="0" applyBorder="1" applyAlignment="1" applyProtection="0">
      <alignment horizontal="left" vertical="center" wrapText="1"/>
    </xf>
    <xf numFmtId="49" fontId="22" fillId="4" borderId="106" applyNumberFormat="1" applyFont="1" applyFill="1" applyBorder="1" applyAlignment="1" applyProtection="0">
      <alignment horizontal="left" vertical="center" wrapText="1"/>
    </xf>
    <xf numFmtId="49" fontId="22" fillId="4" borderId="108" applyNumberFormat="1" applyFont="1" applyFill="1" applyBorder="1" applyAlignment="1" applyProtection="0">
      <alignment horizontal="left" vertical="center" wrapText="1"/>
    </xf>
    <xf numFmtId="49" fontId="22" fillId="3" borderId="109" applyNumberFormat="1" applyFont="1" applyFill="1" applyBorder="1" applyAlignment="1" applyProtection="0">
      <alignment horizontal="left" vertical="center" wrapText="1"/>
    </xf>
    <xf numFmtId="0" fontId="22" fillId="4" borderId="53" applyNumberFormat="1" applyFont="1" applyFill="1" applyBorder="1" applyAlignment="1" applyProtection="0">
      <alignment vertical="center" wrapText="1"/>
    </xf>
    <xf numFmtId="0" fontId="22" fillId="4" borderId="54" applyNumberFormat="1" applyFont="1" applyFill="1" applyBorder="1" applyAlignment="1" applyProtection="0">
      <alignment vertical="center" wrapText="1"/>
    </xf>
    <xf numFmtId="0" fontId="22" fillId="4" borderId="57" applyNumberFormat="1" applyFont="1" applyFill="1" applyBorder="1" applyAlignment="1" applyProtection="0">
      <alignment vertical="center" wrapText="1"/>
    </xf>
    <xf numFmtId="0" fontId="22" fillId="6" borderId="19" applyNumberFormat="1" applyFont="1" applyFill="1" applyBorder="1" applyAlignment="1" applyProtection="0">
      <alignment vertical="center" wrapText="1"/>
    </xf>
    <xf numFmtId="49" fontId="22" fillId="6" borderId="20" applyNumberFormat="1" applyFont="1" applyFill="1" applyBorder="1" applyAlignment="1" applyProtection="0">
      <alignment horizontal="left" vertical="center" wrapText="1"/>
    </xf>
    <xf numFmtId="0" fontId="22" fillId="6" borderId="20" applyNumberFormat="1" applyFont="1" applyFill="1" applyBorder="1" applyAlignment="1" applyProtection="0">
      <alignment vertical="center" wrapText="1"/>
    </xf>
    <xf numFmtId="0" fontId="0" applyNumberFormat="1" applyFont="1" applyFill="0" applyBorder="0" applyAlignment="1" applyProtection="0">
      <alignment vertical="top" wrapText="1"/>
    </xf>
    <xf numFmtId="49" fontId="2" fillId="5" borderId="21" applyNumberFormat="1" applyFont="1" applyFill="1" applyBorder="1" applyAlignment="1" applyProtection="0">
      <alignment horizontal="left" vertical="center" wrapText="1"/>
    </xf>
    <xf numFmtId="49" fontId="6" fillId="3" borderId="101" applyNumberFormat="1" applyFont="1" applyFill="1" applyBorder="1" applyAlignment="1" applyProtection="0">
      <alignment horizontal="left" vertical="center" wrapText="1"/>
    </xf>
    <xf numFmtId="49" fontId="7" fillId="3" borderId="102" applyNumberFormat="1" applyFont="1" applyFill="1" applyBorder="1" applyAlignment="1" applyProtection="0">
      <alignment horizontal="center" vertical="center" wrapText="1"/>
    </xf>
    <xf numFmtId="49" fontId="6" fillId="3" borderId="102" applyNumberFormat="1" applyFont="1" applyFill="1" applyBorder="1" applyAlignment="1" applyProtection="0">
      <alignment horizontal="center" vertical="center" wrapText="1"/>
    </xf>
    <xf numFmtId="49" fontId="6" fillId="3" borderId="103" applyNumberFormat="1" applyFont="1" applyFill="1" applyBorder="1" applyAlignment="1" applyProtection="0">
      <alignment horizontal="center" vertical="center" wrapText="1"/>
    </xf>
    <xf numFmtId="49" fontId="7" fillId="3" borderId="104" applyNumberFormat="1" applyFont="1" applyFill="1" applyBorder="1" applyAlignment="1" applyProtection="0">
      <alignment horizontal="left" vertical="center" wrapText="1"/>
    </xf>
    <xf numFmtId="49" fontId="7" fillId="4" borderId="26" applyNumberFormat="1" applyFont="1" applyFill="1" applyBorder="1" applyAlignment="1" applyProtection="0">
      <alignment horizontal="left" vertical="center" wrapText="1"/>
    </xf>
    <xf numFmtId="49" fontId="7" fillId="4" borderId="41" applyNumberFormat="1" applyFont="1" applyFill="1" applyBorder="1" applyAlignment="1" applyProtection="0">
      <alignment horizontal="left" vertical="center" wrapText="1"/>
    </xf>
    <xf numFmtId="49" fontId="7" fillId="3" borderId="105" applyNumberFormat="1" applyFont="1" applyFill="1" applyBorder="1" applyAlignment="1" applyProtection="0">
      <alignment horizontal="left" vertical="center" wrapText="1"/>
    </xf>
    <xf numFmtId="49" fontId="7" borderId="44" applyNumberFormat="1" applyFont="1" applyFill="0" applyBorder="1" applyAlignment="1" applyProtection="0">
      <alignment horizontal="left" vertical="center" wrapText="1"/>
    </xf>
    <xf numFmtId="49" fontId="7" borderId="45" applyNumberFormat="1" applyFont="1" applyFill="0" applyBorder="1" applyAlignment="1" applyProtection="0">
      <alignment horizontal="left" vertical="center" wrapText="1"/>
    </xf>
    <xf numFmtId="49" fontId="7" fillId="4" borderId="44" applyNumberFormat="1" applyFont="1" applyFill="1" applyBorder="1" applyAlignment="1" applyProtection="0">
      <alignment horizontal="left" vertical="center" wrapText="1"/>
    </xf>
    <xf numFmtId="49" fontId="7" fillId="4" borderId="45" applyNumberFormat="1" applyFont="1" applyFill="1" applyBorder="1" applyAlignment="1" applyProtection="0">
      <alignment horizontal="left" vertical="center" wrapText="1"/>
    </xf>
    <xf numFmtId="49" fontId="7" fillId="3" borderId="110" applyNumberFormat="1" applyFont="1" applyFill="1" applyBorder="1" applyAlignment="1" applyProtection="0">
      <alignment horizontal="left" vertical="center" wrapText="1"/>
    </xf>
    <xf numFmtId="49" fontId="7" borderId="55" applyNumberFormat="1" applyFont="1" applyFill="0" applyBorder="1" applyAlignment="1" applyProtection="0">
      <alignment horizontal="left" vertical="center" wrapText="1"/>
    </xf>
    <xf numFmtId="49" fontId="7" borderId="57" applyNumberFormat="1" applyFont="1" applyFill="0" applyBorder="1" applyAlignment="1" applyProtection="0">
      <alignment horizontal="left" vertical="center" wrapText="1"/>
    </xf>
    <xf numFmtId="0" fontId="0" applyNumberFormat="1" applyFont="1" applyFill="0" applyBorder="0" applyAlignment="1" applyProtection="0">
      <alignment vertical="top" wrapText="1"/>
    </xf>
    <xf numFmtId="0" fontId="7" borderId="111" applyNumberFormat="1" applyFont="1" applyFill="0" applyBorder="1" applyAlignment="1" applyProtection="0">
      <alignment vertical="center" wrapText="1"/>
    </xf>
    <xf numFmtId="49" fontId="6" borderId="112" applyNumberFormat="1" applyFont="1" applyFill="0" applyBorder="1" applyAlignment="1" applyProtection="0">
      <alignment vertical="center" wrapText="1"/>
    </xf>
    <xf numFmtId="0" fontId="0" borderId="17" applyNumberFormat="1" applyFont="1" applyFill="0" applyBorder="1" applyAlignment="1" applyProtection="0">
      <alignment vertical="top" wrapText="1"/>
    </xf>
    <xf numFmtId="0" fontId="0" borderId="18" applyNumberFormat="1" applyFont="1" applyFill="0" applyBorder="1" applyAlignment="1" applyProtection="0">
      <alignment vertical="top" wrapText="1"/>
    </xf>
    <xf numFmtId="49" fontId="7" fillId="3" borderId="16" applyNumberFormat="1" applyFont="1" applyFill="1" applyBorder="1" applyAlignment="1" applyProtection="0">
      <alignment vertical="center" wrapText="1"/>
    </xf>
    <xf numFmtId="49" fontId="7" fillId="3" borderId="17" applyNumberFormat="1" applyFont="1" applyFill="1" applyBorder="1" applyAlignment="1" applyProtection="0">
      <alignment horizontal="center" vertical="center" wrapText="1"/>
    </xf>
    <xf numFmtId="49" fontId="7" fillId="3" borderId="18" applyNumberFormat="1" applyFont="1" applyFill="1" applyBorder="1" applyAlignment="1" applyProtection="0">
      <alignment horizontal="center" vertical="center" wrapText="1"/>
    </xf>
    <xf numFmtId="49" fontId="7" fillId="3" borderId="4" applyNumberFormat="1" applyFont="1" applyFill="1" applyBorder="1" applyAlignment="1" applyProtection="0">
      <alignment horizontal="center" vertical="center" wrapText="1"/>
    </xf>
    <xf numFmtId="0" fontId="7" borderId="5" applyNumberFormat="1" applyFont="1" applyFill="0" applyBorder="1" applyAlignment="1" applyProtection="0">
      <alignment vertical="center" wrapText="1"/>
    </xf>
    <xf numFmtId="4" fontId="7" borderId="6" applyNumberFormat="1" applyFont="1" applyFill="0" applyBorder="1" applyAlignment="1" applyProtection="0">
      <alignment vertical="center" wrapText="1"/>
    </xf>
    <xf numFmtId="49" fontId="7" fillId="3" borderId="10" applyNumberFormat="1" applyFont="1" applyFill="1" applyBorder="1" applyAlignment="1" applyProtection="0">
      <alignment horizontal="center" vertical="center" wrapText="1"/>
    </xf>
    <xf numFmtId="4" fontId="7" fillId="4" borderId="12" applyNumberFormat="1" applyFont="1" applyFill="1" applyBorder="1" applyAlignment="1" applyProtection="0">
      <alignment vertical="center" wrapText="1"/>
    </xf>
    <xf numFmtId="49" fontId="7" borderId="11" applyNumberFormat="1" applyFont="1" applyFill="0" applyBorder="1" applyAlignment="1" applyProtection="0">
      <alignment horizontal="center" vertical="center" wrapText="1"/>
    </xf>
    <xf numFmtId="4" fontId="7" borderId="12" applyNumberFormat="1" applyFont="1" applyFill="0" applyBorder="1" applyAlignment="1" applyProtection="0">
      <alignment vertical="center" wrapText="1"/>
    </xf>
    <xf numFmtId="49" fontId="7" fillId="3" borderId="58" applyNumberFormat="1" applyFont="1" applyFill="1" applyBorder="1" applyAlignment="1" applyProtection="0">
      <alignment horizontal="left" vertical="center" wrapText="1"/>
    </xf>
    <xf numFmtId="0" fontId="7" fillId="4" borderId="59" applyNumberFormat="1" applyFont="1" applyFill="1" applyBorder="1" applyAlignment="1" applyProtection="0">
      <alignment vertical="center" wrapText="1"/>
    </xf>
    <xf numFmtId="4" fontId="6" fillId="4" borderId="60" applyNumberFormat="1" applyFont="1" applyFill="1" applyBorder="1" applyAlignment="1" applyProtection="0">
      <alignment vertical="center" wrapText="1"/>
    </xf>
    <xf numFmtId="0" fontId="7" borderId="113" applyNumberFormat="1" applyFont="1" applyFill="0" applyBorder="1" applyAlignment="1" applyProtection="0">
      <alignment vertical="center" wrapText="1"/>
    </xf>
    <xf numFmtId="0" fontId="7" borderId="114" applyNumberFormat="1" applyFont="1" applyFill="0" applyBorder="1" applyAlignment="1" applyProtection="0">
      <alignment vertical="center" wrapText="1"/>
    </xf>
    <xf numFmtId="0" fontId="7" borderId="115" applyNumberFormat="1" applyFont="1" applyFill="0" applyBorder="1" applyAlignment="1" applyProtection="0">
      <alignment vertical="center" wrapText="1"/>
    </xf>
    <xf numFmtId="0" fontId="7" fillId="4" borderId="61" applyNumberFormat="1" applyFont="1" applyFill="1" applyBorder="1" applyAlignment="1" applyProtection="0">
      <alignment vertical="center" wrapText="1"/>
    </xf>
    <xf numFmtId="49" fontId="6" fillId="4" borderId="116" applyNumberFormat="1" applyFont="1" applyFill="1" applyBorder="1" applyAlignment="1" applyProtection="0">
      <alignment vertical="center" wrapText="1"/>
    </xf>
    <xf numFmtId="0" fontId="0" fillId="4" borderId="117" applyNumberFormat="1" applyFont="1" applyFill="1" applyBorder="1" applyAlignment="1" applyProtection="0">
      <alignment vertical="top" wrapText="1"/>
    </xf>
    <xf numFmtId="0" fontId="0" fillId="4" borderId="118" applyNumberFormat="1" applyFont="1" applyFill="1" applyBorder="1" applyAlignment="1" applyProtection="0">
      <alignment vertical="top" wrapText="1"/>
    </xf>
    <xf numFmtId="4" fontId="7" fillId="4" borderId="6" applyNumberFormat="1" applyFont="1" applyFill="1" applyBorder="1" applyAlignment="1" applyProtection="0">
      <alignment vertical="center" wrapText="1"/>
    </xf>
    <xf numFmtId="49" fontId="7" fillId="4" borderId="11" applyNumberFormat="1" applyFont="1" applyFill="1" applyBorder="1" applyAlignment="1" applyProtection="0">
      <alignment horizontal="right" vertical="center" wrapText="1"/>
    </xf>
    <xf numFmtId="49" fontId="7" fillId="4" borderId="11" applyNumberFormat="1" applyFont="1" applyFill="1" applyBorder="1" applyAlignment="1" applyProtection="0">
      <alignment horizontal="center" vertical="center" wrapText="1"/>
    </xf>
    <xf numFmtId="49" fontId="7" borderId="11" applyNumberFormat="1" applyFont="1" applyFill="0" applyBorder="1" applyAlignment="1" applyProtection="0">
      <alignment horizontal="right" vertical="center" wrapText="1"/>
    </xf>
    <xf numFmtId="49" fontId="7" fillId="3" borderId="113" applyNumberFormat="1" applyFont="1" applyFill="1" applyBorder="1" applyAlignment="1" applyProtection="0">
      <alignment horizontal="left" vertical="center" wrapText="1"/>
    </xf>
    <xf numFmtId="4" fontId="6" borderId="115" applyNumberFormat="1" applyFont="1" applyFill="0" applyBorder="1" applyAlignment="1" applyProtection="0">
      <alignment vertical="center" wrapText="1"/>
    </xf>
    <xf numFmtId="49" fontId="6" fillId="3" borderId="119" applyNumberFormat="1" applyFont="1" applyFill="1" applyBorder="1" applyAlignment="1" applyProtection="0">
      <alignment horizontal="left" vertical="center" wrapText="1"/>
    </xf>
    <xf numFmtId="0" fontId="0" fillId="4" borderId="120" applyNumberFormat="1" applyFont="1" applyFill="1" applyBorder="1" applyAlignment="1" applyProtection="0">
      <alignment vertical="top" wrapText="1"/>
    </xf>
    <xf numFmtId="0" fontId="6" fillId="4" borderId="120" applyNumberFormat="1" applyFont="1" applyFill="1" applyBorder="1" applyAlignment="1" applyProtection="0">
      <alignment vertical="center" wrapText="1"/>
    </xf>
    <xf numFmtId="4" fontId="6" fillId="4" borderId="121" applyNumberFormat="1" applyFont="1" applyFill="1" applyBorder="1" applyAlignment="1" applyProtection="0">
      <alignment vertical="center" wrapText="1"/>
    </xf>
    <xf numFmtId="0" fontId="0" applyNumberFormat="1" applyFont="1" applyFill="0" applyBorder="0" applyAlignment="1" applyProtection="0">
      <alignment vertical="top" wrapText="1"/>
    </xf>
    <xf numFmtId="49" fontId="6" fillId="3" borderId="16" applyNumberFormat="1" applyFont="1" applyFill="1" applyBorder="1" applyAlignment="1" applyProtection="0">
      <alignment horizontal="left" vertical="center" wrapText="1"/>
    </xf>
    <xf numFmtId="49" fontId="6" fillId="3" borderId="17" applyNumberFormat="1" applyFont="1" applyFill="1" applyBorder="1" applyAlignment="1" applyProtection="0">
      <alignment horizontal="center" vertical="center" wrapText="1"/>
    </xf>
    <xf numFmtId="49" fontId="6" fillId="3" borderId="18" applyNumberFormat="1" applyFont="1" applyFill="1" applyBorder="1" applyAlignment="1" applyProtection="0">
      <alignment horizontal="center" vertical="center" wrapText="1"/>
    </xf>
    <xf numFmtId="49" fontId="7" fillId="3" borderId="4" applyNumberFormat="1" applyFont="1" applyFill="1" applyBorder="1" applyAlignment="1" applyProtection="0">
      <alignment horizontal="left" vertical="center" wrapText="1"/>
    </xf>
    <xf numFmtId="0" fontId="7" fillId="4" borderId="5" applyNumberFormat="1" applyFont="1" applyFill="1" applyBorder="1" applyAlignment="1" applyProtection="0">
      <alignment vertical="top" wrapText="1"/>
    </xf>
    <xf numFmtId="49" fontId="7" fillId="3" borderId="10" applyNumberFormat="1" applyFont="1" applyFill="1" applyBorder="1" applyAlignment="1" applyProtection="0">
      <alignment horizontal="left" vertical="center" wrapText="1"/>
    </xf>
    <xf numFmtId="0" fontId="7" borderId="11" applyNumberFormat="1" applyFont="1" applyFill="0" applyBorder="1" applyAlignment="1" applyProtection="0">
      <alignment vertical="top" wrapText="1"/>
    </xf>
    <xf numFmtId="0" fontId="7" fillId="4" borderId="11" applyNumberFormat="1" applyFont="1" applyFill="1" applyBorder="1" applyAlignment="1" applyProtection="0">
      <alignment vertical="top" wrapText="1"/>
    </xf>
    <xf numFmtId="0" fontId="0" applyNumberFormat="1" applyFont="1" applyFill="0" applyBorder="0" applyAlignment="1" applyProtection="0">
      <alignment vertical="top" wrapText="1"/>
    </xf>
    <xf numFmtId="49" fontId="6" fillId="3" borderId="122" applyNumberFormat="1" applyFont="1" applyFill="1" applyBorder="1" applyAlignment="1" applyProtection="0">
      <alignment vertical="center" wrapText="1"/>
    </xf>
    <xf numFmtId="0" fontId="0" borderId="123" applyNumberFormat="1" applyFont="1" applyFill="0" applyBorder="1" applyAlignment="1" applyProtection="0">
      <alignment vertical="top" wrapText="1"/>
    </xf>
    <xf numFmtId="0" fontId="0" borderId="124" applyNumberFormat="1" applyFont="1" applyFill="0" applyBorder="1" applyAlignment="1" applyProtection="0">
      <alignment vertical="top" wrapText="1"/>
    </xf>
    <xf numFmtId="49" fontId="7" fillId="3" borderId="125" applyNumberFormat="1" applyFont="1" applyFill="1" applyBorder="1" applyAlignment="1" applyProtection="0">
      <alignment vertical="center" wrapText="1"/>
    </xf>
    <xf numFmtId="49" fontId="7" fillId="3" borderId="126" applyNumberFormat="1" applyFont="1" applyFill="1" applyBorder="1" applyAlignment="1" applyProtection="0">
      <alignment horizontal="center" vertical="center" wrapText="1"/>
    </xf>
    <xf numFmtId="49" fontId="7" fillId="3" borderId="127" applyNumberFormat="1" applyFont="1" applyFill="1" applyBorder="1" applyAlignment="1" applyProtection="0">
      <alignment horizontal="center" vertical="center" wrapText="1"/>
    </xf>
    <xf numFmtId="49" fontId="7" fillId="3" borderId="128" applyNumberFormat="1" applyFont="1" applyFill="1" applyBorder="1" applyAlignment="1" applyProtection="0">
      <alignment vertical="center" wrapText="1"/>
    </xf>
    <xf numFmtId="0" fontId="7" borderId="129" applyNumberFormat="1" applyFont="1" applyFill="0" applyBorder="1" applyAlignment="1" applyProtection="0">
      <alignment vertical="center" wrapText="1"/>
    </xf>
    <xf numFmtId="2" fontId="7" borderId="129" applyNumberFormat="1" applyFont="1" applyFill="0" applyBorder="1" applyAlignment="1" applyProtection="0">
      <alignment vertical="center" wrapText="1"/>
    </xf>
    <xf numFmtId="3" fontId="7" borderId="130" applyNumberFormat="1" applyFont="1" applyFill="0" applyBorder="1" applyAlignment="1" applyProtection="0">
      <alignment vertical="center" wrapText="1"/>
    </xf>
    <xf numFmtId="49" fontId="7" fillId="3" borderId="10" applyNumberFormat="1" applyFont="1" applyFill="1" applyBorder="1" applyAlignment="1" applyProtection="0">
      <alignment vertical="center" wrapText="1"/>
    </xf>
    <xf numFmtId="2" fontId="7" fillId="4" borderId="11" applyNumberFormat="1" applyFont="1" applyFill="1" applyBorder="1" applyAlignment="1" applyProtection="0">
      <alignment vertical="center" wrapText="1"/>
    </xf>
    <xf numFmtId="2" fontId="7" borderId="11" applyNumberFormat="1" applyFont="1" applyFill="0" applyBorder="1" applyAlignment="1" applyProtection="0">
      <alignment vertical="center" wrapText="1"/>
    </xf>
    <xf numFmtId="49" fontId="6" fillId="3" borderId="58" applyNumberFormat="1" applyFont="1" applyFill="1" applyBorder="1" applyAlignment="1" applyProtection="0">
      <alignment vertical="center" wrapText="1"/>
    </xf>
    <xf numFmtId="0" fontId="6" fillId="4" borderId="59" applyNumberFormat="1" applyFont="1" applyFill="1" applyBorder="1" applyAlignment="1" applyProtection="0">
      <alignment vertical="center" wrapText="1"/>
    </xf>
    <xf numFmtId="2" fontId="6" fillId="4" borderId="59" applyNumberFormat="1" applyFont="1" applyFill="1" applyBorder="1" applyAlignment="1" applyProtection="0">
      <alignment vertical="center" wrapText="1"/>
    </xf>
    <xf numFmtId="3" fontId="6" fillId="4" borderId="60" applyNumberFormat="1" applyFont="1" applyFill="1" applyBorder="1" applyAlignment="1" applyProtection="0">
      <alignment vertical="center" wrapText="1"/>
    </xf>
    <xf numFmtId="0" fontId="7" borderId="61" applyNumberFormat="1" applyFont="1" applyFill="0" applyBorder="1" applyAlignment="1" applyProtection="0">
      <alignment vertical="center" wrapText="1"/>
    </xf>
    <xf numFmtId="0" fontId="7" borderId="62" applyNumberFormat="1" applyFont="1" applyFill="0" applyBorder="1" applyAlignment="1" applyProtection="0">
      <alignment vertical="center" wrapText="1"/>
    </xf>
    <xf numFmtId="0" fontId="7" borderId="63" applyNumberFormat="1" applyFont="1" applyFill="0" applyBorder="1" applyAlignment="1" applyProtection="0">
      <alignment vertical="center" wrapText="1"/>
    </xf>
    <xf numFmtId="49" fontId="7" fillId="3" borderId="7" applyNumberFormat="1" applyFont="1" applyFill="1" applyBorder="1" applyAlignment="1" applyProtection="0">
      <alignment vertical="center" wrapText="1"/>
    </xf>
    <xf numFmtId="49" fontId="7" fillId="3" borderId="4" applyNumberFormat="1" applyFont="1" applyFill="1" applyBorder="1" applyAlignment="1" applyProtection="0">
      <alignment vertical="center" wrapText="1"/>
    </xf>
    <xf numFmtId="2" fontId="7" fillId="4" borderId="5" applyNumberFormat="1" applyFont="1" applyFill="1" applyBorder="1" applyAlignment="1" applyProtection="0">
      <alignment vertical="center" wrapText="1"/>
    </xf>
    <xf numFmtId="3" fontId="7" fillId="4" borderId="6" applyNumberFormat="1" applyFont="1" applyFill="1" applyBorder="1" applyAlignment="1" applyProtection="0">
      <alignment vertical="center" wrapText="1"/>
    </xf>
    <xf numFmtId="0" fontId="6" fillId="4" borderId="11" applyNumberFormat="1" applyFont="1" applyFill="1" applyBorder="1" applyAlignment="1" applyProtection="0">
      <alignment vertical="center" wrapText="1"/>
    </xf>
    <xf numFmtId="2" fontId="6" fillId="4" borderId="11" applyNumberFormat="1" applyFont="1" applyFill="1" applyBorder="1" applyAlignment="1" applyProtection="0">
      <alignment vertical="center" wrapText="1"/>
    </xf>
    <xf numFmtId="3" fontId="6" fillId="4" borderId="12" applyNumberFormat="1" applyFont="1" applyFill="1" applyBorder="1" applyAlignment="1" applyProtection="0">
      <alignment vertical="center" wrapText="1"/>
    </xf>
    <xf numFmtId="0" fontId="6" fillId="3" borderId="10" applyNumberFormat="1" applyFont="1" applyFill="1" applyBorder="1" applyAlignment="1" applyProtection="0">
      <alignment vertical="center" wrapText="1"/>
    </xf>
    <xf numFmtId="0" fontId="6" borderId="11" applyNumberFormat="1" applyFont="1" applyFill="0" applyBorder="1" applyAlignment="1" applyProtection="0">
      <alignment vertical="center" wrapText="1"/>
    </xf>
    <xf numFmtId="3" fontId="6" borderId="12" applyNumberFormat="1" applyFont="1" applyFill="0" applyBorder="1" applyAlignment="1" applyProtection="0">
      <alignment vertical="center" wrapText="1"/>
    </xf>
    <xf numFmtId="3" fontId="6" fillId="4" borderId="15" applyNumberFormat="1" applyFont="1" applyFill="1" applyBorder="1" applyAlignment="1" applyProtection="0">
      <alignment vertical="center" wrapText="1"/>
    </xf>
    <xf numFmtId="0" fontId="0" applyNumberFormat="1" applyFont="1" applyFill="0" applyBorder="0" applyAlignment="1" applyProtection="0">
      <alignment vertical="top" wrapText="1"/>
    </xf>
    <xf numFmtId="49" fontId="2" fillId="2" borderId="1" applyNumberFormat="1" applyFont="1" applyFill="1" applyBorder="1" applyAlignment="1" applyProtection="0">
      <alignment vertical="center" wrapText="1"/>
    </xf>
    <xf numFmtId="60" fontId="7" fillId="4" borderId="5" applyNumberFormat="1" applyFont="1" applyFill="1" applyBorder="1" applyAlignment="1" applyProtection="0">
      <alignment vertical="center" wrapText="1"/>
    </xf>
    <xf numFmtId="60" fontId="7" fillId="4" borderId="6" applyNumberFormat="1" applyFont="1" applyFill="1" applyBorder="1" applyAlignment="1" applyProtection="0">
      <alignment vertical="center" wrapText="1"/>
    </xf>
    <xf numFmtId="60" fontId="7" borderId="11" applyNumberFormat="1" applyFont="1" applyFill="0" applyBorder="1" applyAlignment="1" applyProtection="0">
      <alignment vertical="center" wrapText="1"/>
    </xf>
    <xf numFmtId="60" fontId="7" borderId="12" applyNumberFormat="1" applyFont="1" applyFill="0" applyBorder="1" applyAlignment="1" applyProtection="0">
      <alignment vertical="center" wrapText="1"/>
    </xf>
    <xf numFmtId="60" fontId="7" fillId="4" borderId="11" applyNumberFormat="1" applyFont="1" applyFill="1" applyBorder="1" applyAlignment="1" applyProtection="0">
      <alignment vertical="center" wrapText="1"/>
    </xf>
    <xf numFmtId="60" fontId="7" fillId="4" borderId="12" applyNumberFormat="1" applyFont="1" applyFill="1" applyBorder="1" applyAlignment="1" applyProtection="0">
      <alignment vertical="center" wrapText="1"/>
    </xf>
    <xf numFmtId="60" fontId="7" fillId="4" borderId="11" applyNumberFormat="1" applyFont="1" applyFill="1" applyBorder="1" applyAlignment="1" applyProtection="0">
      <alignment vertical="top" wrapText="1"/>
    </xf>
    <xf numFmtId="0" fontId="7" borderId="14" applyNumberFormat="1" applyFont="1" applyFill="0" applyBorder="1" applyAlignment="1" applyProtection="0">
      <alignment vertical="center" wrapText="1"/>
    </xf>
    <xf numFmtId="60" fontId="7" borderId="14" applyNumberFormat="1" applyFont="1" applyFill="0" applyBorder="1" applyAlignment="1" applyProtection="0">
      <alignment vertical="center" wrapText="1"/>
    </xf>
    <xf numFmtId="60" fontId="7" borderId="15" applyNumberFormat="1" applyFont="1" applyFill="0" applyBorder="1" applyAlignment="1" applyProtection="0">
      <alignment vertical="center" wrapText="1"/>
    </xf>
    <xf numFmtId="0" fontId="7" fillId="6" borderId="19" applyNumberFormat="1" applyFont="1" applyFill="1" applyBorder="1" applyAlignment="1" applyProtection="0">
      <alignment vertical="top" wrapText="1"/>
    </xf>
    <xf numFmtId="49" fontId="7" fillId="6" borderId="20" applyNumberFormat="1" applyFont="1" applyFill="1" applyBorder="1" applyAlignment="1" applyProtection="0">
      <alignment vertical="top" wrapText="1"/>
    </xf>
    <xf numFmtId="0" fontId="0" applyNumberFormat="1" applyFont="1" applyFill="0" applyBorder="0" applyAlignment="1" applyProtection="0">
      <alignment vertical="top" wrapText="1"/>
    </xf>
    <xf numFmtId="0" fontId="0" borderId="8" applyNumberFormat="1" applyFont="1" applyFill="0" applyBorder="1" applyAlignment="1" applyProtection="0">
      <alignment vertical="top" wrapText="1"/>
    </xf>
    <xf numFmtId="0" fontId="7" fillId="3" borderId="5" applyNumberFormat="1" applyFont="1" applyFill="1" applyBorder="1" applyAlignment="1" applyProtection="0">
      <alignment vertical="center" wrapText="1"/>
    </xf>
    <xf numFmtId="3" fontId="7" fillId="4" borderId="5" applyNumberFormat="1" applyFont="1" applyFill="1" applyBorder="1" applyAlignment="1" applyProtection="0">
      <alignment vertical="center" wrapText="1"/>
    </xf>
    <xf numFmtId="0" fontId="7" fillId="3" borderId="11" applyNumberFormat="1" applyFont="1" applyFill="1" applyBorder="1" applyAlignment="1" applyProtection="0">
      <alignment vertical="center" wrapText="1"/>
    </xf>
    <xf numFmtId="49" fontId="7" fillId="3" borderId="11" applyNumberFormat="1" applyFont="1" applyFill="1" applyBorder="1" applyAlignment="1" applyProtection="0">
      <alignment vertical="center" wrapText="1"/>
    </xf>
    <xf numFmtId="49" fontId="6" fillId="3" borderId="10" applyNumberFormat="1" applyFont="1" applyFill="1" applyBorder="1" applyAlignment="1" applyProtection="0">
      <alignment horizontal="center" vertical="center" wrapText="1"/>
    </xf>
    <xf numFmtId="49" fontId="7" fillId="3" borderId="14" applyNumberFormat="1" applyFont="1" applyFill="1" applyBorder="1" applyAlignment="1" applyProtection="0">
      <alignment vertical="center" wrapText="1"/>
    </xf>
    <xf numFmtId="3" fontId="7" borderId="14" applyNumberFormat="1" applyFont="1" applyFill="0" applyBorder="1" applyAlignment="1" applyProtection="0">
      <alignment vertical="center" wrapText="1"/>
    </xf>
    <xf numFmtId="3" fontId="7" borderId="15" applyNumberFormat="1" applyFont="1" applyFill="0" applyBorder="1" applyAlignment="1" applyProtection="0">
      <alignment vertical="center" wrapText="1"/>
    </xf>
    <xf numFmtId="0" fontId="24" applyNumberFormat="1" applyFont="1" applyFill="0" applyBorder="0" applyAlignment="1" applyProtection="0">
      <alignment vertical="bottom"/>
    </xf>
    <xf numFmtId="49" fontId="26" fillId="11" borderId="131" applyNumberFormat="1" applyFont="1" applyFill="1" applyBorder="1" applyAlignment="1" applyProtection="0">
      <alignment vertical="center" wrapText="1"/>
    </xf>
    <xf numFmtId="0" fontId="24" borderId="132" applyNumberFormat="1" applyFont="1" applyFill="0" applyBorder="1" applyAlignment="1" applyProtection="0">
      <alignment vertical="bottom"/>
    </xf>
    <xf numFmtId="0" fontId="24" borderId="133" applyNumberFormat="1" applyFont="1" applyFill="0" applyBorder="1" applyAlignment="1" applyProtection="0">
      <alignment vertical="bottom"/>
    </xf>
    <xf numFmtId="49" fontId="27" fillId="3" borderId="134" applyNumberFormat="1" applyFont="1" applyFill="1" applyBorder="1" applyAlignment="1" applyProtection="0">
      <alignment horizontal="center" vertical="center" wrapText="1"/>
    </xf>
    <xf numFmtId="49" fontId="27" fillId="3" borderId="135" applyNumberFormat="1" applyFont="1" applyFill="1" applyBorder="1" applyAlignment="1" applyProtection="0">
      <alignment horizontal="center" vertical="center" wrapText="1"/>
    </xf>
    <xf numFmtId="49" fontId="28" fillId="3" borderId="135" applyNumberFormat="1" applyFont="1" applyFill="1" applyBorder="1" applyAlignment="1" applyProtection="0">
      <alignment horizontal="center" vertical="center" wrapText="1"/>
    </xf>
    <xf numFmtId="49" fontId="28" fillId="3" borderId="136" applyNumberFormat="1" applyFont="1" applyFill="1" applyBorder="1" applyAlignment="1" applyProtection="0">
      <alignment horizontal="center" vertical="center" wrapText="1"/>
    </xf>
    <xf numFmtId="0" fontId="24" fillId="4" borderId="137" applyNumberFormat="1" applyFont="1" applyFill="1" applyBorder="1" applyAlignment="1" applyProtection="0">
      <alignment vertical="bottom"/>
    </xf>
    <xf numFmtId="0" fontId="24" fillId="4" borderId="138" applyNumberFormat="1" applyFont="1" applyFill="1" applyBorder="1" applyAlignment="1" applyProtection="0">
      <alignment vertical="bottom"/>
    </xf>
    <xf numFmtId="0" fontId="24" borderId="139" applyNumberFormat="1" applyFont="1" applyFill="0" applyBorder="1" applyAlignment="1" applyProtection="0">
      <alignment vertical="bottom"/>
    </xf>
    <xf numFmtId="0" fontId="24" borderId="140" applyNumberFormat="1" applyFont="1" applyFill="0" applyBorder="1" applyAlignment="1" applyProtection="0">
      <alignment vertical="bottom"/>
    </xf>
    <xf numFmtId="49" fontId="28" fillId="3" borderId="8" applyNumberFormat="1" applyFont="1" applyFill="1" applyBorder="1" applyAlignment="1" applyProtection="0">
      <alignment horizontal="center" vertical="center" wrapText="1"/>
    </xf>
    <xf numFmtId="49" fontId="28" fillId="3" borderId="9" applyNumberFormat="1" applyFont="1" applyFill="1" applyBorder="1" applyAlignment="1" applyProtection="0">
      <alignment horizontal="center" vertical="center" wrapText="1"/>
    </xf>
    <xf numFmtId="49" fontId="28" fillId="3" borderId="4" applyNumberFormat="1" applyFont="1" applyFill="1" applyBorder="1" applyAlignment="1" applyProtection="0">
      <alignment vertical="center" wrapText="1"/>
    </xf>
    <xf numFmtId="0" fontId="28" fillId="3" borderId="5" applyNumberFormat="1" applyFont="1" applyFill="1" applyBorder="1" applyAlignment="1" applyProtection="0">
      <alignment vertical="center" wrapText="1"/>
    </xf>
    <xf numFmtId="3" fontId="28" fillId="4" borderId="5" applyNumberFormat="1" applyFont="1" applyFill="1" applyBorder="1" applyAlignment="1" applyProtection="0">
      <alignment vertical="center" wrapText="1"/>
    </xf>
    <xf numFmtId="3" fontId="28" fillId="4" borderId="5" applyNumberFormat="1" applyFont="1" applyFill="1" applyBorder="1" applyAlignment="1" applyProtection="0">
      <alignment horizontal="right" vertical="center" wrapText="1"/>
    </xf>
    <xf numFmtId="3" fontId="28" fillId="4" borderId="6" applyNumberFormat="1" applyFont="1" applyFill="1" applyBorder="1" applyAlignment="1" applyProtection="0">
      <alignment vertical="center" wrapText="1"/>
    </xf>
    <xf numFmtId="49" fontId="28" fillId="3" borderId="10" applyNumberFormat="1" applyFont="1" applyFill="1" applyBorder="1" applyAlignment="1" applyProtection="0">
      <alignment vertical="center" wrapText="1"/>
    </xf>
    <xf numFmtId="0" fontId="28" fillId="3" borderId="11" applyNumberFormat="1" applyFont="1" applyFill="1" applyBorder="1" applyAlignment="1" applyProtection="0">
      <alignment vertical="center" wrapText="1"/>
    </xf>
    <xf numFmtId="3" fontId="28" borderId="11" applyNumberFormat="1" applyFont="1" applyFill="0" applyBorder="1" applyAlignment="1" applyProtection="0">
      <alignment vertical="center" wrapText="1"/>
    </xf>
    <xf numFmtId="3" fontId="28" borderId="11" applyNumberFormat="1" applyFont="1" applyFill="0" applyBorder="1" applyAlignment="1" applyProtection="0">
      <alignment horizontal="right" vertical="center" wrapText="1"/>
    </xf>
    <xf numFmtId="3" fontId="28" borderId="12" applyNumberFormat="1" applyFont="1" applyFill="0" applyBorder="1" applyAlignment="1" applyProtection="0">
      <alignment vertical="center" wrapText="1"/>
    </xf>
    <xf numFmtId="3" fontId="28" fillId="4" borderId="11" applyNumberFormat="1" applyFont="1" applyFill="1" applyBorder="1" applyAlignment="1" applyProtection="0">
      <alignment vertical="center" wrapText="1"/>
    </xf>
    <xf numFmtId="3" fontId="28" fillId="4" borderId="11" applyNumberFormat="1" applyFont="1" applyFill="1" applyBorder="1" applyAlignment="1" applyProtection="0">
      <alignment horizontal="right" vertical="center" wrapText="1"/>
    </xf>
    <xf numFmtId="3" fontId="28" fillId="4" borderId="12" applyNumberFormat="1" applyFont="1" applyFill="1" applyBorder="1" applyAlignment="1" applyProtection="0">
      <alignment vertical="center" wrapText="1"/>
    </xf>
    <xf numFmtId="49" fontId="28" fillId="3" borderId="58" applyNumberFormat="1" applyFont="1" applyFill="1" applyBorder="1" applyAlignment="1" applyProtection="0">
      <alignment vertical="center" wrapText="1"/>
    </xf>
    <xf numFmtId="49" fontId="28" fillId="3" borderId="59" applyNumberFormat="1" applyFont="1" applyFill="1" applyBorder="1" applyAlignment="1" applyProtection="0">
      <alignment vertical="center" wrapText="1"/>
    </xf>
    <xf numFmtId="3" fontId="28" borderId="59" applyNumberFormat="1" applyFont="1" applyFill="0" applyBorder="1" applyAlignment="1" applyProtection="0">
      <alignment vertical="center" wrapText="1"/>
    </xf>
    <xf numFmtId="3" fontId="28" borderId="59" applyNumberFormat="1" applyFont="1" applyFill="0" applyBorder="1" applyAlignment="1" applyProtection="0">
      <alignment horizontal="right" vertical="center" wrapText="1"/>
    </xf>
    <xf numFmtId="3" fontId="28" borderId="60" applyNumberFormat="1" applyFont="1" applyFill="0" applyBorder="1" applyAlignment="1" applyProtection="0">
      <alignment vertical="center" wrapText="1"/>
    </xf>
    <xf numFmtId="49" fontId="28" fillId="3" borderId="141" applyNumberFormat="1" applyFont="1" applyFill="1" applyBorder="1" applyAlignment="1" applyProtection="0">
      <alignment vertical="center" wrapText="1"/>
    </xf>
    <xf numFmtId="0" fontId="28" fillId="3" borderId="142" applyNumberFormat="1" applyFont="1" applyFill="1" applyBorder="1" applyAlignment="1" applyProtection="0">
      <alignment vertical="center" wrapText="1"/>
    </xf>
    <xf numFmtId="3" fontId="28" fillId="4" borderId="142" applyNumberFormat="1" applyFont="1" applyFill="1" applyBorder="1" applyAlignment="1" applyProtection="0">
      <alignment vertical="center" wrapText="1"/>
    </xf>
    <xf numFmtId="3" fontId="28" fillId="4" borderId="142" applyNumberFormat="1" applyFont="1" applyFill="1" applyBorder="1" applyAlignment="1" applyProtection="0">
      <alignment horizontal="right" vertical="center" wrapText="1"/>
    </xf>
    <xf numFmtId="3" fontId="28" fillId="4" borderId="143" applyNumberFormat="1" applyFont="1" applyFill="1" applyBorder="1" applyAlignment="1" applyProtection="0">
      <alignment vertical="center" wrapText="1"/>
    </xf>
    <xf numFmtId="49" fontId="28" fillId="3" borderId="13" applyNumberFormat="1" applyFont="1" applyFill="1" applyBorder="1" applyAlignment="1" applyProtection="0">
      <alignment vertical="center" wrapText="1"/>
    </xf>
    <xf numFmtId="49" fontId="28" fillId="3" borderId="14" applyNumberFormat="1" applyFont="1" applyFill="1" applyBorder="1" applyAlignment="1" applyProtection="0">
      <alignment vertical="center" wrapText="1"/>
    </xf>
    <xf numFmtId="3" fontId="28" borderId="14" applyNumberFormat="1" applyFont="1" applyFill="0" applyBorder="1" applyAlignment="1" applyProtection="0">
      <alignment vertical="center" wrapText="1"/>
    </xf>
    <xf numFmtId="3" fontId="28" borderId="15" applyNumberFormat="1" applyFont="1" applyFill="0" applyBorder="1" applyAlignment="1" applyProtection="0">
      <alignment vertical="center" wrapText="1"/>
    </xf>
    <xf numFmtId="0" fontId="0" applyNumberFormat="1" applyFont="1" applyFill="0" applyBorder="0" applyAlignment="1" applyProtection="0">
      <alignment vertical="top" wrapText="1"/>
    </xf>
    <xf numFmtId="0" fontId="0" applyNumberFormat="1" applyFont="1" applyFill="0" applyBorder="0" applyAlignment="1" applyProtection="0">
      <alignment vertical="top" wrapText="1"/>
    </xf>
    <xf numFmtId="3" fontId="7" fillId="4" borderId="5" applyNumberFormat="1" applyFont="1" applyFill="1" applyBorder="1" applyAlignment="1" applyProtection="0">
      <alignment horizontal="right" vertical="center" wrapText="1"/>
    </xf>
    <xf numFmtId="3" fontId="7" fillId="4" borderId="6" applyNumberFormat="1" applyFont="1" applyFill="1" applyBorder="1" applyAlignment="1" applyProtection="0">
      <alignment horizontal="right" vertical="center" wrapText="1"/>
    </xf>
    <xf numFmtId="3" fontId="7" borderId="11" applyNumberFormat="1" applyFont="1" applyFill="0" applyBorder="1" applyAlignment="1" applyProtection="0">
      <alignment horizontal="right" vertical="center" wrapText="1"/>
    </xf>
    <xf numFmtId="3" fontId="7" borderId="12" applyNumberFormat="1" applyFont="1" applyFill="0" applyBorder="1" applyAlignment="1" applyProtection="0">
      <alignment horizontal="right" vertical="center" wrapText="1"/>
    </xf>
    <xf numFmtId="3" fontId="7" fillId="4" borderId="11" applyNumberFormat="1" applyFont="1" applyFill="1" applyBorder="1" applyAlignment="1" applyProtection="0">
      <alignment horizontal="right" vertical="center" wrapText="1"/>
    </xf>
    <xf numFmtId="3" fontId="7" fillId="4" borderId="12" applyNumberFormat="1" applyFont="1" applyFill="1" applyBorder="1" applyAlignment="1" applyProtection="0">
      <alignment horizontal="right" vertical="center" wrapText="1"/>
    </xf>
    <xf numFmtId="49" fontId="7" fillId="3" borderId="10" applyNumberFormat="1" applyFont="1" applyFill="1" applyBorder="1" applyAlignment="1" applyProtection="0">
      <alignment vertical="top" wrapText="1"/>
    </xf>
    <xf numFmtId="3" fontId="6" fillId="4" borderId="14" applyNumberFormat="1" applyFont="1" applyFill="1" applyBorder="1" applyAlignment="1" applyProtection="0">
      <alignment vertical="center" wrapText="1"/>
    </xf>
    <xf numFmtId="0" fontId="6" fillId="6" borderId="19" applyNumberFormat="1" applyFont="1" applyFill="1" applyBorder="1" applyAlignment="1" applyProtection="0">
      <alignment vertical="top" wrapText="1"/>
    </xf>
    <xf numFmtId="0" fontId="0" borderId="19" applyNumberFormat="1" applyFont="1" applyFill="0" applyBorder="1" applyAlignment="1" applyProtection="0">
      <alignment vertical="top" wrapText="1"/>
    </xf>
    <xf numFmtId="0" fontId="6" fillId="6" borderId="20" applyNumberFormat="1" applyFont="1" applyFill="1" applyBorder="1" applyAlignment="1" applyProtection="0">
      <alignment vertical="top" wrapText="1"/>
    </xf>
    <xf numFmtId="49" fontId="7" fillId="6" borderId="20" applyNumberFormat="1" applyFont="1" applyFill="1" applyBorder="1" applyAlignment="1" applyProtection="0">
      <alignment vertical="center" wrapText="1"/>
    </xf>
    <xf numFmtId="0" fontId="0" applyNumberFormat="1" applyFont="1" applyFill="0" applyBorder="0" applyAlignment="1" applyProtection="0">
      <alignment vertical="top" wrapText="1"/>
    </xf>
    <xf numFmtId="3" fontId="6" fillId="4" borderId="14" applyNumberFormat="1" applyFont="1" applyFill="1" applyBorder="1" applyAlignment="1" applyProtection="0">
      <alignment horizontal="right" vertical="center" wrapText="1"/>
    </xf>
    <xf numFmtId="3" fontId="6" fillId="4" borderId="15" applyNumberFormat="1" applyFont="1" applyFill="1" applyBorder="1" applyAlignment="1" applyProtection="0">
      <alignment horizontal="right" vertical="center" wrapText="1"/>
    </xf>
    <xf numFmtId="0" fontId="0" applyNumberFormat="1" applyFont="1" applyFill="0" applyBorder="0" applyAlignment="1" applyProtection="0">
      <alignment vertical="top" wrapText="1"/>
    </xf>
    <xf numFmtId="49" fontId="29" fillId="2" borderId="1" applyNumberFormat="1" applyFont="1" applyFill="1" applyBorder="1" applyAlignment="1" applyProtection="0">
      <alignment horizontal="left" vertical="top" wrapText="1"/>
    </xf>
    <xf numFmtId="49" fontId="21" fillId="3" borderId="17" applyNumberFormat="1" applyFont="1" applyFill="1" applyBorder="1" applyAlignment="1" applyProtection="0">
      <alignment horizontal="center" vertical="center" wrapText="1"/>
    </xf>
    <xf numFmtId="49" fontId="21" fillId="3" borderId="17" applyNumberFormat="1" applyFont="1" applyFill="1" applyBorder="1" applyAlignment="1" applyProtection="0">
      <alignment horizontal="right" vertical="center" wrapText="1"/>
    </xf>
    <xf numFmtId="49" fontId="21" fillId="3" borderId="18" applyNumberFormat="1" applyFont="1" applyFill="1" applyBorder="1" applyAlignment="1" applyProtection="0">
      <alignment horizontal="center" vertical="center" wrapText="1"/>
    </xf>
    <xf numFmtId="49" fontId="22" fillId="3" borderId="4" applyNumberFormat="1" applyFont="1" applyFill="1" applyBorder="1" applyAlignment="1" applyProtection="0">
      <alignment horizontal="left" vertical="center" wrapText="1"/>
    </xf>
    <xf numFmtId="3" fontId="22" fillId="4" borderId="5" applyNumberFormat="1" applyFont="1" applyFill="1" applyBorder="1" applyAlignment="1" applyProtection="0">
      <alignment vertical="center" wrapText="1"/>
    </xf>
    <xf numFmtId="3" fontId="22" fillId="4" borderId="5" applyNumberFormat="1" applyFont="1" applyFill="1" applyBorder="1" applyAlignment="1" applyProtection="0">
      <alignment horizontal="right" vertical="center" wrapText="1"/>
    </xf>
    <xf numFmtId="3" fontId="21" fillId="4" borderId="6" applyNumberFormat="1" applyFont="1" applyFill="1" applyBorder="1" applyAlignment="1" applyProtection="0">
      <alignment vertical="center" wrapText="1"/>
    </xf>
    <xf numFmtId="49" fontId="22" fillId="3" borderId="10" applyNumberFormat="1" applyFont="1" applyFill="1" applyBorder="1" applyAlignment="1" applyProtection="0">
      <alignment horizontal="left" vertical="center" wrapText="1"/>
    </xf>
    <xf numFmtId="3" fontId="22" borderId="11" applyNumberFormat="1" applyFont="1" applyFill="0" applyBorder="1" applyAlignment="1" applyProtection="0">
      <alignment vertical="center" wrapText="1"/>
    </xf>
    <xf numFmtId="3" fontId="22" borderId="11" applyNumberFormat="1" applyFont="1" applyFill="0" applyBorder="1" applyAlignment="1" applyProtection="0">
      <alignment horizontal="right" vertical="center" wrapText="1"/>
    </xf>
    <xf numFmtId="3" fontId="21" borderId="12" applyNumberFormat="1" applyFont="1" applyFill="0" applyBorder="1" applyAlignment="1" applyProtection="0">
      <alignment vertical="center" wrapText="1"/>
    </xf>
    <xf numFmtId="3" fontId="22" fillId="4" borderId="11" applyNumberFormat="1" applyFont="1" applyFill="1" applyBorder="1" applyAlignment="1" applyProtection="0">
      <alignment vertical="center" wrapText="1"/>
    </xf>
    <xf numFmtId="3" fontId="22" fillId="4" borderId="11" applyNumberFormat="1" applyFont="1" applyFill="1" applyBorder="1" applyAlignment="1" applyProtection="0">
      <alignment horizontal="right" vertical="center" wrapText="1"/>
    </xf>
    <xf numFmtId="3" fontId="21" fillId="4" borderId="12" applyNumberFormat="1" applyFont="1" applyFill="1" applyBorder="1" applyAlignment="1" applyProtection="0">
      <alignment vertical="center" wrapText="1"/>
    </xf>
    <xf numFmtId="49" fontId="21" fillId="3" borderId="13" applyNumberFormat="1" applyFont="1" applyFill="1" applyBorder="1" applyAlignment="1" applyProtection="0">
      <alignment horizontal="left" vertical="center" wrapText="1"/>
    </xf>
    <xf numFmtId="3" fontId="21" borderId="14" applyNumberFormat="1" applyFont="1" applyFill="0" applyBorder="1" applyAlignment="1" applyProtection="0">
      <alignment vertical="center" wrapText="1"/>
    </xf>
    <xf numFmtId="3" fontId="21" borderId="15" applyNumberFormat="1" applyFont="1" applyFill="0" applyBorder="1" applyAlignment="1" applyProtection="0">
      <alignment vertical="center" wrapText="1"/>
    </xf>
    <xf numFmtId="0" fontId="21" fillId="6" borderId="19" applyNumberFormat="1" applyFont="1" applyFill="1" applyBorder="1" applyAlignment="1" applyProtection="0">
      <alignment horizontal="left" vertical="center" wrapText="1"/>
    </xf>
    <xf numFmtId="3" fontId="21" fillId="6" borderId="19" applyNumberFormat="1" applyFont="1" applyFill="1" applyBorder="1" applyAlignment="1" applyProtection="0">
      <alignment vertical="center" wrapText="1"/>
    </xf>
    <xf numFmtId="0" fontId="21" fillId="6" borderId="20" applyNumberFormat="1" applyFont="1" applyFill="1" applyBorder="1" applyAlignment="1" applyProtection="0">
      <alignment horizontal="left" vertical="center" wrapText="1"/>
    </xf>
    <xf numFmtId="49" fontId="0" fillId="6" borderId="20" applyNumberFormat="1" applyFont="1" applyFill="1" applyBorder="1" applyAlignment="1" applyProtection="0">
      <alignment vertical="center" wrapText="1"/>
    </xf>
    <xf numFmtId="0" fontId="0" applyNumberFormat="1" applyFont="1" applyFill="0" applyBorder="0" applyAlignment="1" applyProtection="0">
      <alignment vertical="top" wrapText="1"/>
    </xf>
    <xf numFmtId="49" fontId="30" fillId="2" borderId="1" applyNumberFormat="1" applyFont="1" applyFill="1" applyBorder="1" applyAlignment="1" applyProtection="0">
      <alignment vertical="top" wrapText="1"/>
    </xf>
    <xf numFmtId="49" fontId="7" fillId="3" borderId="13" applyNumberFormat="1" applyFont="1" applyFill="1" applyBorder="1" applyAlignment="1" applyProtection="0">
      <alignment vertical="center" wrapText="1"/>
    </xf>
    <xf numFmtId="0" fontId="7" borderId="15" applyNumberFormat="1" applyFont="1" applyFill="0" applyBorder="1" applyAlignment="1" applyProtection="0">
      <alignment vertical="center" wrapText="1"/>
    </xf>
    <xf numFmtId="0" fontId="0" fillId="4" borderId="19" applyNumberFormat="1" applyFont="1" applyFill="1" applyBorder="1" applyAlignment="1" applyProtection="0">
      <alignment vertical="top" wrapText="1"/>
    </xf>
    <xf numFmtId="0" fontId="0" applyNumberFormat="1" applyFont="1" applyFill="0" applyBorder="0" applyAlignment="1" applyProtection="0">
      <alignment vertical="top" wrapText="1"/>
    </xf>
    <xf numFmtId="49" fontId="6" fillId="3" borderId="144" applyNumberFormat="1" applyFont="1" applyFill="1" applyBorder="1" applyAlignment="1" applyProtection="0">
      <alignment horizontal="left" vertical="center" wrapText="1"/>
    </xf>
    <xf numFmtId="0" fontId="7" fillId="3" borderId="145" applyNumberFormat="1" applyFont="1" applyFill="1" applyBorder="1" applyAlignment="1" applyProtection="0">
      <alignment vertical="center" wrapText="1"/>
    </xf>
    <xf numFmtId="0" fontId="7" fillId="3" borderId="146" applyNumberFormat="1" applyFont="1" applyFill="1" applyBorder="1" applyAlignment="1" applyProtection="0">
      <alignment vertical="center" wrapText="1"/>
    </xf>
    <xf numFmtId="49" fontId="6" fillId="3" borderId="147" applyNumberFormat="1" applyFont="1" applyFill="1" applyBorder="1" applyAlignment="1" applyProtection="0">
      <alignment horizontal="left" vertical="center" wrapText="1"/>
    </xf>
    <xf numFmtId="0" fontId="7" fillId="3" borderId="148" applyNumberFormat="1" applyFont="1" applyFill="1" applyBorder="1" applyAlignment="1" applyProtection="0">
      <alignment vertical="center" wrapText="1"/>
    </xf>
    <xf numFmtId="0" fontId="7" fillId="3" borderId="149" applyNumberFormat="1" applyFont="1" applyFill="1" applyBorder="1" applyAlignment="1" applyProtection="0">
      <alignment vertical="center" wrapText="1"/>
    </xf>
    <xf numFmtId="61" fontId="7" borderId="12" applyNumberFormat="1" applyFont="1" applyFill="0" applyBorder="1" applyAlignment="1" applyProtection="0">
      <alignment vertical="center" wrapText="1"/>
    </xf>
    <xf numFmtId="49" fontId="7" fillId="3" borderId="13" applyNumberFormat="1" applyFont="1" applyFill="1" applyBorder="1" applyAlignment="1" applyProtection="0">
      <alignment horizontal="center" vertical="center" wrapText="1"/>
    </xf>
    <xf numFmtId="0" fontId="7" fillId="4" borderId="14" applyNumberFormat="1" applyFont="1" applyFill="1" applyBorder="1" applyAlignment="1" applyProtection="0">
      <alignment vertical="center" wrapText="1"/>
    </xf>
    <xf numFmtId="49" fontId="7" fillId="6" borderId="19" applyNumberFormat="1" applyFont="1" applyFill="1" applyBorder="1" applyAlignment="1" applyProtection="0">
      <alignment horizontal="center" vertical="center" wrapText="1"/>
    </xf>
    <xf numFmtId="0" fontId="7" fillId="6" borderId="19" applyNumberFormat="0" applyFont="1" applyFill="1" applyBorder="1" applyAlignment="1" applyProtection="0">
      <alignment vertical="center" wrapText="1"/>
    </xf>
    <xf numFmtId="0" fontId="7" fillId="6" borderId="150" applyNumberFormat="0" applyFont="1" applyFill="1" applyBorder="1" applyAlignment="1" applyProtection="0">
      <alignment vertical="center" wrapText="1"/>
    </xf>
    <xf numFmtId="0" fontId="0" applyNumberFormat="1" applyFont="1" applyFill="0" applyBorder="0" applyAlignment="1" applyProtection="0">
      <alignment vertical="top" wrapText="1"/>
    </xf>
    <xf numFmtId="49" fontId="6" fillId="3" borderId="16" applyNumberFormat="1" applyFont="1" applyFill="1" applyBorder="1" applyAlignment="1" applyProtection="0">
      <alignment horizontal="center" vertical="center" wrapText="1"/>
    </xf>
    <xf numFmtId="49" fontId="7" borderId="5" applyNumberFormat="1" applyFont="1" applyFill="0" applyBorder="1" applyAlignment="1" applyProtection="0">
      <alignment horizontal="center" vertical="center" wrapText="1"/>
    </xf>
    <xf numFmtId="49" fontId="7" borderId="5" applyNumberFormat="1" applyFont="1" applyFill="0" applyBorder="1" applyAlignment="1" applyProtection="0">
      <alignment vertical="center" wrapText="1"/>
    </xf>
    <xf numFmtId="49" fontId="7" borderId="6" applyNumberFormat="1" applyFont="1" applyFill="0" applyBorder="1" applyAlignment="1" applyProtection="0">
      <alignment horizontal="center" vertical="center" wrapText="1"/>
    </xf>
    <xf numFmtId="49" fontId="7" fillId="4" borderId="14" applyNumberFormat="1" applyFont="1" applyFill="1" applyBorder="1" applyAlignment="1" applyProtection="0">
      <alignment horizontal="center" vertical="center" wrapText="1"/>
    </xf>
    <xf numFmtId="0" fontId="0" applyNumberFormat="1" applyFont="1" applyFill="0" applyBorder="0" applyAlignment="1" applyProtection="0">
      <alignment vertical="top" wrapText="1"/>
    </xf>
    <xf numFmtId="62" fontId="7" borderId="6" applyNumberFormat="1" applyFont="1" applyFill="0" applyBorder="1" applyAlignment="1" applyProtection="0">
      <alignment horizontal="center" vertical="center" wrapText="1"/>
    </xf>
    <xf numFmtId="62" fontId="7" fillId="4" borderId="12" applyNumberFormat="1" applyFont="1" applyFill="1" applyBorder="1" applyAlignment="1" applyProtection="0">
      <alignment horizontal="center" vertical="center" wrapText="1"/>
    </xf>
    <xf numFmtId="62" fontId="7" borderId="12" applyNumberFormat="1" applyFont="1" applyFill="0" applyBorder="1" applyAlignment="1" applyProtection="0">
      <alignment horizontal="center" vertical="center" wrapText="1"/>
    </xf>
    <xf numFmtId="49" fontId="31" borderId="11" applyNumberFormat="1" applyFont="1" applyFill="0" applyBorder="1" applyAlignment="1" applyProtection="0">
      <alignment horizontal="left" vertical="center" wrapText="1"/>
    </xf>
    <xf numFmtId="49" fontId="7" fillId="3" borderId="13" applyNumberFormat="1" applyFont="1" applyFill="1" applyBorder="1" applyAlignment="1" applyProtection="0">
      <alignment horizontal="left" vertical="center" wrapText="1"/>
    </xf>
    <xf numFmtId="62" fontId="7" fillId="4" borderId="15" applyNumberFormat="1" applyFont="1" applyFill="1" applyBorder="1" applyAlignment="1" applyProtection="0">
      <alignment horizontal="center" vertical="center" wrapText="1"/>
    </xf>
    <xf numFmtId="0" fontId="0" applyNumberFormat="1" applyFont="1" applyFill="0" applyBorder="0" applyAlignment="1" applyProtection="0">
      <alignment vertical="top" wrapText="1"/>
    </xf>
    <xf numFmtId="49" fontId="6" fillId="3" borderId="17" applyNumberFormat="1" applyFont="1" applyFill="1" applyBorder="1" applyAlignment="1" applyProtection="0">
      <alignment horizontal="left" vertical="center" wrapText="1"/>
    </xf>
    <xf numFmtId="49" fontId="6" fillId="3" borderId="18" applyNumberFormat="1" applyFont="1" applyFill="1" applyBorder="1" applyAlignment="1" applyProtection="0">
      <alignment horizontal="left" vertical="center" wrapText="1"/>
    </xf>
    <xf numFmtId="0" fontId="6" borderId="14" applyNumberFormat="1" applyFont="1" applyFill="0" applyBorder="1" applyAlignment="1" applyProtection="0">
      <alignment vertical="center" wrapText="1"/>
    </xf>
    <xf numFmtId="0" fontId="6" borderId="15" applyNumberFormat="1" applyFont="1" applyFill="0" applyBorder="1" applyAlignment="1" applyProtection="0">
      <alignment vertical="center" wrapText="1"/>
    </xf>
    <xf numFmtId="0" fontId="0" applyNumberFormat="1" applyFont="1" applyFill="0" applyBorder="0" applyAlignment="1" applyProtection="0">
      <alignment vertical="top" wrapText="1"/>
    </xf>
    <xf numFmtId="49" fontId="32" fillId="2" borderId="1" applyNumberFormat="1" applyFont="1" applyFill="1" applyBorder="1" applyAlignment="1" applyProtection="0">
      <alignment vertical="bottom"/>
    </xf>
    <xf numFmtId="49" fontId="4" fillId="3" borderId="16" applyNumberFormat="1" applyFont="1" applyFill="1" applyBorder="1" applyAlignment="1" applyProtection="0">
      <alignment vertical="bottom"/>
    </xf>
    <xf numFmtId="49" fontId="4" fillId="3" borderId="17" applyNumberFormat="1" applyFont="1" applyFill="1" applyBorder="1" applyAlignment="1" applyProtection="0">
      <alignment vertical="bottom"/>
    </xf>
    <xf numFmtId="49" fontId="4" fillId="3" borderId="18" applyNumberFormat="1" applyFont="1" applyFill="1" applyBorder="1" applyAlignment="1" applyProtection="0">
      <alignment vertical="bottom"/>
    </xf>
    <xf numFmtId="49" fontId="4" fillId="3" borderId="4" applyNumberFormat="1" applyFont="1" applyFill="1" applyBorder="1" applyAlignment="1" applyProtection="0">
      <alignment vertical="bottom"/>
    </xf>
    <xf numFmtId="49" fontId="4" fillId="4" borderId="5" applyNumberFormat="1" applyFont="1" applyFill="1" applyBorder="1" applyAlignment="1" applyProtection="0">
      <alignment vertical="bottom"/>
    </xf>
    <xf numFmtId="49" fontId="4" fillId="4" borderId="6" applyNumberFormat="1" applyFont="1" applyFill="1" applyBorder="1" applyAlignment="1" applyProtection="0">
      <alignment vertical="bottom"/>
    </xf>
    <xf numFmtId="49" fontId="4" fillId="3" borderId="10" applyNumberFormat="1" applyFont="1" applyFill="1" applyBorder="1" applyAlignment="1" applyProtection="0">
      <alignment vertical="bottom"/>
    </xf>
    <xf numFmtId="49" fontId="4" borderId="11" applyNumberFormat="1" applyFont="1" applyFill="0" applyBorder="1" applyAlignment="1" applyProtection="0">
      <alignment vertical="bottom"/>
    </xf>
    <xf numFmtId="49" fontId="4" borderId="12" applyNumberFormat="1" applyFont="1" applyFill="0" applyBorder="1" applyAlignment="1" applyProtection="0">
      <alignment vertical="bottom"/>
    </xf>
    <xf numFmtId="49" fontId="4" fillId="4" borderId="11" applyNumberFormat="1" applyFont="1" applyFill="1" applyBorder="1" applyAlignment="1" applyProtection="0">
      <alignment vertical="bottom"/>
    </xf>
    <xf numFmtId="49" fontId="4" fillId="4" borderId="12" applyNumberFormat="1" applyFont="1" applyFill="1" applyBorder="1" applyAlignment="1" applyProtection="0">
      <alignment vertical="bottom"/>
    </xf>
    <xf numFmtId="49" fontId="4" fillId="3" borderId="13" applyNumberFormat="1" applyFont="1" applyFill="1" applyBorder="1" applyAlignment="1" applyProtection="0">
      <alignment vertical="bottom"/>
    </xf>
    <xf numFmtId="49" fontId="4" borderId="14" applyNumberFormat="1" applyFont="1" applyFill="0" applyBorder="1" applyAlignment="1" applyProtection="0">
      <alignment vertical="bottom"/>
    </xf>
    <xf numFmtId="49" fontId="4" borderId="15" applyNumberFormat="1" applyFont="1" applyFill="0" applyBorder="1" applyAlignment="1" applyProtection="0">
      <alignment vertical="bottom"/>
    </xf>
    <xf numFmtId="0" fontId="0" applyNumberFormat="1" applyFont="1" applyFill="0" applyBorder="0" applyAlignment="1" applyProtection="0">
      <alignment vertical="top" wrapText="1"/>
    </xf>
    <xf numFmtId="49" fontId="21" fillId="2" borderId="1" applyNumberFormat="1" applyFont="1" applyFill="1" applyBorder="1" applyAlignment="1" applyProtection="0">
      <alignment vertical="bottom"/>
    </xf>
    <xf numFmtId="49" fontId="4" fillId="6" borderId="5" applyNumberFormat="1" applyFont="1" applyFill="1" applyBorder="1" applyAlignment="1" applyProtection="0">
      <alignment vertical="bottom"/>
    </xf>
    <xf numFmtId="49" fontId="4" fillId="6" borderId="6" applyNumberFormat="1" applyFont="1" applyFill="1" applyBorder="1" applyAlignment="1" applyProtection="0">
      <alignment vertical="bottom"/>
    </xf>
    <xf numFmtId="49" fontId="4" fillId="6" borderId="11" applyNumberFormat="1" applyFont="1" applyFill="1" applyBorder="1" applyAlignment="1" applyProtection="0">
      <alignment vertical="bottom"/>
    </xf>
    <xf numFmtId="49" fontId="4" fillId="6" borderId="12" applyNumberFormat="1" applyFont="1" applyFill="1" applyBorder="1" applyAlignment="1" applyProtection="0">
      <alignment vertical="bottom"/>
    </xf>
    <xf numFmtId="49" fontId="4" fillId="6" borderId="14" applyNumberFormat="1" applyFont="1" applyFill="1" applyBorder="1" applyAlignment="1" applyProtection="0">
      <alignment vertical="bottom"/>
    </xf>
    <xf numFmtId="49" fontId="4" fillId="6" borderId="15" applyNumberFormat="1" applyFont="1" applyFill="1" applyBorder="1" applyAlignment="1" applyProtection="0">
      <alignment vertical="bottom"/>
    </xf>
    <xf numFmtId="0" fontId="0" applyNumberFormat="1" applyFont="1" applyFill="0" applyBorder="0" applyAlignment="1" applyProtection="0">
      <alignment vertical="top" wrapText="1"/>
    </xf>
    <xf numFmtId="49" fontId="21" fillId="5" borderId="21" applyNumberFormat="1" applyFont="1" applyFill="1" applyBorder="1" applyAlignment="1" applyProtection="0">
      <alignment horizontal="left" vertical="center" wrapText="1"/>
    </xf>
    <xf numFmtId="49" fontId="21" fillId="3" borderId="151" applyNumberFormat="1" applyFont="1" applyFill="1" applyBorder="1" applyAlignment="1" applyProtection="0">
      <alignment horizontal="left" vertical="center" wrapText="1"/>
    </xf>
    <xf numFmtId="0" fontId="22" fillId="3" borderId="152" applyNumberFormat="1" applyFont="1" applyFill="1" applyBorder="1" applyAlignment="1" applyProtection="0">
      <alignment vertical="center" wrapText="1"/>
    </xf>
    <xf numFmtId="0" fontId="22" fillId="3" borderId="153" applyNumberFormat="1" applyFont="1" applyFill="1" applyBorder="1" applyAlignment="1" applyProtection="0">
      <alignment vertical="center" wrapText="1"/>
    </xf>
    <xf numFmtId="49" fontId="21" fillId="3" borderId="154" applyNumberFormat="1" applyFont="1" applyFill="1" applyBorder="1" applyAlignment="1" applyProtection="0">
      <alignment horizontal="left" vertical="center" wrapText="1"/>
    </xf>
    <xf numFmtId="0" fontId="22" fillId="3" borderId="155" applyNumberFormat="1" applyFont="1" applyFill="1" applyBorder="1" applyAlignment="1" applyProtection="0">
      <alignment vertical="center" wrapText="1"/>
    </xf>
    <xf numFmtId="0" fontId="22" fillId="3" borderId="156" applyNumberFormat="1" applyFont="1" applyFill="1" applyBorder="1" applyAlignment="1" applyProtection="0">
      <alignment vertical="center" wrapText="1"/>
    </xf>
    <xf numFmtId="49" fontId="33" borderId="154" applyNumberFormat="1" applyFont="1" applyFill="0" applyBorder="1" applyAlignment="1" applyProtection="0">
      <alignment horizontal="left" vertical="center" wrapText="1"/>
    </xf>
    <xf numFmtId="49" fontId="22" borderId="155" applyNumberFormat="1" applyFont="1" applyFill="0" applyBorder="1" applyAlignment="1" applyProtection="0">
      <alignment horizontal="left" vertical="center" wrapText="1"/>
    </xf>
    <xf numFmtId="49" fontId="33" borderId="156" applyNumberFormat="1" applyFont="1" applyFill="0" applyBorder="1" applyAlignment="1" applyProtection="0">
      <alignment horizontal="justify" vertical="center" wrapText="1"/>
    </xf>
    <xf numFmtId="49" fontId="33" fillId="4" borderId="154" applyNumberFormat="1" applyFont="1" applyFill="1" applyBorder="1" applyAlignment="1" applyProtection="0">
      <alignment horizontal="left" vertical="center" wrapText="1"/>
    </xf>
    <xf numFmtId="49" fontId="33" fillId="4" borderId="155" applyNumberFormat="1" applyFont="1" applyFill="1" applyBorder="1" applyAlignment="1" applyProtection="0">
      <alignment horizontal="left" vertical="center" wrapText="1"/>
    </xf>
    <xf numFmtId="49" fontId="33" fillId="4" borderId="156" applyNumberFormat="1" applyFont="1" applyFill="1" applyBorder="1" applyAlignment="1" applyProtection="0">
      <alignment horizontal="justify" vertical="center" wrapText="1"/>
    </xf>
    <xf numFmtId="49" fontId="33" borderId="155" applyNumberFormat="1" applyFont="1" applyFill="0" applyBorder="1" applyAlignment="1" applyProtection="0">
      <alignment horizontal="left" vertical="center" wrapText="1"/>
    </xf>
    <xf numFmtId="0" fontId="22" fillId="3" borderId="156" applyNumberFormat="1" applyFont="1" applyFill="1" applyBorder="1" applyAlignment="1" applyProtection="0">
      <alignment horizontal="justify" vertical="center" wrapText="1"/>
    </xf>
    <xf numFmtId="49" fontId="22" fillId="6" borderId="154" applyNumberFormat="1" applyFont="1" applyFill="1" applyBorder="1" applyAlignment="1" applyProtection="0">
      <alignment horizontal="left" vertical="center" wrapText="1"/>
    </xf>
    <xf numFmtId="49" fontId="22" fillId="6" borderId="155" applyNumberFormat="1" applyFont="1" applyFill="1" applyBorder="1" applyAlignment="1" applyProtection="0">
      <alignment horizontal="left" vertical="center" wrapText="1"/>
    </xf>
    <xf numFmtId="0" fontId="22" fillId="6" borderId="156" applyNumberFormat="1" applyFont="1" applyFill="1" applyBorder="1" applyAlignment="1" applyProtection="0">
      <alignment horizontal="justify" vertical="center" wrapText="1"/>
    </xf>
    <xf numFmtId="49" fontId="34" fillId="3" borderId="154" applyNumberFormat="1" applyFont="1" applyFill="1" applyBorder="1" applyAlignment="1" applyProtection="0">
      <alignment horizontal="left" vertical="center" wrapText="1"/>
    </xf>
    <xf numFmtId="49" fontId="33" fillId="6" borderId="154" applyNumberFormat="1" applyFont="1" applyFill="1" applyBorder="1" applyAlignment="1" applyProtection="0">
      <alignment horizontal="left" vertical="center" wrapText="1"/>
    </xf>
    <xf numFmtId="49" fontId="22" fillId="6" borderId="156" applyNumberFormat="1" applyFont="1" applyFill="1" applyBorder="1" applyAlignment="1" applyProtection="0">
      <alignment horizontal="justify" vertical="center" wrapText="1"/>
    </xf>
    <xf numFmtId="49" fontId="22" fillId="4" borderId="155" applyNumberFormat="1" applyFont="1" applyFill="1" applyBorder="1" applyAlignment="1" applyProtection="0">
      <alignment horizontal="left" vertical="center" wrapText="1"/>
    </xf>
    <xf numFmtId="49" fontId="22" borderId="154" applyNumberFormat="1" applyFont="1" applyFill="0" applyBorder="1" applyAlignment="1" applyProtection="0">
      <alignment horizontal="left" vertical="center" wrapText="1"/>
    </xf>
    <xf numFmtId="49" fontId="22" borderId="156" applyNumberFormat="1" applyFont="1" applyFill="0" applyBorder="1" applyAlignment="1" applyProtection="0">
      <alignment horizontal="justify" vertical="center" wrapText="1"/>
    </xf>
    <xf numFmtId="49" fontId="22" fillId="4" borderId="154" applyNumberFormat="1" applyFont="1" applyFill="1" applyBorder="1" applyAlignment="1" applyProtection="0">
      <alignment horizontal="left" vertical="center" wrapText="1"/>
    </xf>
    <xf numFmtId="49" fontId="22" fillId="4" borderId="156" applyNumberFormat="1" applyFont="1" applyFill="1" applyBorder="1" applyAlignment="1" applyProtection="0">
      <alignment horizontal="justify" vertical="center" wrapText="1"/>
    </xf>
    <xf numFmtId="49" fontId="33" fillId="6" borderId="156" applyNumberFormat="1" applyFont="1" applyFill="1" applyBorder="1" applyAlignment="1" applyProtection="0">
      <alignment horizontal="justify" vertical="center" wrapText="1"/>
    </xf>
    <xf numFmtId="49" fontId="21" borderId="157" applyNumberFormat="1" applyFont="1" applyFill="0" applyBorder="1" applyAlignment="1" applyProtection="0">
      <alignment horizontal="left" vertical="top" wrapText="1"/>
    </xf>
    <xf numFmtId="0" fontId="22" borderId="158" applyNumberFormat="1" applyFont="1" applyFill="0" applyBorder="1" applyAlignment="1" applyProtection="0">
      <alignment vertical="top" wrapText="1"/>
    </xf>
    <xf numFmtId="0" fontId="22" borderId="159" applyNumberFormat="1" applyFont="1" applyFill="0" applyBorder="1" applyAlignment="1" applyProtection="0">
      <alignment horizontal="justify" vertical="top" wrapText="1"/>
    </xf>
    <xf numFmtId="49" fontId="21" fillId="3" borderId="154" applyNumberFormat="1" applyFont="1" applyFill="1" applyBorder="1" applyAlignment="1" applyProtection="0">
      <alignment horizontal="left" vertical="top" wrapText="1"/>
    </xf>
    <xf numFmtId="0" fontId="22" fillId="3" borderId="155" applyNumberFormat="1" applyFont="1" applyFill="1" applyBorder="1" applyAlignment="1" applyProtection="0">
      <alignment vertical="top" wrapText="1"/>
    </xf>
    <xf numFmtId="0" fontId="22" fillId="3" borderId="156" applyNumberFormat="1" applyFont="1" applyFill="1" applyBorder="1" applyAlignment="1" applyProtection="0">
      <alignment horizontal="justify" vertical="top" wrapText="1"/>
    </xf>
    <xf numFmtId="49" fontId="33" fillId="4" borderId="160" applyNumberFormat="1" applyFont="1" applyFill="1" applyBorder="1" applyAlignment="1" applyProtection="0">
      <alignment horizontal="left" vertical="top" wrapText="1"/>
    </xf>
    <xf numFmtId="49" fontId="33" fillId="4" borderId="161" applyNumberFormat="1" applyFont="1" applyFill="1" applyBorder="1" applyAlignment="1" applyProtection="0">
      <alignment horizontal="left" vertical="top" wrapText="1"/>
    </xf>
    <xf numFmtId="49" fontId="33" fillId="4" borderId="162" applyNumberFormat="1" applyFont="1" applyFill="1" applyBorder="1" applyAlignment="1" applyProtection="0">
      <alignment horizontal="justify" vertical="top" wrapText="1"/>
    </xf>
    <xf numFmtId="0" fontId="0" applyNumberFormat="1" applyFont="1" applyFill="0" applyBorder="0" applyAlignment="1" applyProtection="0">
      <alignment vertical="top" wrapText="1"/>
    </xf>
    <xf numFmtId="63" fontId="7" borderId="5" applyNumberFormat="1" applyFont="1" applyFill="0" applyBorder="1" applyAlignment="1" applyProtection="0">
      <alignment horizontal="center" vertical="center" wrapText="1"/>
    </xf>
    <xf numFmtId="63" fontId="7" fillId="4" borderId="11" applyNumberFormat="1" applyFont="1" applyFill="1" applyBorder="1" applyAlignment="1" applyProtection="0">
      <alignment horizontal="center" vertical="center" wrapText="1"/>
    </xf>
    <xf numFmtId="49" fontId="4" borderId="11" applyNumberFormat="1" applyFont="1" applyFill="0" applyBorder="1" applyAlignment="1" applyProtection="0">
      <alignment horizontal="center" vertical="center" wrapText="1"/>
    </xf>
    <xf numFmtId="63" fontId="4" borderId="11" applyNumberFormat="1" applyFont="1" applyFill="0" applyBorder="1" applyAlignment="1" applyProtection="0">
      <alignment horizontal="center" vertical="center" wrapText="1"/>
    </xf>
    <xf numFmtId="49" fontId="4" borderId="11" applyNumberFormat="1" applyFont="1" applyFill="0" applyBorder="1" applyAlignment="1" applyProtection="0">
      <alignment horizontal="left" vertical="center" wrapText="1"/>
    </xf>
    <xf numFmtId="49" fontId="4" borderId="163" applyNumberFormat="1" applyFont="1" applyFill="0" applyBorder="1" applyAlignment="1" applyProtection="0">
      <alignment horizontal="left" vertical="center" wrapText="1"/>
    </xf>
    <xf numFmtId="49" fontId="4" fillId="4" borderId="11" applyNumberFormat="1" applyFont="1" applyFill="1" applyBorder="1" applyAlignment="1" applyProtection="0">
      <alignment horizontal="center" vertical="center" wrapText="1"/>
    </xf>
    <xf numFmtId="64" fontId="4" fillId="4" borderId="11" applyNumberFormat="1" applyFont="1" applyFill="1" applyBorder="1" applyAlignment="1" applyProtection="0">
      <alignment horizontal="center" vertical="center" wrapText="1"/>
    </xf>
    <xf numFmtId="49" fontId="4" fillId="4" borderId="11" applyNumberFormat="1" applyFont="1" applyFill="1" applyBorder="1" applyAlignment="1" applyProtection="0">
      <alignment horizontal="left" vertical="center" wrapText="1"/>
    </xf>
    <xf numFmtId="49" fontId="4" fillId="4" borderId="163" applyNumberFormat="1" applyFont="1" applyFill="1" applyBorder="1" applyAlignment="1" applyProtection="0">
      <alignment horizontal="left" vertical="center" wrapText="1"/>
    </xf>
    <xf numFmtId="63" fontId="7" borderId="11" applyNumberFormat="1" applyFont="1" applyFill="0" applyBorder="1" applyAlignment="1" applyProtection="0">
      <alignment horizontal="center" vertical="center" wrapText="1"/>
    </xf>
    <xf numFmtId="63" fontId="7" fillId="4" borderId="14" applyNumberFormat="1" applyFont="1" applyFill="1" applyBorder="1" applyAlignment="1" applyProtection="0">
      <alignment horizontal="center" vertical="center" wrapText="1"/>
    </xf>
    <xf numFmtId="49" fontId="7" fillId="4" borderId="15" applyNumberFormat="1" applyFont="1" applyFill="1" applyBorder="1" applyAlignment="1" applyProtection="0">
      <alignment horizontal="left" vertical="center" wrapText="1"/>
    </xf>
    <xf numFmtId="0" fontId="0" applyNumberFormat="1" applyFont="1" applyFill="0" applyBorder="0" applyAlignment="1" applyProtection="0">
      <alignment vertical="top" wrapText="1"/>
    </xf>
    <xf numFmtId="49" fontId="35" fillId="5" borderId="1" applyNumberFormat="1" applyFont="1" applyFill="1" applyBorder="1" applyAlignment="1" applyProtection="0">
      <alignment horizontal="left" vertical="top" wrapText="1"/>
    </xf>
    <xf numFmtId="49" fontId="22" fillId="3" borderId="4" applyNumberFormat="1" applyFont="1" applyFill="1" applyBorder="1" applyAlignment="1" applyProtection="0">
      <alignment horizontal="center" vertical="center" wrapText="1"/>
    </xf>
    <xf numFmtId="49" fontId="22" fillId="3" borderId="5" applyNumberFormat="1" applyFont="1" applyFill="1" applyBorder="1" applyAlignment="1" applyProtection="0">
      <alignment horizontal="center" vertical="center" wrapText="1"/>
    </xf>
    <xf numFmtId="49" fontId="22" fillId="3" borderId="10" applyNumberFormat="1" applyFont="1" applyFill="1" applyBorder="1" applyAlignment="1" applyProtection="0">
      <alignment horizontal="center" vertical="center" wrapText="1"/>
    </xf>
    <xf numFmtId="49" fontId="22" fillId="3" borderId="11" applyNumberFormat="1" applyFont="1" applyFill="1" applyBorder="1" applyAlignment="1" applyProtection="0">
      <alignment horizontal="center" vertical="center" wrapText="1"/>
    </xf>
    <xf numFmtId="0" fontId="0" fillId="4" borderId="11" applyNumberFormat="1" applyFont="1" applyFill="1" applyBorder="1" applyAlignment="1" applyProtection="0">
      <alignment vertical="top" wrapText="1"/>
    </xf>
    <xf numFmtId="0" fontId="0" fillId="4" borderId="12" applyNumberFormat="1" applyFont="1" applyFill="1" applyBorder="1" applyAlignment="1" applyProtection="0">
      <alignment vertical="top" wrapText="1"/>
    </xf>
    <xf numFmtId="49" fontId="22" fillId="3" borderId="7" applyNumberFormat="1" applyFont="1" applyFill="1" applyBorder="1" applyAlignment="1" applyProtection="0">
      <alignment horizontal="center" vertical="center" wrapText="1"/>
    </xf>
    <xf numFmtId="49" fontId="22" fillId="3" borderId="8" applyNumberFormat="1" applyFont="1" applyFill="1" applyBorder="1" applyAlignment="1" applyProtection="0">
      <alignment horizontal="center" vertical="center" wrapText="1"/>
    </xf>
    <xf numFmtId="49" fontId="22" fillId="3" borderId="9" applyNumberFormat="1" applyFont="1" applyFill="1" applyBorder="1" applyAlignment="1" applyProtection="0">
      <alignment horizontal="center" vertical="center" wrapText="1"/>
    </xf>
    <xf numFmtId="0" fontId="22" fillId="4" borderId="5" applyNumberFormat="1" applyFont="1" applyFill="1" applyBorder="1" applyAlignment="1" applyProtection="0">
      <alignment vertical="center" wrapText="1"/>
    </xf>
    <xf numFmtId="0" fontId="22" fillId="4" borderId="6" applyNumberFormat="1" applyFont="1" applyFill="1" applyBorder="1" applyAlignment="1" applyProtection="0">
      <alignment vertical="center" wrapText="1"/>
    </xf>
    <xf numFmtId="0" fontId="22" borderId="11" applyNumberFormat="1" applyFont="1" applyFill="0" applyBorder="1" applyAlignment="1" applyProtection="0">
      <alignment vertical="center" wrapText="1"/>
    </xf>
    <xf numFmtId="0" fontId="22" borderId="12" applyNumberFormat="1" applyFont="1" applyFill="0" applyBorder="1" applyAlignment="1" applyProtection="0">
      <alignment vertical="center" wrapText="1"/>
    </xf>
    <xf numFmtId="0" fontId="22" fillId="4" borderId="11" applyNumberFormat="1" applyFont="1" applyFill="1" applyBorder="1" applyAlignment="1" applyProtection="0">
      <alignment vertical="center" wrapText="1"/>
    </xf>
    <xf numFmtId="0" fontId="22" fillId="4" borderId="12" applyNumberFormat="1" applyFont="1" applyFill="1" applyBorder="1" applyAlignment="1" applyProtection="0">
      <alignment vertical="center" wrapText="1"/>
    </xf>
    <xf numFmtId="0" fontId="21" fillId="4" borderId="14" applyNumberFormat="1" applyFont="1" applyFill="1" applyBorder="1" applyAlignment="1" applyProtection="0">
      <alignment vertical="center" wrapText="1"/>
    </xf>
    <xf numFmtId="0" fontId="21" fillId="4" borderId="15" applyNumberFormat="1" applyFont="1" applyFill="1" applyBorder="1" applyAlignment="1" applyProtection="0">
      <alignment vertical="center" wrapText="1"/>
    </xf>
    <xf numFmtId="0" fontId="21" fillId="6" borderId="19" applyNumberFormat="1" applyFont="1" applyFill="1" applyBorder="1" applyAlignment="1" applyProtection="0">
      <alignment vertical="center" wrapText="1"/>
    </xf>
    <xf numFmtId="49" fontId="22" fillId="6" borderId="20" applyNumberFormat="1" applyFont="1" applyFill="1" applyBorder="1" applyAlignment="1" applyProtection="0">
      <alignment horizontal="justify" vertical="center" wrapText="1"/>
    </xf>
    <xf numFmtId="0" fontId="0" applyNumberFormat="1" applyFont="1" applyFill="0" applyBorder="0" applyAlignment="1" applyProtection="0">
      <alignment vertical="top" wrapText="1"/>
    </xf>
    <xf numFmtId="49" fontId="21" fillId="3" borderId="16" applyNumberFormat="1" applyFont="1" applyFill="1" applyBorder="1" applyAlignment="1" applyProtection="0">
      <alignment horizontal="center" vertical="center" wrapText="1"/>
    </xf>
    <xf numFmtId="0" fontId="0" applyNumberFormat="1" applyFont="1" applyFill="0" applyBorder="0" applyAlignment="1" applyProtection="0">
      <alignment vertical="top" wrapText="1"/>
    </xf>
    <xf numFmtId="49" fontId="2" fillId="12" borderId="1" applyNumberFormat="1" applyFont="1" applyFill="1" applyBorder="1" applyAlignment="1" applyProtection="0">
      <alignment horizontal="left" vertical="bottom"/>
    </xf>
    <xf numFmtId="49" fontId="2" fillId="12" borderId="2" applyNumberFormat="1" applyFont="1" applyFill="1" applyBorder="1" applyAlignment="1" applyProtection="0">
      <alignment horizontal="center" vertical="bottom"/>
    </xf>
    <xf numFmtId="49" fontId="2" fillId="12" borderId="3" applyNumberFormat="1" applyFont="1" applyFill="1" applyBorder="1" applyAlignment="1" applyProtection="0">
      <alignment horizontal="center" vertical="bottom"/>
    </xf>
    <xf numFmtId="49" fontId="38" fillId="12" borderId="16" applyNumberFormat="1" applyFont="1" applyFill="1" applyBorder="1" applyAlignment="1" applyProtection="0">
      <alignment horizontal="left" vertical="bottom"/>
    </xf>
    <xf numFmtId="49" fontId="38" fillId="12" borderId="17" applyNumberFormat="1" applyFont="1" applyFill="1" applyBorder="1" applyAlignment="1" applyProtection="0">
      <alignment horizontal="center" vertical="bottom"/>
    </xf>
    <xf numFmtId="49" fontId="38" fillId="12" borderId="18" applyNumberFormat="1" applyFont="1" applyFill="1" applyBorder="1" applyAlignment="1" applyProtection="0">
      <alignment horizontal="center" vertical="bottom"/>
    </xf>
    <xf numFmtId="49" fontId="39" fillId="13" borderId="4" applyNumberFormat="1" applyFont="1" applyFill="1" applyBorder="1" applyAlignment="1" applyProtection="0">
      <alignment horizontal="left" vertical="bottom"/>
    </xf>
    <xf numFmtId="49" fontId="39" borderId="5" applyNumberFormat="1" applyFont="1" applyFill="0" applyBorder="1" applyAlignment="1" applyProtection="0">
      <alignment horizontal="center" vertical="bottom"/>
    </xf>
    <xf numFmtId="49" fontId="39" borderId="6" applyNumberFormat="1" applyFont="1" applyFill="0" applyBorder="1" applyAlignment="1" applyProtection="0">
      <alignment horizontal="center" vertical="bottom"/>
    </xf>
    <xf numFmtId="49" fontId="39" fillId="13" borderId="10" applyNumberFormat="1" applyFont="1" applyFill="1" applyBorder="1" applyAlignment="1" applyProtection="0">
      <alignment horizontal="left" vertical="bottom"/>
    </xf>
    <xf numFmtId="49" fontId="39" fillId="4" borderId="11" applyNumberFormat="1" applyFont="1" applyFill="1" applyBorder="1" applyAlignment="1" applyProtection="0">
      <alignment horizontal="center" vertical="bottom"/>
    </xf>
    <xf numFmtId="49" fontId="39" fillId="4" borderId="12" applyNumberFormat="1" applyFont="1" applyFill="1" applyBorder="1" applyAlignment="1" applyProtection="0">
      <alignment horizontal="center" vertical="bottom"/>
    </xf>
    <xf numFmtId="49" fontId="39" borderId="11" applyNumberFormat="1" applyFont="1" applyFill="0" applyBorder="1" applyAlignment="1" applyProtection="0">
      <alignment horizontal="center" vertical="bottom"/>
    </xf>
    <xf numFmtId="49" fontId="39" borderId="12" applyNumberFormat="1" applyFont="1" applyFill="0" applyBorder="1" applyAlignment="1" applyProtection="0">
      <alignment horizontal="center" vertical="bottom"/>
    </xf>
    <xf numFmtId="49" fontId="39" fillId="13" borderId="13" applyNumberFormat="1" applyFont="1" applyFill="1" applyBorder="1" applyAlignment="1" applyProtection="0">
      <alignment horizontal="left" vertical="bottom"/>
    </xf>
    <xf numFmtId="49" fontId="39" fillId="4" borderId="14" applyNumberFormat="1" applyFont="1" applyFill="1" applyBorder="1" applyAlignment="1" applyProtection="0">
      <alignment horizontal="center" vertical="bottom"/>
    </xf>
    <xf numFmtId="49" fontId="39" fillId="4" borderId="15" applyNumberFormat="1" applyFont="1" applyFill="1" applyBorder="1" applyAlignment="1" applyProtection="0">
      <alignment horizontal="center" vertical="bottom"/>
    </xf>
    <xf numFmtId="0" fontId="0" applyNumberFormat="1" applyFont="1" applyFill="0" applyBorder="0" applyAlignment="1" applyProtection="0">
      <alignment vertical="top" wrapText="1"/>
    </xf>
    <xf numFmtId="0" fontId="0" applyNumberFormat="1" applyFont="1" applyFill="0" applyBorder="0" applyAlignment="1" applyProtection="0">
      <alignment vertical="top" wrapText="1"/>
    </xf>
    <xf numFmtId="49" fontId="2" fillId="2" borderId="1" applyNumberFormat="1" applyFont="1" applyFill="1" applyBorder="1" applyAlignment="1" applyProtection="0">
      <alignment horizontal="left" vertical="bottom"/>
    </xf>
    <xf numFmtId="49" fontId="5" fillId="3" borderId="16" applyNumberFormat="1" applyFont="1" applyFill="1" applyBorder="1" applyAlignment="1" applyProtection="0">
      <alignment horizontal="left" vertical="center" wrapText="1"/>
    </xf>
    <xf numFmtId="49" fontId="5" fillId="3" borderId="17" applyNumberFormat="1" applyFont="1" applyFill="1" applyBorder="1" applyAlignment="1" applyProtection="0">
      <alignment horizontal="center" vertical="center" wrapText="1"/>
    </xf>
    <xf numFmtId="49" fontId="5" fillId="3" borderId="18" applyNumberFormat="1" applyFont="1" applyFill="1" applyBorder="1" applyAlignment="1" applyProtection="0">
      <alignment horizontal="center" vertical="center" wrapText="1"/>
    </xf>
  </cellXfs>
  <cellStyles count="1">
    <cellStyle name="Normal" xfId="0" builtinId="0"/>
  </cellStyles>
  <dxfs count="8">
    <dxf>
      <font>
        <color rgb="ff000000"/>
      </font>
      <fill>
        <patternFill patternType="solid">
          <fgColor indexed="12"/>
          <bgColor indexed="13"/>
        </patternFill>
      </fill>
    </dxf>
    <dxf>
      <font>
        <color rgb="ff000000"/>
      </font>
      <fill>
        <patternFill patternType="solid">
          <fgColor indexed="12"/>
          <bgColor indexed="13"/>
        </patternFill>
      </fill>
    </dxf>
    <dxf>
      <font>
        <color rgb="ff000000"/>
      </font>
      <fill>
        <patternFill patternType="solid">
          <fgColor indexed="12"/>
          <bgColor indexed="13"/>
        </patternFill>
      </fill>
    </dxf>
    <dxf>
      <font>
        <color rgb="ff000000"/>
      </font>
      <fill>
        <patternFill patternType="solid">
          <fgColor indexed="12"/>
          <bgColor indexed="13"/>
        </patternFill>
      </fill>
    </dxf>
    <dxf>
      <font>
        <color rgb="ff000000"/>
      </font>
      <fill>
        <patternFill patternType="solid">
          <fgColor indexed="12"/>
          <bgColor indexed="13"/>
        </patternFill>
      </fill>
    </dxf>
    <dxf>
      <font>
        <color rgb="ff000000"/>
      </font>
      <fill>
        <patternFill patternType="solid">
          <fgColor indexed="12"/>
          <bgColor indexed="13"/>
        </patternFill>
      </fill>
    </dxf>
    <dxf>
      <font>
        <color rgb="ff000000"/>
      </font>
      <fill>
        <patternFill patternType="solid">
          <fgColor indexed="12"/>
          <bgColor indexed="13"/>
        </patternFill>
      </fill>
    </dxf>
    <dxf>
      <font>
        <color rgb="ff000000"/>
      </font>
      <fill>
        <patternFill patternType="solid">
          <fgColor indexed="12"/>
          <bgColor indexed="13"/>
        </patternFill>
      </fill>
    </dxf>
  </dxfs>
  <tableStyles count="0"/>
  <colors>
    <indexedColors>
      <rgbColor rgb="ff000000"/>
      <rgbColor rgb="ffffffff"/>
      <rgbColor rgb="ffff0000"/>
      <rgbColor rgb="ff00ff00"/>
      <rgbColor rgb="ff0000ff"/>
      <rgbColor rgb="ffffff00"/>
      <rgbColor rgb="ffff00ff"/>
      <rgbColor rgb="ff00ffff"/>
      <rgbColor rgb="ff000000"/>
      <rgbColor rgb="ffbfbfbf"/>
      <rgbColor rgb="ffd5d5d5"/>
      <rgbColor rgb="fff4f4f4"/>
      <rgbColor rgb="00000000"/>
      <rgbColor rgb="e5ff9781"/>
      <rgbColor rgb="ff323232"/>
      <rgbColor rgb="ffbdc0bf"/>
      <rgbColor rgb="fffefefe"/>
      <rgbColor rgb="ffa5a5a5"/>
      <rgbColor rgb="ff3f3f3f"/>
      <rgbColor rgb="ffcacaca"/>
      <rgbColor rgb="ff7f7f7f"/>
      <rgbColor rgb="ffaaaaaa"/>
      <rgbColor rgb="ffc0c0c0"/>
      <rgbColor rgb="ff969696"/>
      <rgbColor rgb="ffccccff"/>
      <rgbColor rgb="ffdd0806"/>
      <rgbColor rgb="fffcf305"/>
      <rgbColor rgb="ffa7a7a7"/>
      <rgbColor rgb="ffe9e9e9"/>
      <rgbColor rgb="f9000000"/>
      <rgbColor rgb="ff222222"/>
      <rgbColor rgb="ffe4e4e4"/>
      <rgbColor rgb="ff424242"/>
      <rgbColor rgb="ffcdcdcd"/>
      <rgbColor rgb="ffe6e6e6"/>
    </indexedColors>
  </colors>
</styleSheet>
</file>

<file path=xl/_rels/workbook.xml.rels><?xml version="1.0" encoding="UTF-8" standalone="yes"?><Relationships xmlns="http://schemas.openxmlformats.org/package/2006/relationships"><Relationship Id="rId1" Type="http://schemas.openxmlformats.org/officeDocument/2006/relationships/sharedStrings" Target="sharedStrings.xml"/><Relationship Id="rId2" Type="http://schemas.openxmlformats.org/officeDocument/2006/relationships/styles" Target="styles.xml"/><Relationship Id="rId3" Type="http://schemas.openxmlformats.org/officeDocument/2006/relationships/theme" Target="theme/theme1.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 Id="rId18" Type="http://schemas.openxmlformats.org/officeDocument/2006/relationships/worksheet" Target="worksheets/sheet15.xml"/><Relationship Id="rId19" Type="http://schemas.openxmlformats.org/officeDocument/2006/relationships/worksheet" Target="worksheets/sheet16.xml"/><Relationship Id="rId20" Type="http://schemas.openxmlformats.org/officeDocument/2006/relationships/worksheet" Target="worksheets/sheet17.xml"/><Relationship Id="rId21" Type="http://schemas.openxmlformats.org/officeDocument/2006/relationships/worksheet" Target="worksheets/sheet18.xml"/><Relationship Id="rId22" Type="http://schemas.openxmlformats.org/officeDocument/2006/relationships/worksheet" Target="worksheets/sheet19.xml"/><Relationship Id="rId23" Type="http://schemas.openxmlformats.org/officeDocument/2006/relationships/worksheet" Target="worksheets/sheet20.xml"/><Relationship Id="rId24" Type="http://schemas.openxmlformats.org/officeDocument/2006/relationships/worksheet" Target="worksheets/sheet21.xml"/><Relationship Id="rId25" Type="http://schemas.openxmlformats.org/officeDocument/2006/relationships/worksheet" Target="worksheets/sheet22.xml"/><Relationship Id="rId26" Type="http://schemas.openxmlformats.org/officeDocument/2006/relationships/worksheet" Target="worksheets/sheet23.xml"/><Relationship Id="rId27" Type="http://schemas.openxmlformats.org/officeDocument/2006/relationships/worksheet" Target="worksheets/sheet24.xml"/><Relationship Id="rId28" Type="http://schemas.openxmlformats.org/officeDocument/2006/relationships/worksheet" Target="worksheets/sheet25.xml"/><Relationship Id="rId29" Type="http://schemas.openxmlformats.org/officeDocument/2006/relationships/worksheet" Target="worksheets/sheet26.xml"/><Relationship Id="rId30" Type="http://schemas.openxmlformats.org/officeDocument/2006/relationships/worksheet" Target="worksheets/sheet27.xml"/><Relationship Id="rId31" Type="http://schemas.openxmlformats.org/officeDocument/2006/relationships/worksheet" Target="worksheets/sheet28.xml"/><Relationship Id="rId32" Type="http://schemas.openxmlformats.org/officeDocument/2006/relationships/worksheet" Target="worksheets/sheet29.xml"/><Relationship Id="rId33" Type="http://schemas.openxmlformats.org/officeDocument/2006/relationships/worksheet" Target="worksheets/sheet30.xml"/><Relationship Id="rId34" Type="http://schemas.openxmlformats.org/officeDocument/2006/relationships/worksheet" Target="worksheets/sheet31.xml"/><Relationship Id="rId35" Type="http://schemas.openxmlformats.org/officeDocument/2006/relationships/worksheet" Target="worksheets/sheet32.xml"/><Relationship Id="rId36" Type="http://schemas.openxmlformats.org/officeDocument/2006/relationships/worksheet" Target="worksheets/sheet33.xml"/><Relationship Id="rId37" Type="http://schemas.openxmlformats.org/officeDocument/2006/relationships/worksheet" Target="worksheets/sheet34.xml"/><Relationship Id="rId38" Type="http://schemas.openxmlformats.org/officeDocument/2006/relationships/worksheet" Target="worksheets/sheet35.xml"/></Relationships>

</file>

<file path=xl/theme/_rels/theme1.xml.rels><?xml version="1.0" encoding="UTF-8" standalone="yes"?><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xmlns:r="http://schemas.openxmlformats.org/officeDocument/2006/relationships" name="Blank">
  <a:themeElements>
    <a:clrScheme name="Blank">
      <a:dk1>
        <a:srgbClr val="000000"/>
      </a:dk1>
      <a:lt1>
        <a:srgbClr val="FFFFFF"/>
      </a:lt1>
      <a:dk2>
        <a:srgbClr val="404040"/>
      </a:dk2>
      <a:lt2>
        <a:srgbClr val="BFBFBF"/>
      </a:lt2>
      <a:accent1>
        <a:srgbClr val="499BC9"/>
      </a:accent1>
      <a:accent2>
        <a:srgbClr val="6EC038"/>
      </a:accent2>
      <a:accent3>
        <a:srgbClr val="F1D130"/>
      </a:accent3>
      <a:accent4>
        <a:srgbClr val="FFA93A"/>
      </a:accent4>
      <a:accent5>
        <a:srgbClr val="FF2D21"/>
      </a:accent5>
      <a:accent6>
        <a:srgbClr val="6C2085"/>
      </a:accent6>
      <a:hlink>
        <a:srgbClr val="0000FF"/>
      </a:hlink>
      <a:folHlink>
        <a:srgbClr val="FF00FF"/>
      </a:folHlink>
    </a:clrScheme>
    <a:fontScheme name="Blank">
      <a:majorFont>
        <a:latin typeface="Helvetica"/>
        <a:ea typeface="Helvetica"/>
        <a:cs typeface="Helvetica"/>
      </a:majorFont>
      <a:minorFont>
        <a:latin typeface="Helvetica"/>
        <a:ea typeface="Helvetica"/>
        <a:cs typeface="Helvetica"/>
      </a:minorFont>
    </a:fontScheme>
    <a:fmtScheme name="Blank">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sx="100000" sy="100000" kx="0" ky="0" algn="b" rotWithShape="0" blurRad="38100" dist="25400" dir="5400000">
              <a:srgbClr val="000000">
                <a:alpha val="50000"/>
              </a:srgbClr>
            </a:outerShdw>
          </a:effectLst>
        </a:effectStyle>
        <a:effectStyle>
          <a:effectLst>
            <a:outerShdw sx="100000" sy="100000" kx="0" ky="0" algn="b" rotWithShape="0" blurRad="38100" dist="25400" dir="5400000">
              <a:srgbClr val="000000">
                <a:alpha val="50000"/>
              </a:srgbClr>
            </a:outerShdw>
          </a:effectLst>
        </a:effectStyle>
        <a:effectStyle>
          <a:effectLst>
            <a:outerShdw sx="100000" sy="100000" kx="0" ky="0" algn="b" rotWithShape="0" blurRad="38100" dist="25400" dir="5400000">
              <a:srgbClr val="000000">
                <a:alpha val="50000"/>
              </a:srgbClr>
            </a:outerShdw>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lipFill rotWithShape="1">
          <a:blip r:embed="rId1"/>
          <a:srcRect l="0" t="0" r="0" b="0"/>
          <a:tile tx="0" ty="0" sx="100000" sy="100000" flip="none" algn="tl"/>
        </a:blipFill>
        <a:ln w="12700" cap="flat">
          <a:noFill/>
          <a:miter lim="400000"/>
        </a:ln>
        <a:effectLst>
          <a:outerShdw sx="100000" sy="100000" kx="0" ky="0" algn="b" rotWithShape="0" blurRad="38100" dist="25400" dir="5400000">
            <a:srgbClr val="000000">
              <a:alpha val="50000"/>
            </a:srgbClr>
          </a:outerShdw>
        </a:effectLst>
        <a:sp3d/>
      </a:spPr>
      <a:bodyPr rot="0" spcFirstLastPara="1" vertOverflow="overflow" horzOverflow="overflow" vert="horz" wrap="square" lIns="50800" tIns="50800" rIns="50800" bIns="50800" numCol="1" spcCol="38100" rtlCol="0" anchor="ctr" upright="0">
        <a:spAutoFit/>
      </a:bodyPr>
      <a:lstStyle>
        <a:defPPr marL="0" marR="0" indent="0" algn="ctr" defTabSz="457200" rtl="0" fontAlgn="auto" latinLnBrk="0" hangingPunct="0">
          <a:lnSpc>
            <a:spcPct val="100000"/>
          </a:lnSpc>
          <a:spcBef>
            <a:spcPts val="0"/>
          </a:spcBef>
          <a:spcAft>
            <a:spcPts val="0"/>
          </a:spcAft>
          <a:buClrTx/>
          <a:buSzTx/>
          <a:buFontTx/>
          <a:buNone/>
          <a:tabLst/>
          <a:defRPr b="0" baseline="0" cap="none" i="0" spc="0" strike="noStrike" sz="1200" u="none" kumimoji="0" normalizeH="0">
            <a:ln>
              <a:noFill/>
            </a:ln>
            <a:solidFill>
              <a:srgbClr val="FFFFFF"/>
            </a:solidFill>
            <a:effectLst>
              <a:outerShdw sx="100000" sy="100000" kx="0" ky="0" algn="b" rotWithShape="0" blurRad="25400" dist="23998" dir="2700000">
                <a:srgbClr val="000000">
                  <a:alpha val="31034"/>
                </a:srgbClr>
              </a:outerShdw>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9pPr>
      </a:lstStyle>
      <a:style>
        <a:lnRef idx="0"/>
        <a:fillRef idx="0"/>
        <a:effectRef idx="0"/>
        <a:fontRef idx="none"/>
      </a:style>
    </a:spDef>
    <a:lnDef>
      <a:spPr>
        <a:noFill/>
        <a:ln w="6350" cap="flat">
          <a:solidFill>
            <a:srgbClr val="000000"/>
          </a:solidFill>
          <a:prstDash val="solid"/>
          <a:miter lim="400000"/>
        </a:ln>
        <a:effectLst/>
        <a:sp3d/>
      </a:spPr>
      <a:bodyPr rot="0" spcFirstLastPara="1" vertOverflow="overflow" horzOverflow="overflow" vert="horz" wrap="square" lIns="91439" tIns="45719" rIns="91439" bIns="45719" numCol="1" spcCol="38100" rtlCol="0" anchor="t" upright="0">
        <a:noAutofit/>
      </a:bodyPr>
      <a:lstStyle>
        <a:def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9pPr>
      </a:lstStyle>
      <a:style>
        <a:lnRef idx="0"/>
        <a:fillRef idx="0"/>
        <a:effectRef idx="0"/>
        <a:fontRef idx="none"/>
      </a:style>
    </a:lnDef>
    <a:txDef>
      <a:spPr>
        <a:noFill/>
        <a:ln w="12700" cap="flat">
          <a:noFill/>
          <a:miter lim="400000"/>
        </a:ln>
        <a:effectLst/>
        <a:sp3d/>
      </a:spPr>
      <a:bodyPr rot="0" spcFirstLastPara="1" vertOverflow="overflow" horzOverflow="overflow" vert="horz" wrap="square" lIns="50800" tIns="50800" rIns="50800" bIns="50800" numCol="1" spcCol="38100" rtlCol="0" anchor="t" upright="0">
        <a:spAutoFit/>
      </a:bodyPr>
      <a:lstStyle>
        <a:defPPr marL="0" marR="0" indent="0" algn="l" defTabSz="457200" rtl="0" fontAlgn="auto" latinLnBrk="0" hangingPunct="0">
          <a:lnSpc>
            <a:spcPct val="100000"/>
          </a:lnSpc>
          <a:spcBef>
            <a:spcPts val="0"/>
          </a:spcBef>
          <a:spcAft>
            <a:spcPts val="0"/>
          </a:spcAft>
          <a:buClrTx/>
          <a:buSzTx/>
          <a:buFontTx/>
          <a:buNone/>
          <a:tabLst/>
          <a:defRPr b="0" baseline="0" cap="none" i="0" spc="0" strike="noStrike" sz="1100" u="none" kumimoji="0" normalizeH="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9pPr>
      </a:lstStyle>
      <a:style>
        <a:lnRef idx="0"/>
        <a:fillRef idx="0"/>
        <a:effectRef idx="0"/>
        <a:fontRef idx="none"/>
      </a:style>
    </a:txDef>
  </a:objectDefaults>
</a:theme>
</file>

<file path=xl/worksheets/_rels/sheet35.xml.rels><?xml version="1.0" encoding="UTF-8" standalone="yes"?><Relationships xmlns="http://schemas.openxmlformats.org/package/2006/relationships"><Relationship Id="rId1" Type="http://schemas.openxmlformats.org/officeDocument/2006/relationships/hyperlink" Target="http://www.cuni.cz/UKEN-520.html" TargetMode="External"/><Relationship Id="rId2" Type="http://schemas.openxmlformats.org/officeDocument/2006/relationships/hyperlink" Target="http://www.cuni.cz/UKEN-501.html" TargetMode="External"/><Relationship Id="rId3" Type="http://schemas.openxmlformats.org/officeDocument/2006/relationships/hyperlink" Target="http://www.cuni.cz/UKEN-500.html" TargetMode="External"/><Relationship Id="rId4" Type="http://schemas.openxmlformats.org/officeDocument/2006/relationships/hyperlink" Target="http://www.cuni.cz/UKEN-499.html" TargetMode="External"/><Relationship Id="rId5" Type="http://schemas.openxmlformats.org/officeDocument/2006/relationships/hyperlink" Target="http://www.cuni.cz/UKEN-498.html" TargetMode="External"/><Relationship Id="rId6" Type="http://schemas.openxmlformats.org/officeDocument/2006/relationships/hyperlink" Target="http://www.cuni.cz/UKEN-497.html" TargetMode="External"/><Relationship Id="rId7" Type="http://schemas.openxmlformats.org/officeDocument/2006/relationships/hyperlink" Target="http://www.cuni.cz/UKEN-496.html" TargetMode="External"/><Relationship Id="rId8" Type="http://schemas.openxmlformats.org/officeDocument/2006/relationships/hyperlink" Target="http://www.cuni.cz/UKEN-495.html" TargetMode="External"/><Relationship Id="rId9" Type="http://schemas.openxmlformats.org/officeDocument/2006/relationships/hyperlink" Target="http://www.cuni.cz/UKEN-494.html" TargetMode="External"/><Relationship Id="rId10" Type="http://schemas.openxmlformats.org/officeDocument/2006/relationships/hyperlink" Target="http://www.cuni.cz/UKEN-493.html" TargetMode="External"/><Relationship Id="rId11" Type="http://schemas.openxmlformats.org/officeDocument/2006/relationships/hyperlink" Target="http://www.cuni.cz/UKEN-492.html" TargetMode="External"/><Relationship Id="rId12" Type="http://schemas.openxmlformats.org/officeDocument/2006/relationships/hyperlink" Target="http://www.cuni.cz/UKEN-491.html" TargetMode="External"/><Relationship Id="rId13" Type="http://schemas.openxmlformats.org/officeDocument/2006/relationships/hyperlink" Target="http://www.cuni.cz/UKEN-490.html" TargetMode="External"/><Relationship Id="rId14" Type="http://schemas.openxmlformats.org/officeDocument/2006/relationships/hyperlink" Target="http://www.cuni.cz/UKEN-489.html" TargetMode="External"/><Relationship Id="rId15" Type="http://schemas.openxmlformats.org/officeDocument/2006/relationships/hyperlink" Target="http://www.cuni.cz/UKEN-488.html" TargetMode="External"/><Relationship Id="rId16" Type="http://schemas.openxmlformats.org/officeDocument/2006/relationships/hyperlink" Target="http://www.cuni.cz/UKEN-487.html" TargetMode="External"/><Relationship Id="rId17" Type="http://schemas.openxmlformats.org/officeDocument/2006/relationships/hyperlink" Target="http://www.cuni.cz/UKEN-502.html" TargetMode="External"/><Relationship Id="rId18" Type="http://schemas.openxmlformats.org/officeDocument/2006/relationships/hyperlink" Target="http://www.cuni.cz/UKEN-503.html" TargetMode="External"/><Relationship Id="rId19" Type="http://schemas.openxmlformats.org/officeDocument/2006/relationships/hyperlink" Target="http://www.cuni.cz/UKEN-504.html" TargetMode="External"/><Relationship Id="rId20" Type="http://schemas.openxmlformats.org/officeDocument/2006/relationships/hyperlink" Target="http://www.cuni.cz/UKEN-519.html" TargetMode="External"/><Relationship Id="rId21" Type="http://schemas.openxmlformats.org/officeDocument/2006/relationships/hyperlink" Target="http://www.cuni.cz/UKEN-518.html" TargetMode="External"/><Relationship Id="rId22" Type="http://schemas.openxmlformats.org/officeDocument/2006/relationships/hyperlink" Target="http://www.cuni.cz/UKEN-517.html" TargetMode="External"/><Relationship Id="rId23" Type="http://schemas.openxmlformats.org/officeDocument/2006/relationships/hyperlink" Target="http://www.cuni.cz/UKEN-516.html" TargetMode="External"/><Relationship Id="rId24" Type="http://schemas.openxmlformats.org/officeDocument/2006/relationships/hyperlink" Target="http://www.cuni.cz/UKEN-515.html" TargetMode="External"/><Relationship Id="rId25" Type="http://schemas.openxmlformats.org/officeDocument/2006/relationships/hyperlink" Target="http://www.cuni.cz/UKEN-514.html" TargetMode="External"/><Relationship Id="rId26" Type="http://schemas.openxmlformats.org/officeDocument/2006/relationships/hyperlink" Target="http://www.cuni.cz/UKEN-513.html" TargetMode="External"/><Relationship Id="rId27" Type="http://schemas.openxmlformats.org/officeDocument/2006/relationships/hyperlink" Target="http://www.cuni.cz/UKEN-512.html" TargetMode="External"/><Relationship Id="rId28" Type="http://schemas.openxmlformats.org/officeDocument/2006/relationships/hyperlink" Target="http://www.cuni.cz/UKEN-511.html" TargetMode="External"/><Relationship Id="rId29" Type="http://schemas.openxmlformats.org/officeDocument/2006/relationships/hyperlink" Target="http://www.cuni.cz/UKEN-510.html" TargetMode="External"/><Relationship Id="rId30" Type="http://schemas.openxmlformats.org/officeDocument/2006/relationships/hyperlink" Target="http://www.cuni.cz/UKEN-509.html" TargetMode="External"/><Relationship Id="rId31" Type="http://schemas.openxmlformats.org/officeDocument/2006/relationships/hyperlink" Target="http://www.cuni.cz/UKEN-508.html" TargetMode="External"/><Relationship Id="rId32" Type="http://schemas.openxmlformats.org/officeDocument/2006/relationships/hyperlink" Target="http://www.cuni.cz/UKEN-507.html" TargetMode="External"/><Relationship Id="rId33" Type="http://schemas.openxmlformats.org/officeDocument/2006/relationships/hyperlink" Target="http://www.cuni.cz/UKEN-506.html" TargetMode="External"/><Relationship Id="rId34" Type="http://schemas.openxmlformats.org/officeDocument/2006/relationships/hyperlink" Target="http://www.cuni.cz/UKEN-505.html" TargetMode="External"/><Relationship Id="rId35" Type="http://schemas.openxmlformats.org/officeDocument/2006/relationships/hyperlink" Target="http://www.cuni.cz/UKEN-486.html" TargetMode="External"/><Relationship Id="rId36" Type="http://schemas.openxmlformats.org/officeDocument/2006/relationships/hyperlink" Target="http://www.cuni.cz/UKEN-485.html" TargetMode="External"/><Relationship Id="rId37" Type="http://schemas.openxmlformats.org/officeDocument/2006/relationships/hyperlink" Target="http://www.cuni.cz/UKEN-466.html" TargetMode="External"/><Relationship Id="rId38" Type="http://schemas.openxmlformats.org/officeDocument/2006/relationships/hyperlink" Target="http://www.cuni.cz/UKEN-465.html" TargetMode="External"/><Relationship Id="rId39" Type="http://schemas.openxmlformats.org/officeDocument/2006/relationships/hyperlink" Target="http://www.cuni.cz/UKEN-464.html" TargetMode="External"/><Relationship Id="rId40" Type="http://schemas.openxmlformats.org/officeDocument/2006/relationships/hyperlink" Target="http://www.cuni.cz/UKEN-463.html" TargetMode="External"/><Relationship Id="rId41" Type="http://schemas.openxmlformats.org/officeDocument/2006/relationships/hyperlink" Target="http://www.cuni.cz/UKEN-462.html" TargetMode="External"/><Relationship Id="rId42" Type="http://schemas.openxmlformats.org/officeDocument/2006/relationships/hyperlink" Target="http://www.cuni.cz/UKEN-461.html" TargetMode="External"/><Relationship Id="rId43" Type="http://schemas.openxmlformats.org/officeDocument/2006/relationships/hyperlink" Target="http://www.cuni.cz/UKEN-460.html" TargetMode="External"/><Relationship Id="rId44" Type="http://schemas.openxmlformats.org/officeDocument/2006/relationships/hyperlink" Target="http://www.cuni.cz/UKEN-459.html" TargetMode="External"/><Relationship Id="rId45" Type="http://schemas.openxmlformats.org/officeDocument/2006/relationships/hyperlink" Target="http://www.cuni.cz/UKEN-458.html" TargetMode="External"/><Relationship Id="rId46" Type="http://schemas.openxmlformats.org/officeDocument/2006/relationships/hyperlink" Target="http://www.cuni.cz/UKEN-457.html" TargetMode="External"/><Relationship Id="rId47" Type="http://schemas.openxmlformats.org/officeDocument/2006/relationships/hyperlink" Target="http://www.cuni.cz/UKEN-456.html" TargetMode="External"/><Relationship Id="rId48" Type="http://schemas.openxmlformats.org/officeDocument/2006/relationships/hyperlink" Target="http://www.cuni.cz/UKEN-455.html" TargetMode="External"/><Relationship Id="rId49" Type="http://schemas.openxmlformats.org/officeDocument/2006/relationships/hyperlink" Target="http://www.cuni.cz/UKEN-454.html" TargetMode="External"/><Relationship Id="rId50" Type="http://schemas.openxmlformats.org/officeDocument/2006/relationships/hyperlink" Target="http://www.cuni.cz/UKEN-453.html" TargetMode="External"/><Relationship Id="rId51" Type="http://schemas.openxmlformats.org/officeDocument/2006/relationships/hyperlink" Target="http://www.cuni.cz/UKEN-452.html" TargetMode="External"/><Relationship Id="rId52" Type="http://schemas.openxmlformats.org/officeDocument/2006/relationships/hyperlink" Target="http://www.cuni.cz/UKEN-467.html" TargetMode="External"/><Relationship Id="rId53" Type="http://schemas.openxmlformats.org/officeDocument/2006/relationships/hyperlink" Target="http://www.cuni.cz/UKEN-468.html" TargetMode="External"/><Relationship Id="rId54" Type="http://schemas.openxmlformats.org/officeDocument/2006/relationships/hyperlink" Target="http://www.cuni.cz/UKEN-469.html" TargetMode="External"/><Relationship Id="rId55" Type="http://schemas.openxmlformats.org/officeDocument/2006/relationships/hyperlink" Target="http://www.cuni.cz/UKEN-483.html" TargetMode="External"/><Relationship Id="rId56" Type="http://schemas.openxmlformats.org/officeDocument/2006/relationships/hyperlink" Target="http://www.cuni.cz/UKEN-484.html" TargetMode="External"/><Relationship Id="rId57" Type="http://schemas.openxmlformats.org/officeDocument/2006/relationships/hyperlink" Target="http://www.cuni.cz/UKEN-482.html" TargetMode="External"/><Relationship Id="rId58" Type="http://schemas.openxmlformats.org/officeDocument/2006/relationships/hyperlink" Target="http://www.cuni.cz/UKEN-481.html" TargetMode="External"/><Relationship Id="rId59" Type="http://schemas.openxmlformats.org/officeDocument/2006/relationships/hyperlink" Target="http://www.cuni.cz/UKEN-480.html" TargetMode="External"/><Relationship Id="rId60" Type="http://schemas.openxmlformats.org/officeDocument/2006/relationships/hyperlink" Target="http://www.cuni.cz/UKEN-479.html" TargetMode="External"/><Relationship Id="rId61" Type="http://schemas.openxmlformats.org/officeDocument/2006/relationships/hyperlink" Target="http://www.cuni.cz/UKEN-478.html" TargetMode="External"/><Relationship Id="rId62" Type="http://schemas.openxmlformats.org/officeDocument/2006/relationships/hyperlink" Target="http://www.cuni.cz/UKEN-477.html" TargetMode="External"/><Relationship Id="rId63" Type="http://schemas.openxmlformats.org/officeDocument/2006/relationships/hyperlink" Target="http://www.cuni.cz/UKEN-476.html" TargetMode="External"/><Relationship Id="rId64" Type="http://schemas.openxmlformats.org/officeDocument/2006/relationships/hyperlink" Target="http://www.cuni.cz/UKEN-475.html" TargetMode="External"/><Relationship Id="rId65" Type="http://schemas.openxmlformats.org/officeDocument/2006/relationships/hyperlink" Target="http://www.cuni.cz/UKEN-474.html" TargetMode="External"/><Relationship Id="rId66" Type="http://schemas.openxmlformats.org/officeDocument/2006/relationships/hyperlink" Target="http://www.cuni.cz/UKEN-473.html" TargetMode="External"/><Relationship Id="rId67" Type="http://schemas.openxmlformats.org/officeDocument/2006/relationships/hyperlink" Target="http://www.cuni.cz/UKEN-472.html" TargetMode="External"/><Relationship Id="rId68" Type="http://schemas.openxmlformats.org/officeDocument/2006/relationships/hyperlink" Target="http://www.cuni.cz/UKEN-471.html" TargetMode="External"/><Relationship Id="rId69" Type="http://schemas.openxmlformats.org/officeDocument/2006/relationships/hyperlink" Target="http://www.cuni.cz/UKEN-470.html" TargetMode="External"/></Relationships>

</file>

<file path=xl/worksheets/sheet1.xml><?xml version="1.0" encoding="utf-8"?>
<worksheet xmlns:r="http://schemas.openxmlformats.org/officeDocument/2006/relationships" xmlns="http://schemas.openxmlformats.org/spreadsheetml/2006/main">
  <sheetPr>
    <pageSetUpPr fitToPage="1"/>
  </sheetPr>
  <dimension ref="A1:Z27"/>
  <sheetViews>
    <sheetView workbookViewId="0" showGridLines="0" defaultGridColor="1"/>
  </sheetViews>
  <sheetFormatPr defaultColWidth="16.3333" defaultRowHeight="18" customHeight="1" outlineLevelRow="0" outlineLevelCol="0"/>
  <cols>
    <col min="1" max="1" width="12.2422" style="1" customWidth="1"/>
    <col min="2" max="2" width="6.67188" style="1" customWidth="1"/>
    <col min="3" max="3" width="6.67188" style="1" customWidth="1"/>
    <col min="4" max="4" width="6.67188" style="1" customWidth="1"/>
    <col min="5" max="5" width="6.67188" style="1" customWidth="1"/>
    <col min="6" max="6" width="6.67188" style="1" customWidth="1"/>
    <col min="7" max="7" width="6.67188" style="1" customWidth="1"/>
    <col min="8" max="8" width="6.67188" style="1" customWidth="1"/>
    <col min="9" max="9" width="6.67188" style="1" customWidth="1"/>
    <col min="10" max="10" width="6.67188" style="1" customWidth="1"/>
    <col min="11" max="11" width="6.67188" style="1" customWidth="1"/>
    <col min="12" max="12" width="6.67188" style="1" customWidth="1"/>
    <col min="13" max="13" width="6.67188" style="1" customWidth="1"/>
    <col min="14" max="14" width="6.67188" style="1" customWidth="1"/>
    <col min="15" max="15" width="6.67188" style="1" customWidth="1"/>
    <col min="16" max="16" width="6.67188" style="1" customWidth="1"/>
    <col min="17" max="17" width="6.67188" style="1" customWidth="1"/>
    <col min="18" max="18" width="6.67188" style="1" customWidth="1"/>
    <col min="19" max="19" width="6.67188" style="1" customWidth="1"/>
    <col min="20" max="20" width="6.67188" style="1" customWidth="1"/>
    <col min="21" max="21" width="6.67188" style="1" customWidth="1"/>
    <col min="22" max="22" width="6.67188" style="1" customWidth="1"/>
    <col min="23" max="23" width="6.67188" style="1" customWidth="1"/>
    <col min="24" max="24" width="6.67188" style="1" customWidth="1"/>
    <col min="25" max="25" width="6.67188" style="1" customWidth="1"/>
    <col min="26" max="26" width="6.67188" style="1" customWidth="1"/>
    <col min="27" max="256" width="16.3516" style="1" customWidth="1"/>
  </cols>
  <sheetData>
    <row r="1" ht="32.5" customHeight="1">
      <c r="A1" t="s" s="2">
        <v>0</v>
      </c>
      <c r="B1" s="3"/>
      <c r="C1" s="3"/>
      <c r="D1" s="3"/>
      <c r="E1" s="3"/>
      <c r="F1" s="3"/>
      <c r="G1" s="3"/>
      <c r="H1" s="3"/>
      <c r="I1" s="3"/>
      <c r="J1" s="3"/>
      <c r="K1" s="3"/>
      <c r="L1" s="3"/>
      <c r="M1" s="3"/>
      <c r="N1" s="3"/>
      <c r="O1" s="3"/>
      <c r="P1" s="3"/>
      <c r="Q1" s="3"/>
      <c r="R1" s="3"/>
      <c r="S1" s="3"/>
      <c r="T1" s="3"/>
      <c r="U1" s="3"/>
      <c r="V1" s="3"/>
      <c r="W1" s="3"/>
      <c r="X1" s="3"/>
      <c r="Y1" s="3"/>
      <c r="Z1" s="4"/>
    </row>
    <row r="2" ht="16.6" customHeight="1">
      <c r="A2" t="s" s="5">
        <v>1</v>
      </c>
      <c r="B2" s="6">
        <v>2012</v>
      </c>
      <c r="C2" s="7"/>
      <c r="D2" s="7"/>
      <c r="E2" s="7"/>
      <c r="F2" s="7"/>
      <c r="G2" s="6">
        <v>2013</v>
      </c>
      <c r="H2" s="7"/>
      <c r="I2" s="7"/>
      <c r="J2" s="7"/>
      <c r="K2" s="7"/>
      <c r="L2" s="6">
        <v>2014</v>
      </c>
      <c r="M2" s="7"/>
      <c r="N2" s="7"/>
      <c r="O2" s="7"/>
      <c r="P2" s="7"/>
      <c r="Q2" s="6">
        <v>2015</v>
      </c>
      <c r="R2" s="7"/>
      <c r="S2" s="7"/>
      <c r="T2" s="7"/>
      <c r="U2" s="7"/>
      <c r="V2" s="6">
        <v>2016</v>
      </c>
      <c r="W2" s="7"/>
      <c r="X2" s="7"/>
      <c r="Y2" s="7"/>
      <c r="Z2" s="8"/>
    </row>
    <row r="3" ht="16.6" customHeight="1">
      <c r="A3" s="9"/>
      <c r="B3" t="s" s="10">
        <v>2</v>
      </c>
      <c r="C3" t="s" s="10">
        <v>3</v>
      </c>
      <c r="D3" t="s" s="10">
        <v>4</v>
      </c>
      <c r="E3" t="s" s="10">
        <v>5</v>
      </c>
      <c r="F3" t="s" s="10">
        <v>6</v>
      </c>
      <c r="G3" t="s" s="10">
        <v>2</v>
      </c>
      <c r="H3" t="s" s="10">
        <v>3</v>
      </c>
      <c r="I3" t="s" s="10">
        <v>4</v>
      </c>
      <c r="J3" t="s" s="10">
        <v>5</v>
      </c>
      <c r="K3" t="s" s="10">
        <v>6</v>
      </c>
      <c r="L3" t="s" s="10">
        <v>2</v>
      </c>
      <c r="M3" t="s" s="10">
        <v>3</v>
      </c>
      <c r="N3" t="s" s="10">
        <v>4</v>
      </c>
      <c r="O3" t="s" s="10">
        <v>5</v>
      </c>
      <c r="P3" t="s" s="10">
        <v>6</v>
      </c>
      <c r="Q3" t="s" s="10">
        <v>2</v>
      </c>
      <c r="R3" t="s" s="10">
        <v>3</v>
      </c>
      <c r="S3" t="s" s="10">
        <v>4</v>
      </c>
      <c r="T3" t="s" s="10">
        <v>5</v>
      </c>
      <c r="U3" t="s" s="10">
        <v>6</v>
      </c>
      <c r="V3" t="s" s="10">
        <v>2</v>
      </c>
      <c r="W3" t="s" s="10">
        <v>3</v>
      </c>
      <c r="X3" t="s" s="10">
        <v>4</v>
      </c>
      <c r="Y3" t="s" s="10">
        <v>5</v>
      </c>
      <c r="Z3" t="s" s="11">
        <v>6</v>
      </c>
    </row>
    <row r="4" ht="16.6" customHeight="1">
      <c r="A4" t="s" s="12">
        <v>7</v>
      </c>
      <c r="B4" s="13">
        <v>3</v>
      </c>
      <c r="C4" s="13">
        <v>0</v>
      </c>
      <c r="D4" s="13">
        <v>0</v>
      </c>
      <c r="E4" s="13">
        <v>0</v>
      </c>
      <c r="F4" s="13">
        <v>0</v>
      </c>
      <c r="G4" s="13">
        <v>2</v>
      </c>
      <c r="H4" s="13">
        <v>0</v>
      </c>
      <c r="I4" s="13">
        <v>0</v>
      </c>
      <c r="J4" s="13">
        <v>1</v>
      </c>
      <c r="K4" s="13">
        <v>0</v>
      </c>
      <c r="L4" s="13">
        <v>0</v>
      </c>
      <c r="M4" s="13">
        <v>0</v>
      </c>
      <c r="N4" s="13">
        <v>0</v>
      </c>
      <c r="O4" s="13">
        <v>0</v>
      </c>
      <c r="P4" s="13">
        <v>0</v>
      </c>
      <c r="Q4" s="13">
        <v>2</v>
      </c>
      <c r="R4" s="13">
        <v>0</v>
      </c>
      <c r="S4" s="13">
        <v>0</v>
      </c>
      <c r="T4" s="13">
        <v>0</v>
      </c>
      <c r="U4" s="13">
        <v>0</v>
      </c>
      <c r="V4" s="13">
        <v>0</v>
      </c>
      <c r="W4" s="13">
        <v>0</v>
      </c>
      <c r="X4" s="13">
        <v>0</v>
      </c>
      <c r="Y4" s="13">
        <v>0</v>
      </c>
      <c r="Z4" s="14">
        <v>0</v>
      </c>
    </row>
    <row r="5" ht="16.25" customHeight="1">
      <c r="A5" t="s" s="15">
        <v>8</v>
      </c>
      <c r="B5" s="16">
        <v>1</v>
      </c>
      <c r="C5" s="16">
        <v>0</v>
      </c>
      <c r="D5" s="16">
        <v>0</v>
      </c>
      <c r="E5" s="16">
        <v>0</v>
      </c>
      <c r="F5" s="16">
        <v>0</v>
      </c>
      <c r="G5" s="16">
        <v>1</v>
      </c>
      <c r="H5" s="16">
        <v>0</v>
      </c>
      <c r="I5" s="16">
        <v>0</v>
      </c>
      <c r="J5" s="16">
        <v>0</v>
      </c>
      <c r="K5" s="16">
        <v>0</v>
      </c>
      <c r="L5" s="16">
        <v>1</v>
      </c>
      <c r="M5" s="16">
        <v>0</v>
      </c>
      <c r="N5" s="16">
        <v>0</v>
      </c>
      <c r="O5" s="16">
        <v>0</v>
      </c>
      <c r="P5" s="16">
        <v>0</v>
      </c>
      <c r="Q5" s="16">
        <v>0</v>
      </c>
      <c r="R5" s="16">
        <v>0</v>
      </c>
      <c r="S5" s="16">
        <v>0</v>
      </c>
      <c r="T5" s="16">
        <v>0</v>
      </c>
      <c r="U5" s="16">
        <v>0</v>
      </c>
      <c r="V5" s="16">
        <v>1</v>
      </c>
      <c r="W5" s="16">
        <v>0</v>
      </c>
      <c r="X5" s="16">
        <v>0</v>
      </c>
      <c r="Y5" s="16">
        <v>0</v>
      </c>
      <c r="Z5" s="17">
        <v>0</v>
      </c>
    </row>
    <row r="6" ht="16.25" customHeight="1">
      <c r="A6" t="s" s="15">
        <v>9</v>
      </c>
      <c r="B6" s="18">
        <v>0</v>
      </c>
      <c r="C6" s="18">
        <v>0</v>
      </c>
      <c r="D6" s="18">
        <v>0</v>
      </c>
      <c r="E6" s="18">
        <v>0</v>
      </c>
      <c r="F6" s="18">
        <v>0</v>
      </c>
      <c r="G6" s="18">
        <v>1</v>
      </c>
      <c r="H6" s="18">
        <v>0</v>
      </c>
      <c r="I6" s="18">
        <v>0</v>
      </c>
      <c r="J6" s="18">
        <v>0</v>
      </c>
      <c r="K6" s="18">
        <v>0</v>
      </c>
      <c r="L6" s="18">
        <v>0</v>
      </c>
      <c r="M6" s="18">
        <v>0</v>
      </c>
      <c r="N6" s="18">
        <v>0</v>
      </c>
      <c r="O6" s="18">
        <v>0</v>
      </c>
      <c r="P6" s="18">
        <v>0</v>
      </c>
      <c r="Q6" s="18">
        <v>0</v>
      </c>
      <c r="R6" s="18">
        <v>0</v>
      </c>
      <c r="S6" s="18">
        <v>0</v>
      </c>
      <c r="T6" s="18">
        <v>0</v>
      </c>
      <c r="U6" s="18">
        <v>0</v>
      </c>
      <c r="V6" s="18">
        <v>2</v>
      </c>
      <c r="W6" s="18">
        <v>0</v>
      </c>
      <c r="X6" s="18">
        <v>0</v>
      </c>
      <c r="Y6" s="18">
        <v>0</v>
      </c>
      <c r="Z6" s="19">
        <v>0</v>
      </c>
    </row>
    <row r="7" ht="16.25" customHeight="1">
      <c r="A7" t="s" s="15">
        <v>10</v>
      </c>
      <c r="B7" s="16">
        <v>3</v>
      </c>
      <c r="C7" s="16">
        <v>0</v>
      </c>
      <c r="D7" s="16">
        <v>0</v>
      </c>
      <c r="E7" s="16">
        <v>1</v>
      </c>
      <c r="F7" s="16">
        <v>0</v>
      </c>
      <c r="G7" s="16">
        <v>1</v>
      </c>
      <c r="H7" s="16">
        <v>0</v>
      </c>
      <c r="I7" s="16">
        <v>0</v>
      </c>
      <c r="J7" s="16">
        <v>0</v>
      </c>
      <c r="K7" s="16">
        <v>0</v>
      </c>
      <c r="L7" s="16">
        <v>0</v>
      </c>
      <c r="M7" s="16">
        <v>1</v>
      </c>
      <c r="N7" s="16">
        <v>0</v>
      </c>
      <c r="O7" s="16">
        <v>0</v>
      </c>
      <c r="P7" s="16">
        <v>0</v>
      </c>
      <c r="Q7" s="16">
        <v>1</v>
      </c>
      <c r="R7" s="16">
        <v>0</v>
      </c>
      <c r="S7" s="16">
        <v>0</v>
      </c>
      <c r="T7" s="16">
        <v>0</v>
      </c>
      <c r="U7" s="16">
        <v>0</v>
      </c>
      <c r="V7" s="16">
        <v>1</v>
      </c>
      <c r="W7" s="16">
        <v>3</v>
      </c>
      <c r="X7" s="16">
        <v>0</v>
      </c>
      <c r="Y7" s="16">
        <v>0</v>
      </c>
      <c r="Z7" s="17">
        <v>0</v>
      </c>
    </row>
    <row r="8" ht="16.25" customHeight="1">
      <c r="A8" t="s" s="15">
        <v>11</v>
      </c>
      <c r="B8" s="18">
        <v>21</v>
      </c>
      <c r="C8" s="18">
        <v>0</v>
      </c>
      <c r="D8" s="18">
        <v>15</v>
      </c>
      <c r="E8" s="18">
        <v>0</v>
      </c>
      <c r="F8" s="18">
        <v>5</v>
      </c>
      <c r="G8" s="18">
        <v>8</v>
      </c>
      <c r="H8" s="18">
        <v>0</v>
      </c>
      <c r="I8" s="18">
        <v>18</v>
      </c>
      <c r="J8" s="18">
        <v>0</v>
      </c>
      <c r="K8" s="18">
        <v>0</v>
      </c>
      <c r="L8" s="18">
        <v>8</v>
      </c>
      <c r="M8" s="18">
        <v>4</v>
      </c>
      <c r="N8" s="18">
        <v>0</v>
      </c>
      <c r="O8" s="18">
        <v>0</v>
      </c>
      <c r="P8" s="18">
        <v>0</v>
      </c>
      <c r="Q8" s="18">
        <v>5</v>
      </c>
      <c r="R8" s="18">
        <v>0</v>
      </c>
      <c r="S8" s="18">
        <v>27</v>
      </c>
      <c r="T8" s="18">
        <v>0</v>
      </c>
      <c r="U8" s="18">
        <v>0</v>
      </c>
      <c r="V8" s="18">
        <v>8</v>
      </c>
      <c r="W8" s="18">
        <v>0</v>
      </c>
      <c r="X8" s="18">
        <v>17</v>
      </c>
      <c r="Y8" s="18">
        <v>0</v>
      </c>
      <c r="Z8" s="19">
        <v>1</v>
      </c>
    </row>
    <row r="9" ht="16.25" customHeight="1">
      <c r="A9" t="s" s="15">
        <v>12</v>
      </c>
      <c r="B9" s="16">
        <v>4</v>
      </c>
      <c r="C9" s="16">
        <v>0</v>
      </c>
      <c r="D9" s="16">
        <v>16</v>
      </c>
      <c r="E9" s="16">
        <v>0</v>
      </c>
      <c r="F9" s="16">
        <v>1</v>
      </c>
      <c r="G9" s="16">
        <v>4</v>
      </c>
      <c r="H9" s="16">
        <v>1</v>
      </c>
      <c r="I9" s="16">
        <v>9</v>
      </c>
      <c r="J9" s="16">
        <v>0</v>
      </c>
      <c r="K9" s="16">
        <v>0</v>
      </c>
      <c r="L9" s="16">
        <v>1</v>
      </c>
      <c r="M9" s="16">
        <v>0</v>
      </c>
      <c r="N9" s="16">
        <v>0</v>
      </c>
      <c r="O9" s="16">
        <v>0</v>
      </c>
      <c r="P9" s="16">
        <v>0</v>
      </c>
      <c r="Q9" s="16">
        <v>3</v>
      </c>
      <c r="R9" s="16">
        <v>0</v>
      </c>
      <c r="S9" s="16">
        <v>17</v>
      </c>
      <c r="T9" s="16">
        <v>0</v>
      </c>
      <c r="U9" s="16">
        <v>0</v>
      </c>
      <c r="V9" s="16">
        <v>3</v>
      </c>
      <c r="W9" s="16">
        <v>0</v>
      </c>
      <c r="X9" s="16">
        <v>8</v>
      </c>
      <c r="Y9" s="16">
        <v>0</v>
      </c>
      <c r="Z9" s="17">
        <v>1</v>
      </c>
    </row>
    <row r="10" ht="16.25" customHeight="1">
      <c r="A10" t="s" s="15">
        <v>13</v>
      </c>
      <c r="B10" s="18">
        <v>2</v>
      </c>
      <c r="C10" s="18">
        <v>0</v>
      </c>
      <c r="D10" s="18">
        <v>8</v>
      </c>
      <c r="E10" s="18">
        <v>0</v>
      </c>
      <c r="F10" s="18">
        <v>0</v>
      </c>
      <c r="G10" s="18">
        <v>1</v>
      </c>
      <c r="H10" s="18">
        <v>1</v>
      </c>
      <c r="I10" s="18">
        <v>6</v>
      </c>
      <c r="J10" s="18">
        <v>0</v>
      </c>
      <c r="K10" s="18">
        <v>0</v>
      </c>
      <c r="L10" s="18">
        <v>2</v>
      </c>
      <c r="M10" s="18">
        <v>1</v>
      </c>
      <c r="N10" s="18">
        <v>0</v>
      </c>
      <c r="O10" s="18">
        <v>0</v>
      </c>
      <c r="P10" s="18">
        <v>0</v>
      </c>
      <c r="Q10" s="18">
        <v>2</v>
      </c>
      <c r="R10" s="18">
        <v>1</v>
      </c>
      <c r="S10" s="18">
        <v>4</v>
      </c>
      <c r="T10" s="18">
        <v>0</v>
      </c>
      <c r="U10" s="18">
        <v>0</v>
      </c>
      <c r="V10" s="18">
        <v>2</v>
      </c>
      <c r="W10" s="18">
        <v>0</v>
      </c>
      <c r="X10" s="18">
        <v>1</v>
      </c>
      <c r="Y10" s="18">
        <v>0</v>
      </c>
      <c r="Z10" s="19">
        <v>0</v>
      </c>
    </row>
    <row r="11" ht="16.25" customHeight="1">
      <c r="A11" t="s" s="15">
        <v>14</v>
      </c>
      <c r="B11" s="16">
        <v>0</v>
      </c>
      <c r="C11" s="16">
        <v>0</v>
      </c>
      <c r="D11" s="16">
        <v>4</v>
      </c>
      <c r="E11" s="16">
        <v>0</v>
      </c>
      <c r="F11" s="16">
        <v>0</v>
      </c>
      <c r="G11" s="16">
        <v>0</v>
      </c>
      <c r="H11" s="16">
        <v>0</v>
      </c>
      <c r="I11" s="16">
        <v>4</v>
      </c>
      <c r="J11" s="16">
        <v>0</v>
      </c>
      <c r="K11" s="16">
        <v>0</v>
      </c>
      <c r="L11" s="16">
        <v>1</v>
      </c>
      <c r="M11" s="16">
        <v>0</v>
      </c>
      <c r="N11" s="16">
        <v>0</v>
      </c>
      <c r="O11" s="16">
        <v>0</v>
      </c>
      <c r="P11" s="16">
        <v>0</v>
      </c>
      <c r="Q11" s="16">
        <v>2</v>
      </c>
      <c r="R11" s="16">
        <v>0</v>
      </c>
      <c r="S11" s="16">
        <v>3</v>
      </c>
      <c r="T11" s="16">
        <v>0</v>
      </c>
      <c r="U11" s="16">
        <v>0</v>
      </c>
      <c r="V11" s="16">
        <v>0</v>
      </c>
      <c r="W11" s="16">
        <v>0</v>
      </c>
      <c r="X11" s="16">
        <v>0</v>
      </c>
      <c r="Y11" s="16">
        <v>0</v>
      </c>
      <c r="Z11" s="17">
        <v>0</v>
      </c>
    </row>
    <row r="12" ht="16.25" customHeight="1">
      <c r="A12" t="s" s="15">
        <v>15</v>
      </c>
      <c r="B12" s="18">
        <v>2</v>
      </c>
      <c r="C12" s="18">
        <v>0</v>
      </c>
      <c r="D12" s="18">
        <v>6</v>
      </c>
      <c r="E12" s="18">
        <v>0</v>
      </c>
      <c r="F12" s="18">
        <v>0</v>
      </c>
      <c r="G12" s="18">
        <v>0</v>
      </c>
      <c r="H12" s="18">
        <v>1</v>
      </c>
      <c r="I12" s="18">
        <v>5</v>
      </c>
      <c r="J12" s="18">
        <v>0</v>
      </c>
      <c r="K12" s="18">
        <v>0</v>
      </c>
      <c r="L12" s="18">
        <v>0</v>
      </c>
      <c r="M12" s="18">
        <v>0</v>
      </c>
      <c r="N12" s="18">
        <v>0</v>
      </c>
      <c r="O12" s="18">
        <v>0</v>
      </c>
      <c r="P12" s="18">
        <v>0</v>
      </c>
      <c r="Q12" s="18">
        <v>1</v>
      </c>
      <c r="R12" s="18">
        <v>0</v>
      </c>
      <c r="S12" s="18">
        <v>0</v>
      </c>
      <c r="T12" s="18">
        <v>0</v>
      </c>
      <c r="U12" s="18">
        <v>0</v>
      </c>
      <c r="V12" s="18">
        <v>0</v>
      </c>
      <c r="W12" s="18">
        <v>0</v>
      </c>
      <c r="X12" s="18">
        <v>4</v>
      </c>
      <c r="Y12" s="18">
        <v>0</v>
      </c>
      <c r="Z12" s="19">
        <v>0</v>
      </c>
    </row>
    <row r="13" ht="16.25" customHeight="1">
      <c r="A13" t="s" s="15">
        <v>16</v>
      </c>
      <c r="B13" s="16">
        <v>3</v>
      </c>
      <c r="C13" s="16">
        <v>0</v>
      </c>
      <c r="D13" s="16">
        <v>1</v>
      </c>
      <c r="E13" s="16">
        <v>0</v>
      </c>
      <c r="F13" s="16">
        <v>1</v>
      </c>
      <c r="G13" s="16">
        <v>4</v>
      </c>
      <c r="H13" s="16">
        <v>0</v>
      </c>
      <c r="I13" s="16">
        <v>0</v>
      </c>
      <c r="J13" s="16">
        <v>0</v>
      </c>
      <c r="K13" s="16">
        <v>0</v>
      </c>
      <c r="L13" s="16">
        <v>2</v>
      </c>
      <c r="M13" s="16">
        <v>0</v>
      </c>
      <c r="N13" s="16">
        <v>0</v>
      </c>
      <c r="O13" s="16">
        <v>0</v>
      </c>
      <c r="P13" s="16">
        <v>0</v>
      </c>
      <c r="Q13" s="16">
        <v>4</v>
      </c>
      <c r="R13" s="16">
        <v>0</v>
      </c>
      <c r="S13" s="16">
        <v>0</v>
      </c>
      <c r="T13" s="16">
        <v>0</v>
      </c>
      <c r="U13" s="16">
        <v>0</v>
      </c>
      <c r="V13" s="16">
        <v>2</v>
      </c>
      <c r="W13" s="16">
        <v>0</v>
      </c>
      <c r="X13" s="16">
        <v>0</v>
      </c>
      <c r="Y13" s="16">
        <v>0</v>
      </c>
      <c r="Z13" s="17">
        <v>0</v>
      </c>
    </row>
    <row r="14" ht="16.25" customHeight="1">
      <c r="A14" t="s" s="15">
        <v>17</v>
      </c>
      <c r="B14" s="18">
        <v>23</v>
      </c>
      <c r="C14" s="18">
        <v>0</v>
      </c>
      <c r="D14" s="18">
        <v>0</v>
      </c>
      <c r="E14" s="18">
        <v>2</v>
      </c>
      <c r="F14" s="18">
        <v>0</v>
      </c>
      <c r="G14" s="18">
        <v>17</v>
      </c>
      <c r="H14" s="18">
        <v>0</v>
      </c>
      <c r="I14" s="18">
        <v>0</v>
      </c>
      <c r="J14" s="18">
        <v>1</v>
      </c>
      <c r="K14" s="18">
        <v>0</v>
      </c>
      <c r="L14" s="18">
        <v>18</v>
      </c>
      <c r="M14" s="18">
        <v>0</v>
      </c>
      <c r="N14" s="18">
        <v>0</v>
      </c>
      <c r="O14" s="18">
        <v>0</v>
      </c>
      <c r="P14" s="18">
        <v>0</v>
      </c>
      <c r="Q14" s="18">
        <v>9</v>
      </c>
      <c r="R14" s="18">
        <v>0</v>
      </c>
      <c r="S14" s="18">
        <v>0</v>
      </c>
      <c r="T14" s="18">
        <v>0</v>
      </c>
      <c r="U14" s="18">
        <v>0</v>
      </c>
      <c r="V14" s="18">
        <v>19</v>
      </c>
      <c r="W14" s="18">
        <v>1</v>
      </c>
      <c r="X14" s="18">
        <v>0</v>
      </c>
      <c r="Y14" s="18">
        <v>3</v>
      </c>
      <c r="Z14" s="19">
        <v>0</v>
      </c>
    </row>
    <row r="15" ht="16.25" customHeight="1">
      <c r="A15" t="s" s="15">
        <v>18</v>
      </c>
      <c r="B15" s="16">
        <v>53</v>
      </c>
      <c r="C15" s="16">
        <v>3</v>
      </c>
      <c r="D15" s="16">
        <v>2</v>
      </c>
      <c r="E15" s="16">
        <v>1</v>
      </c>
      <c r="F15" s="16">
        <v>1</v>
      </c>
      <c r="G15" s="16">
        <v>39</v>
      </c>
      <c r="H15" s="16">
        <v>4</v>
      </c>
      <c r="I15" s="16">
        <v>0</v>
      </c>
      <c r="J15" s="16">
        <v>0</v>
      </c>
      <c r="K15" s="16">
        <v>1</v>
      </c>
      <c r="L15" s="16">
        <v>37</v>
      </c>
      <c r="M15" s="16">
        <v>7</v>
      </c>
      <c r="N15" s="16">
        <v>0</v>
      </c>
      <c r="O15" s="16">
        <v>0</v>
      </c>
      <c r="P15" s="16">
        <v>0</v>
      </c>
      <c r="Q15" s="16">
        <v>36</v>
      </c>
      <c r="R15" s="16">
        <v>2</v>
      </c>
      <c r="S15" s="16">
        <v>1</v>
      </c>
      <c r="T15" s="16">
        <v>0</v>
      </c>
      <c r="U15" s="16">
        <v>1</v>
      </c>
      <c r="V15" s="16">
        <v>48</v>
      </c>
      <c r="W15" s="16">
        <v>4</v>
      </c>
      <c r="X15" s="16">
        <v>0</v>
      </c>
      <c r="Y15" s="16">
        <v>0</v>
      </c>
      <c r="Z15" s="17">
        <v>0</v>
      </c>
    </row>
    <row r="16" ht="16.25" customHeight="1">
      <c r="A16" t="s" s="15">
        <v>19</v>
      </c>
      <c r="B16" s="18">
        <v>47</v>
      </c>
      <c r="C16" s="18">
        <v>4</v>
      </c>
      <c r="D16" s="18">
        <v>0</v>
      </c>
      <c r="E16" s="18">
        <v>1</v>
      </c>
      <c r="F16" s="18">
        <v>1</v>
      </c>
      <c r="G16" s="18">
        <v>31</v>
      </c>
      <c r="H16" s="18">
        <v>4</v>
      </c>
      <c r="I16" s="18">
        <v>0</v>
      </c>
      <c r="J16" s="18">
        <v>0</v>
      </c>
      <c r="K16" s="18">
        <v>0</v>
      </c>
      <c r="L16" s="18">
        <v>35</v>
      </c>
      <c r="M16" s="18">
        <v>2</v>
      </c>
      <c r="N16" s="18">
        <v>0</v>
      </c>
      <c r="O16" s="18">
        <v>0</v>
      </c>
      <c r="P16" s="18">
        <v>0</v>
      </c>
      <c r="Q16" s="18">
        <v>37</v>
      </c>
      <c r="R16" s="18">
        <v>0</v>
      </c>
      <c r="S16" s="18">
        <v>0</v>
      </c>
      <c r="T16" s="18">
        <v>0</v>
      </c>
      <c r="U16" s="18">
        <v>0</v>
      </c>
      <c r="V16" s="18">
        <v>42</v>
      </c>
      <c r="W16" s="18">
        <v>0</v>
      </c>
      <c r="X16" s="18">
        <v>0</v>
      </c>
      <c r="Y16" s="18">
        <v>3</v>
      </c>
      <c r="Z16" s="19">
        <v>0</v>
      </c>
    </row>
    <row r="17" ht="16.25" customHeight="1">
      <c r="A17" t="s" s="15">
        <v>20</v>
      </c>
      <c r="B17" s="16">
        <v>6</v>
      </c>
      <c r="C17" s="16">
        <v>0</v>
      </c>
      <c r="D17" s="16">
        <v>0</v>
      </c>
      <c r="E17" s="16">
        <v>1</v>
      </c>
      <c r="F17" s="16">
        <v>0</v>
      </c>
      <c r="G17" s="16">
        <v>2</v>
      </c>
      <c r="H17" s="16">
        <v>0</v>
      </c>
      <c r="I17" s="16">
        <v>0</v>
      </c>
      <c r="J17" s="16">
        <v>0</v>
      </c>
      <c r="K17" s="16">
        <v>0</v>
      </c>
      <c r="L17" s="16">
        <v>2</v>
      </c>
      <c r="M17" s="16">
        <v>2</v>
      </c>
      <c r="N17" s="16">
        <v>0</v>
      </c>
      <c r="O17" s="16">
        <v>0</v>
      </c>
      <c r="P17" s="16">
        <v>0</v>
      </c>
      <c r="Q17" s="16">
        <v>2</v>
      </c>
      <c r="R17" s="16">
        <v>0</v>
      </c>
      <c r="S17" s="16">
        <v>0</v>
      </c>
      <c r="T17" s="16">
        <v>0</v>
      </c>
      <c r="U17" s="16">
        <v>0</v>
      </c>
      <c r="V17" s="16">
        <v>3</v>
      </c>
      <c r="W17" s="16">
        <v>1</v>
      </c>
      <c r="X17" s="16">
        <v>0</v>
      </c>
      <c r="Y17" s="16">
        <v>0</v>
      </c>
      <c r="Z17" s="17">
        <v>0</v>
      </c>
    </row>
    <row r="18" ht="16.25" customHeight="1">
      <c r="A18" t="s" s="15">
        <v>21</v>
      </c>
      <c r="B18" s="18">
        <v>9</v>
      </c>
      <c r="C18" s="18">
        <v>3</v>
      </c>
      <c r="D18" s="18">
        <v>0</v>
      </c>
      <c r="E18" s="18">
        <v>0</v>
      </c>
      <c r="F18" s="18">
        <v>0</v>
      </c>
      <c r="G18" s="18">
        <v>8</v>
      </c>
      <c r="H18" s="18">
        <v>1</v>
      </c>
      <c r="I18" s="18">
        <v>0</v>
      </c>
      <c r="J18" s="18">
        <v>0</v>
      </c>
      <c r="K18" s="18">
        <v>1</v>
      </c>
      <c r="L18" s="18">
        <v>9</v>
      </c>
      <c r="M18" s="18">
        <v>2</v>
      </c>
      <c r="N18" s="18">
        <v>0</v>
      </c>
      <c r="O18" s="18">
        <v>0</v>
      </c>
      <c r="P18" s="18">
        <v>0</v>
      </c>
      <c r="Q18" s="18">
        <v>8</v>
      </c>
      <c r="R18" s="18">
        <v>0</v>
      </c>
      <c r="S18" s="18">
        <v>0</v>
      </c>
      <c r="T18" s="18">
        <v>0</v>
      </c>
      <c r="U18" s="18">
        <v>2</v>
      </c>
      <c r="V18" s="18">
        <v>11</v>
      </c>
      <c r="W18" s="18">
        <v>4</v>
      </c>
      <c r="X18" s="18">
        <v>0</v>
      </c>
      <c r="Y18" s="18">
        <v>0</v>
      </c>
      <c r="Z18" s="19">
        <v>0</v>
      </c>
    </row>
    <row r="19" ht="16.25" customHeight="1">
      <c r="A19" t="s" s="15">
        <v>22</v>
      </c>
      <c r="B19" s="16">
        <v>1</v>
      </c>
      <c r="C19" s="16">
        <v>0</v>
      </c>
      <c r="D19" s="16">
        <v>0</v>
      </c>
      <c r="E19" s="16">
        <v>0</v>
      </c>
      <c r="F19" s="16">
        <v>0</v>
      </c>
      <c r="G19" s="16">
        <v>1</v>
      </c>
      <c r="H19" s="16">
        <v>1</v>
      </c>
      <c r="I19" s="16">
        <v>0</v>
      </c>
      <c r="J19" s="16">
        <v>0</v>
      </c>
      <c r="K19" s="16">
        <v>0</v>
      </c>
      <c r="L19" s="16">
        <v>1</v>
      </c>
      <c r="M19" s="16">
        <v>1</v>
      </c>
      <c r="N19" s="16">
        <v>0</v>
      </c>
      <c r="O19" s="16">
        <v>0</v>
      </c>
      <c r="P19" s="16">
        <v>0</v>
      </c>
      <c r="Q19" s="16">
        <v>0</v>
      </c>
      <c r="R19" s="16">
        <v>0</v>
      </c>
      <c r="S19" s="16">
        <v>0</v>
      </c>
      <c r="T19" s="16">
        <v>0</v>
      </c>
      <c r="U19" s="16">
        <v>0</v>
      </c>
      <c r="V19" s="16">
        <v>1</v>
      </c>
      <c r="W19" s="16">
        <v>0</v>
      </c>
      <c r="X19" s="16">
        <v>1</v>
      </c>
      <c r="Y19" s="16">
        <v>0</v>
      </c>
      <c r="Z19" s="17">
        <v>0</v>
      </c>
    </row>
    <row r="20" ht="16.25" customHeight="1">
      <c r="A20" t="s" s="15">
        <v>23</v>
      </c>
      <c r="B20" s="18">
        <v>4</v>
      </c>
      <c r="C20" s="18">
        <v>1</v>
      </c>
      <c r="D20" s="18">
        <v>2</v>
      </c>
      <c r="E20" s="18">
        <v>0</v>
      </c>
      <c r="F20" s="18">
        <v>0</v>
      </c>
      <c r="G20" s="18">
        <v>9</v>
      </c>
      <c r="H20" s="18">
        <v>0</v>
      </c>
      <c r="I20" s="18">
        <v>0</v>
      </c>
      <c r="J20" s="18">
        <v>0</v>
      </c>
      <c r="K20" s="18">
        <v>0</v>
      </c>
      <c r="L20" s="18">
        <v>0</v>
      </c>
      <c r="M20" s="18">
        <v>0</v>
      </c>
      <c r="N20" s="18">
        <v>0</v>
      </c>
      <c r="O20" s="18">
        <v>0</v>
      </c>
      <c r="P20" s="18">
        <v>0</v>
      </c>
      <c r="Q20" s="18">
        <v>5</v>
      </c>
      <c r="R20" s="18">
        <v>0</v>
      </c>
      <c r="S20" s="18">
        <v>1</v>
      </c>
      <c r="T20" s="18">
        <v>0</v>
      </c>
      <c r="U20" s="18">
        <v>0</v>
      </c>
      <c r="V20" s="18">
        <v>3</v>
      </c>
      <c r="W20" s="18">
        <v>1</v>
      </c>
      <c r="X20" s="18">
        <v>0</v>
      </c>
      <c r="Y20" s="18">
        <v>0</v>
      </c>
      <c r="Z20" s="19">
        <v>0</v>
      </c>
    </row>
    <row r="21" ht="16.25" customHeight="1">
      <c r="A21" t="s" s="15">
        <v>24</v>
      </c>
      <c r="B21" s="16">
        <v>7</v>
      </c>
      <c r="C21" s="16">
        <v>0</v>
      </c>
      <c r="D21" s="16">
        <v>0</v>
      </c>
      <c r="E21" s="16">
        <v>0</v>
      </c>
      <c r="F21" s="16">
        <v>0</v>
      </c>
      <c r="G21" s="16">
        <v>3</v>
      </c>
      <c r="H21" s="16">
        <v>0</v>
      </c>
      <c r="I21" s="16">
        <v>0</v>
      </c>
      <c r="J21" s="16">
        <v>0</v>
      </c>
      <c r="K21" s="16">
        <v>0</v>
      </c>
      <c r="L21" s="16">
        <v>4</v>
      </c>
      <c r="M21" s="16">
        <v>0</v>
      </c>
      <c r="N21" s="16">
        <v>0</v>
      </c>
      <c r="O21" s="16">
        <v>0</v>
      </c>
      <c r="P21" s="16">
        <v>0</v>
      </c>
      <c r="Q21" s="16">
        <v>2</v>
      </c>
      <c r="R21" s="16">
        <v>0</v>
      </c>
      <c r="S21" s="16">
        <v>0</v>
      </c>
      <c r="T21" s="16">
        <v>0</v>
      </c>
      <c r="U21" s="16">
        <v>0</v>
      </c>
      <c r="V21" s="16">
        <v>3</v>
      </c>
      <c r="W21" s="16">
        <v>0</v>
      </c>
      <c r="X21" s="16">
        <v>0</v>
      </c>
      <c r="Y21" s="16">
        <v>0</v>
      </c>
      <c r="Z21" s="17">
        <v>0</v>
      </c>
    </row>
    <row r="22" ht="16.25" customHeight="1">
      <c r="A22" t="s" s="15">
        <v>25</v>
      </c>
      <c r="B22" s="18">
        <v>1</v>
      </c>
      <c r="C22" s="18">
        <v>3</v>
      </c>
      <c r="D22" s="18">
        <v>0</v>
      </c>
      <c r="E22" s="18">
        <v>0</v>
      </c>
      <c r="F22" s="18">
        <v>1</v>
      </c>
      <c r="G22" s="18">
        <v>1</v>
      </c>
      <c r="H22" s="18">
        <v>1</v>
      </c>
      <c r="I22" s="18">
        <v>0</v>
      </c>
      <c r="J22" s="18">
        <v>0</v>
      </c>
      <c r="K22" s="18">
        <v>0</v>
      </c>
      <c r="L22" s="18">
        <v>3</v>
      </c>
      <c r="M22" s="18">
        <v>6</v>
      </c>
      <c r="N22" s="18">
        <v>0</v>
      </c>
      <c r="O22" s="18">
        <v>0</v>
      </c>
      <c r="P22" s="18">
        <v>0</v>
      </c>
      <c r="Q22" s="18">
        <v>1</v>
      </c>
      <c r="R22" s="18">
        <v>1</v>
      </c>
      <c r="S22" s="18">
        <v>0</v>
      </c>
      <c r="T22" s="18">
        <v>0</v>
      </c>
      <c r="U22" s="18">
        <v>0</v>
      </c>
      <c r="V22" s="18">
        <v>2</v>
      </c>
      <c r="W22" s="18">
        <v>5</v>
      </c>
      <c r="X22" s="18">
        <v>0</v>
      </c>
      <c r="Y22" s="18">
        <v>0</v>
      </c>
      <c r="Z22" s="19">
        <v>0</v>
      </c>
    </row>
    <row r="23" ht="16.25" customHeight="1">
      <c r="A23" t="s" s="15">
        <v>26</v>
      </c>
      <c r="B23" s="16">
        <v>1</v>
      </c>
      <c r="C23" s="16">
        <v>0</v>
      </c>
      <c r="D23" s="16">
        <v>0</v>
      </c>
      <c r="E23" s="16">
        <v>0</v>
      </c>
      <c r="F23" s="16">
        <v>0</v>
      </c>
      <c r="G23" s="16">
        <v>3</v>
      </c>
      <c r="H23" s="16">
        <v>0</v>
      </c>
      <c r="I23" s="16">
        <v>0</v>
      </c>
      <c r="J23" s="16">
        <v>0</v>
      </c>
      <c r="K23" s="16">
        <v>0</v>
      </c>
      <c r="L23" s="16">
        <v>1</v>
      </c>
      <c r="M23" s="16">
        <v>0</v>
      </c>
      <c r="N23" s="16">
        <v>0</v>
      </c>
      <c r="O23" s="16">
        <v>0</v>
      </c>
      <c r="P23" s="16">
        <v>0</v>
      </c>
      <c r="Q23" s="16">
        <v>0</v>
      </c>
      <c r="R23" s="16">
        <v>0</v>
      </c>
      <c r="S23" s="16">
        <v>0</v>
      </c>
      <c r="T23" s="16">
        <v>0</v>
      </c>
      <c r="U23" s="16">
        <v>0</v>
      </c>
      <c r="V23" s="16">
        <v>3</v>
      </c>
      <c r="W23" s="16">
        <v>0</v>
      </c>
      <c r="X23" s="16">
        <v>0</v>
      </c>
      <c r="Y23" s="16">
        <v>0</v>
      </c>
      <c r="Z23" s="17">
        <v>0</v>
      </c>
    </row>
    <row r="24" ht="16.25" customHeight="1">
      <c r="A24" t="s" s="15">
        <v>27</v>
      </c>
      <c r="B24" s="18">
        <v>0</v>
      </c>
      <c r="C24" s="18">
        <v>0</v>
      </c>
      <c r="D24" s="18">
        <v>0</v>
      </c>
      <c r="E24" s="18">
        <v>0</v>
      </c>
      <c r="F24" s="18">
        <v>0</v>
      </c>
      <c r="G24" s="18">
        <v>0</v>
      </c>
      <c r="H24" s="18">
        <v>0</v>
      </c>
      <c r="I24" s="18">
        <v>0</v>
      </c>
      <c r="J24" s="18">
        <v>0</v>
      </c>
      <c r="K24" s="18">
        <v>0</v>
      </c>
      <c r="L24" s="18">
        <v>0</v>
      </c>
      <c r="M24" s="18">
        <v>1</v>
      </c>
      <c r="N24" s="18">
        <v>0</v>
      </c>
      <c r="O24" s="18">
        <v>0</v>
      </c>
      <c r="P24" s="18">
        <v>0</v>
      </c>
      <c r="Q24" s="18">
        <v>0</v>
      </c>
      <c r="R24" s="18">
        <v>0</v>
      </c>
      <c r="S24" s="18">
        <v>0</v>
      </c>
      <c r="T24" s="18">
        <v>0</v>
      </c>
      <c r="U24" s="18">
        <v>0</v>
      </c>
      <c r="V24" s="18">
        <v>0</v>
      </c>
      <c r="W24" s="18">
        <v>0</v>
      </c>
      <c r="X24" s="18">
        <v>0</v>
      </c>
      <c r="Y24" s="18">
        <v>0</v>
      </c>
      <c r="Z24" s="19">
        <v>0</v>
      </c>
    </row>
    <row r="25" ht="16.25" customHeight="1">
      <c r="A25" t="s" s="15">
        <v>28</v>
      </c>
      <c r="B25" s="16">
        <v>0</v>
      </c>
      <c r="C25" s="16">
        <v>0</v>
      </c>
      <c r="D25" s="16">
        <v>0</v>
      </c>
      <c r="E25" s="16">
        <v>0</v>
      </c>
      <c r="F25" s="16">
        <v>0</v>
      </c>
      <c r="G25" s="16">
        <v>1</v>
      </c>
      <c r="H25" s="16">
        <v>0</v>
      </c>
      <c r="I25" s="16">
        <v>0</v>
      </c>
      <c r="J25" s="16">
        <v>0</v>
      </c>
      <c r="K25" s="16">
        <v>0</v>
      </c>
      <c r="L25" s="16">
        <v>0</v>
      </c>
      <c r="M25" s="16">
        <v>0</v>
      </c>
      <c r="N25" s="16">
        <v>0</v>
      </c>
      <c r="O25" s="16">
        <v>0</v>
      </c>
      <c r="P25" s="16">
        <v>0</v>
      </c>
      <c r="Q25" s="16">
        <v>0</v>
      </c>
      <c r="R25" s="16">
        <v>0</v>
      </c>
      <c r="S25" s="16">
        <v>0</v>
      </c>
      <c r="T25" s="16">
        <v>0</v>
      </c>
      <c r="U25" s="16">
        <v>0</v>
      </c>
      <c r="V25" s="16">
        <v>0</v>
      </c>
      <c r="W25" s="16">
        <v>0</v>
      </c>
      <c r="X25" s="16">
        <v>0</v>
      </c>
      <c r="Y25" s="16">
        <v>0</v>
      </c>
      <c r="Z25" s="17">
        <v>0</v>
      </c>
    </row>
    <row r="26" ht="16.25" customHeight="1">
      <c r="A26" t="s" s="15">
        <v>29</v>
      </c>
      <c r="B26" s="20">
        <v>187</v>
      </c>
      <c r="C26" s="20">
        <v>14</v>
      </c>
      <c r="D26" s="20">
        <v>54</v>
      </c>
      <c r="E26" s="20">
        <v>6</v>
      </c>
      <c r="F26" s="20">
        <v>10</v>
      </c>
      <c r="G26" s="20">
        <v>136</v>
      </c>
      <c r="H26" s="20">
        <v>14</v>
      </c>
      <c r="I26" s="20">
        <v>42</v>
      </c>
      <c r="J26" s="20">
        <v>2</v>
      </c>
      <c r="K26" s="20">
        <v>2</v>
      </c>
      <c r="L26" s="20">
        <v>123</v>
      </c>
      <c r="M26" s="20">
        <v>27</v>
      </c>
      <c r="N26" s="20">
        <v>0</v>
      </c>
      <c r="O26" s="20">
        <v>0</v>
      </c>
      <c r="P26" s="20">
        <v>0</v>
      </c>
      <c r="Q26" s="20">
        <v>120</v>
      </c>
      <c r="R26" s="20">
        <v>4</v>
      </c>
      <c r="S26" s="20">
        <v>53</v>
      </c>
      <c r="T26" s="20">
        <v>0</v>
      </c>
      <c r="U26" s="20">
        <v>3</v>
      </c>
      <c r="V26" s="20">
        <v>152</v>
      </c>
      <c r="W26" s="20">
        <v>19</v>
      </c>
      <c r="X26" s="20">
        <v>31</v>
      </c>
      <c r="Y26" s="20">
        <v>6</v>
      </c>
      <c r="Z26" s="21">
        <v>2</v>
      </c>
    </row>
    <row r="27" ht="17.1" customHeight="1">
      <c r="A27" s="22"/>
      <c r="B27" s="23">
        <v>271</v>
      </c>
      <c r="C27" s="24"/>
      <c r="D27" s="24"/>
      <c r="E27" s="24"/>
      <c r="F27" s="24"/>
      <c r="G27" s="23">
        <v>196</v>
      </c>
      <c r="H27" s="24"/>
      <c r="I27" s="24"/>
      <c r="J27" s="24"/>
      <c r="K27" s="24"/>
      <c r="L27" s="23">
        <v>150</v>
      </c>
      <c r="M27" s="24"/>
      <c r="N27" s="24"/>
      <c r="O27" s="24"/>
      <c r="P27" s="24"/>
      <c r="Q27" s="23">
        <v>180</v>
      </c>
      <c r="R27" s="24"/>
      <c r="S27" s="24"/>
      <c r="T27" s="24"/>
      <c r="U27" s="24"/>
      <c r="V27" s="23">
        <v>210</v>
      </c>
      <c r="W27" s="24"/>
      <c r="X27" s="24"/>
      <c r="Y27" s="24"/>
      <c r="Z27" s="25"/>
    </row>
  </sheetData>
  <mergeCells count="13">
    <mergeCell ref="A1:Z1"/>
    <mergeCell ref="V27:Z27"/>
    <mergeCell ref="Q27:U27"/>
    <mergeCell ref="A2:A3"/>
    <mergeCell ref="L27:P27"/>
    <mergeCell ref="G27:K27"/>
    <mergeCell ref="B27:F27"/>
    <mergeCell ref="V2:Z2"/>
    <mergeCell ref="Q2:U2"/>
    <mergeCell ref="L2:P2"/>
    <mergeCell ref="A26:A27"/>
    <mergeCell ref="G2:K2"/>
    <mergeCell ref="B2:F2"/>
  </mergeCells>
  <conditionalFormatting sqref="B4:Z26 B27 G27 L27 Q27 V27">
    <cfRule type="containsBlanks" dxfId="0" priority="1" stopIfTrue="1">
      <formula>ISBLANK(B4)</formula>
    </cfRule>
  </conditionalFormatting>
  <pageMargins left="0.606299" right="0.606299" top="0.606299" bottom="0.606299" header="0.25" footer="0.25"/>
  <pageSetup firstPageNumber="1" fitToHeight="1" fitToWidth="1" scale="100" useFirstPageNumber="0" orientation="landscape" pageOrder="downThenOver"/>
  <headerFooter>
    <oddFooter>&amp;C&amp;"Helvetica,Regular"&amp;12&amp;K000000&amp;P</oddFooter>
  </headerFooter>
</worksheet>
</file>

<file path=xl/worksheets/sheet10.xml><?xml version="1.0" encoding="utf-8"?>
<worksheet xmlns:r="http://schemas.openxmlformats.org/officeDocument/2006/relationships" xmlns="http://schemas.openxmlformats.org/spreadsheetml/2006/main">
  <dimension ref="A1:E54"/>
  <sheetViews>
    <sheetView workbookViewId="0" showGridLines="0" defaultGridColor="1">
      <pane topLeftCell="A2" xSplit="0" ySplit="1" activePane="bottomLeft" state="frozen"/>
    </sheetView>
  </sheetViews>
  <sheetFormatPr defaultColWidth="16.3333" defaultRowHeight="18" customHeight="1" outlineLevelRow="0" outlineLevelCol="0"/>
  <cols>
    <col min="1" max="1" width="11.2578" style="275" customWidth="1"/>
    <col min="2" max="2" width="43.9141" style="275" customWidth="1"/>
    <col min="3" max="3" width="37.8516" style="275" customWidth="1"/>
    <col min="4" max="4" width="45.1328" style="275" customWidth="1"/>
    <col min="5" max="5" width="16.3516" style="275" customWidth="1"/>
    <col min="6" max="256" width="16.3516" style="275" customWidth="1"/>
  </cols>
  <sheetData>
    <row r="1" ht="32.5" customHeight="1">
      <c r="A1" t="s" s="276">
        <v>335</v>
      </c>
      <c r="B1" s="277"/>
      <c r="C1" s="277"/>
      <c r="D1" s="277"/>
      <c r="E1" s="278"/>
    </row>
    <row r="2" ht="96" customHeight="1">
      <c r="A2" t="s" s="279">
        <v>336</v>
      </c>
      <c r="B2" t="s" s="280">
        <v>337</v>
      </c>
      <c r="C2" t="s" s="280">
        <v>338</v>
      </c>
      <c r="D2" t="s" s="280">
        <v>339</v>
      </c>
      <c r="E2" t="s" s="281">
        <v>340</v>
      </c>
    </row>
    <row r="3" ht="38.85" customHeight="1">
      <c r="A3" t="s" s="282">
        <v>341</v>
      </c>
      <c r="B3" t="s" s="283">
        <v>342</v>
      </c>
      <c r="C3" t="s" s="283">
        <v>343</v>
      </c>
      <c r="D3" t="s" s="283">
        <v>344</v>
      </c>
      <c r="E3" s="284">
        <v>15814</v>
      </c>
    </row>
    <row r="4" ht="19.75" customHeight="1">
      <c r="A4" t="s" s="285">
        <v>345</v>
      </c>
      <c r="B4" t="s" s="286">
        <v>346</v>
      </c>
      <c r="C4" t="s" s="286">
        <v>347</v>
      </c>
      <c r="D4" t="s" s="286">
        <v>348</v>
      </c>
      <c r="E4" s="287">
        <v>17715</v>
      </c>
    </row>
    <row r="5" ht="19.75" customHeight="1">
      <c r="A5" t="s" s="285">
        <v>349</v>
      </c>
      <c r="B5" t="s" s="288">
        <v>350</v>
      </c>
      <c r="C5" t="s" s="288">
        <v>351</v>
      </c>
      <c r="D5" t="s" s="288">
        <v>352</v>
      </c>
      <c r="E5" s="289">
        <v>5550</v>
      </c>
    </row>
    <row r="6" ht="57.75" customHeight="1">
      <c r="A6" t="s" s="285">
        <v>353</v>
      </c>
      <c r="B6" t="s" s="286">
        <v>10</v>
      </c>
      <c r="C6" t="s" s="286">
        <v>354</v>
      </c>
      <c r="D6" t="s" s="286">
        <v>355</v>
      </c>
      <c r="E6" s="287">
        <v>7155</v>
      </c>
    </row>
    <row r="7" ht="19.75" customHeight="1">
      <c r="A7" t="s" s="285">
        <v>356</v>
      </c>
      <c r="B7" t="s" s="288">
        <v>10</v>
      </c>
      <c r="C7" t="s" s="288">
        <v>357</v>
      </c>
      <c r="D7" t="s" s="288">
        <v>358</v>
      </c>
      <c r="E7" s="289">
        <v>7376</v>
      </c>
    </row>
    <row r="8" ht="38.75" customHeight="1">
      <c r="A8" t="s" s="285">
        <v>359</v>
      </c>
      <c r="B8" t="s" s="286">
        <v>10</v>
      </c>
      <c r="C8" t="s" s="286">
        <v>360</v>
      </c>
      <c r="D8" t="s" s="286">
        <v>361</v>
      </c>
      <c r="E8" s="287">
        <v>7486</v>
      </c>
    </row>
    <row r="9" ht="38.75" customHeight="1">
      <c r="A9" t="s" s="285">
        <v>362</v>
      </c>
      <c r="B9" t="s" s="288">
        <v>363</v>
      </c>
      <c r="C9" t="s" s="288">
        <v>364</v>
      </c>
      <c r="D9" t="s" s="288">
        <v>365</v>
      </c>
      <c r="E9" s="289">
        <v>7347</v>
      </c>
    </row>
    <row r="10" ht="19.85" customHeight="1">
      <c r="A10" t="s" s="285">
        <v>366</v>
      </c>
      <c r="B10" t="s" s="290">
        <v>17</v>
      </c>
      <c r="C10" t="s" s="286">
        <v>367</v>
      </c>
      <c r="D10" t="s" s="286">
        <v>368</v>
      </c>
      <c r="E10" s="287">
        <v>6121</v>
      </c>
    </row>
    <row r="11" ht="39" customHeight="1">
      <c r="A11" t="s" s="285">
        <v>369</v>
      </c>
      <c r="B11" t="s" s="291">
        <v>17</v>
      </c>
      <c r="C11" t="s" s="288">
        <v>370</v>
      </c>
      <c r="D11" t="s" s="288">
        <v>371</v>
      </c>
      <c r="E11" s="289">
        <v>16010</v>
      </c>
    </row>
    <row r="12" ht="20" customHeight="1">
      <c r="A12" t="s" s="285">
        <v>372</v>
      </c>
      <c r="B12" t="s" s="292">
        <v>17</v>
      </c>
      <c r="C12" t="s" s="286">
        <v>373</v>
      </c>
      <c r="D12" t="s" s="286">
        <v>374</v>
      </c>
      <c r="E12" s="287">
        <v>13915</v>
      </c>
    </row>
    <row r="13" ht="20" customHeight="1">
      <c r="A13" t="s" s="285">
        <v>375</v>
      </c>
      <c r="B13" t="s" s="291">
        <v>17</v>
      </c>
      <c r="C13" t="s" s="288">
        <v>226</v>
      </c>
      <c r="D13" t="s" s="288">
        <v>376</v>
      </c>
      <c r="E13" s="289">
        <v>1691</v>
      </c>
    </row>
    <row r="14" ht="39" customHeight="1">
      <c r="A14" t="s" s="285">
        <v>377</v>
      </c>
      <c r="B14" t="s" s="292">
        <v>17</v>
      </c>
      <c r="C14" t="s" s="286">
        <v>378</v>
      </c>
      <c r="D14" t="s" s="286">
        <v>379</v>
      </c>
      <c r="E14" s="287">
        <v>18265</v>
      </c>
    </row>
    <row r="15" ht="20" customHeight="1">
      <c r="A15" t="s" s="285">
        <v>380</v>
      </c>
      <c r="B15" t="s" s="291">
        <v>17</v>
      </c>
      <c r="C15" t="s" s="288">
        <v>381</v>
      </c>
      <c r="D15" t="s" s="288">
        <v>382</v>
      </c>
      <c r="E15" s="289">
        <v>15717</v>
      </c>
    </row>
    <row r="16" ht="38.85" customHeight="1">
      <c r="A16" t="s" s="285">
        <v>383</v>
      </c>
      <c r="B16" t="s" s="293">
        <v>17</v>
      </c>
      <c r="C16" t="s" s="286">
        <v>384</v>
      </c>
      <c r="D16" t="s" s="286">
        <v>385</v>
      </c>
      <c r="E16" s="287">
        <v>20764</v>
      </c>
    </row>
    <row r="17" ht="57.75" customHeight="1">
      <c r="A17" t="s" s="285">
        <v>386</v>
      </c>
      <c r="B17" t="s" s="288">
        <v>387</v>
      </c>
      <c r="C17" t="s" s="288">
        <v>388</v>
      </c>
      <c r="D17" t="s" s="288">
        <v>389</v>
      </c>
      <c r="E17" s="289">
        <v>22303</v>
      </c>
    </row>
    <row r="18" ht="38.75" customHeight="1">
      <c r="A18" t="s" s="285">
        <v>390</v>
      </c>
      <c r="B18" t="s" s="286">
        <v>391</v>
      </c>
      <c r="C18" t="s" s="286">
        <v>392</v>
      </c>
      <c r="D18" t="s" s="286">
        <v>393</v>
      </c>
      <c r="E18" s="287">
        <v>26911</v>
      </c>
    </row>
    <row r="19" ht="19.85" customHeight="1">
      <c r="A19" t="s" s="285">
        <v>394</v>
      </c>
      <c r="B19" t="s" s="294">
        <v>23</v>
      </c>
      <c r="C19" t="s" s="288">
        <v>395</v>
      </c>
      <c r="D19" t="s" s="288">
        <v>396</v>
      </c>
      <c r="E19" s="289">
        <v>6546</v>
      </c>
    </row>
    <row r="20" ht="19.85" customHeight="1">
      <c r="A20" t="s" s="285">
        <v>397</v>
      </c>
      <c r="B20" t="s" s="293">
        <v>23</v>
      </c>
      <c r="C20" t="s" s="286">
        <v>398</v>
      </c>
      <c r="D20" t="s" s="286">
        <v>399</v>
      </c>
      <c r="E20" s="287">
        <v>3272</v>
      </c>
    </row>
    <row r="21" ht="38.75" customHeight="1">
      <c r="A21" t="s" s="285">
        <v>400</v>
      </c>
      <c r="B21" t="s" s="288">
        <v>401</v>
      </c>
      <c r="C21" t="s" s="288">
        <v>402</v>
      </c>
      <c r="D21" t="s" s="288">
        <v>403</v>
      </c>
      <c r="E21" s="289">
        <v>9497</v>
      </c>
    </row>
    <row r="22" ht="57.75" customHeight="1">
      <c r="A22" t="s" s="285">
        <v>404</v>
      </c>
      <c r="B22" t="s" s="286">
        <v>405</v>
      </c>
      <c r="C22" t="s" s="286">
        <v>406</v>
      </c>
      <c r="D22" t="s" s="286">
        <v>407</v>
      </c>
      <c r="E22" s="287">
        <v>3895</v>
      </c>
    </row>
    <row r="23" ht="38.75" customHeight="1">
      <c r="A23" t="s" s="285">
        <v>408</v>
      </c>
      <c r="B23" t="s" s="288">
        <v>26</v>
      </c>
      <c r="C23" t="s" s="288">
        <v>409</v>
      </c>
      <c r="D23" t="s" s="288">
        <v>410</v>
      </c>
      <c r="E23" s="289">
        <v>6396</v>
      </c>
    </row>
    <row r="24" ht="19.75" customHeight="1">
      <c r="A24" t="s" s="285">
        <v>411</v>
      </c>
      <c r="B24" t="s" s="286">
        <v>412</v>
      </c>
      <c r="C24" t="s" s="286">
        <v>413</v>
      </c>
      <c r="D24" t="s" s="286">
        <v>414</v>
      </c>
      <c r="E24" s="287">
        <v>16391</v>
      </c>
    </row>
    <row r="25" ht="38.75" customHeight="1">
      <c r="A25" t="s" s="285">
        <v>415</v>
      </c>
      <c r="B25" t="s" s="288">
        <v>11</v>
      </c>
      <c r="C25" t="s" s="288">
        <v>416</v>
      </c>
      <c r="D25" t="s" s="288">
        <v>417</v>
      </c>
      <c r="E25" s="289">
        <v>36448</v>
      </c>
    </row>
    <row r="26" ht="38.75" customHeight="1">
      <c r="A26" t="s" s="285">
        <v>418</v>
      </c>
      <c r="B26" t="s" s="286">
        <v>11</v>
      </c>
      <c r="C26" t="s" s="286">
        <v>419</v>
      </c>
      <c r="D26" t="s" s="286">
        <v>420</v>
      </c>
      <c r="E26" s="287">
        <v>29556</v>
      </c>
    </row>
    <row r="27" ht="57.75" customHeight="1">
      <c r="A27" t="s" s="285">
        <v>421</v>
      </c>
      <c r="B27" t="s" s="288">
        <v>11</v>
      </c>
      <c r="C27" t="s" s="288">
        <v>422</v>
      </c>
      <c r="D27" t="s" s="288">
        <v>423</v>
      </c>
      <c r="E27" s="289">
        <v>14517</v>
      </c>
    </row>
    <row r="28" ht="19.75" customHeight="1">
      <c r="A28" t="s" s="285">
        <v>424</v>
      </c>
      <c r="B28" t="s" s="286">
        <v>425</v>
      </c>
      <c r="C28" t="s" s="286">
        <v>426</v>
      </c>
      <c r="D28" t="s" s="286">
        <v>427</v>
      </c>
      <c r="E28" s="287">
        <v>35532</v>
      </c>
    </row>
    <row r="29" ht="57.75" customHeight="1">
      <c r="A29" t="s" s="285">
        <v>428</v>
      </c>
      <c r="B29" t="s" s="288">
        <v>429</v>
      </c>
      <c r="C29" t="s" s="288">
        <v>430</v>
      </c>
      <c r="D29" t="s" s="288">
        <v>431</v>
      </c>
      <c r="E29" s="289">
        <v>3125</v>
      </c>
    </row>
    <row r="30" ht="19.75" customHeight="1">
      <c r="A30" t="s" s="285">
        <v>432</v>
      </c>
      <c r="B30" t="s" s="286">
        <v>12</v>
      </c>
      <c r="C30" t="s" s="286">
        <v>433</v>
      </c>
      <c r="D30" t="s" s="286">
        <v>434</v>
      </c>
      <c r="E30" s="287">
        <v>7022</v>
      </c>
    </row>
    <row r="31" ht="57.75" customHeight="1">
      <c r="A31" t="s" s="285">
        <v>435</v>
      </c>
      <c r="B31" t="s" s="288">
        <v>12</v>
      </c>
      <c r="C31" t="s" s="288">
        <v>436</v>
      </c>
      <c r="D31" t="s" s="288">
        <v>437</v>
      </c>
      <c r="E31" s="289">
        <v>11175</v>
      </c>
    </row>
    <row r="32" ht="57.85" customHeight="1">
      <c r="A32" t="s" s="285">
        <v>438</v>
      </c>
      <c r="B32" t="s" s="290">
        <v>13</v>
      </c>
      <c r="C32" t="s" s="286">
        <v>439</v>
      </c>
      <c r="D32" t="s" s="286">
        <v>440</v>
      </c>
      <c r="E32" s="287">
        <v>13763</v>
      </c>
    </row>
    <row r="33" ht="39" customHeight="1">
      <c r="A33" t="s" s="285">
        <v>441</v>
      </c>
      <c r="B33" t="s" s="291">
        <v>13</v>
      </c>
      <c r="C33" t="s" s="288">
        <v>442</v>
      </c>
      <c r="D33" t="s" s="288">
        <v>443</v>
      </c>
      <c r="E33" s="289">
        <v>2511</v>
      </c>
    </row>
    <row r="34" ht="114.85" customHeight="1">
      <c r="A34" t="s" s="285">
        <v>444</v>
      </c>
      <c r="B34" t="s" s="293">
        <v>13</v>
      </c>
      <c r="C34" t="s" s="286">
        <v>445</v>
      </c>
      <c r="D34" t="s" s="286">
        <v>446</v>
      </c>
      <c r="E34" s="287">
        <v>6238</v>
      </c>
    </row>
    <row r="35" ht="38.85" customHeight="1">
      <c r="A35" t="s" s="285">
        <v>447</v>
      </c>
      <c r="B35" t="s" s="294">
        <v>448</v>
      </c>
      <c r="C35" t="s" s="288">
        <v>449</v>
      </c>
      <c r="D35" t="s" s="288">
        <v>450</v>
      </c>
      <c r="E35" s="289">
        <v>15240</v>
      </c>
    </row>
    <row r="36" ht="38.85" customHeight="1">
      <c r="A36" t="s" s="285">
        <v>451</v>
      </c>
      <c r="B36" t="s" s="293">
        <v>452</v>
      </c>
      <c r="C36" t="s" s="286">
        <v>453</v>
      </c>
      <c r="D36" t="s" s="286">
        <v>454</v>
      </c>
      <c r="E36" s="287">
        <v>30483</v>
      </c>
    </row>
    <row r="37" ht="57.75" customHeight="1">
      <c r="A37" t="s" s="285">
        <v>455</v>
      </c>
      <c r="B37" t="s" s="288">
        <v>14</v>
      </c>
      <c r="C37" t="s" s="288">
        <v>456</v>
      </c>
      <c r="D37" t="s" s="288">
        <v>457</v>
      </c>
      <c r="E37" s="289">
        <v>26474</v>
      </c>
    </row>
    <row r="38" ht="76.75" customHeight="1">
      <c r="A38" t="s" s="285">
        <v>458</v>
      </c>
      <c r="B38" t="s" s="286">
        <v>15</v>
      </c>
      <c r="C38" t="s" s="286">
        <v>459</v>
      </c>
      <c r="D38" t="s" s="286">
        <v>460</v>
      </c>
      <c r="E38" s="287">
        <v>37018</v>
      </c>
    </row>
    <row r="39" ht="38.75" customHeight="1">
      <c r="A39" t="s" s="285">
        <v>461</v>
      </c>
      <c r="B39" t="s" s="288">
        <v>462</v>
      </c>
      <c r="C39" t="s" s="288">
        <v>463</v>
      </c>
      <c r="D39" t="s" s="288">
        <v>464</v>
      </c>
      <c r="E39" s="289">
        <v>6537</v>
      </c>
    </row>
    <row r="40" ht="38.75" customHeight="1">
      <c r="A40" t="s" s="285">
        <v>465</v>
      </c>
      <c r="B40" t="s" s="286">
        <v>22</v>
      </c>
      <c r="C40" t="s" s="286">
        <v>466</v>
      </c>
      <c r="D40" t="s" s="286">
        <v>467</v>
      </c>
      <c r="E40" s="287">
        <v>3714</v>
      </c>
    </row>
    <row r="41" ht="19.75" customHeight="1">
      <c r="A41" t="s" s="285">
        <v>468</v>
      </c>
      <c r="B41" t="s" s="288">
        <v>16</v>
      </c>
      <c r="C41" t="s" s="288">
        <v>469</v>
      </c>
      <c r="D41" t="s" s="288">
        <v>470</v>
      </c>
      <c r="E41" s="289">
        <v>46005</v>
      </c>
    </row>
    <row r="42" ht="19.75" customHeight="1">
      <c r="A42" t="s" s="285">
        <v>471</v>
      </c>
      <c r="B42" t="s" s="286">
        <v>18</v>
      </c>
      <c r="C42" t="s" s="286">
        <v>472</v>
      </c>
      <c r="D42" t="s" s="286">
        <v>473</v>
      </c>
      <c r="E42" s="287">
        <v>101216</v>
      </c>
    </row>
    <row r="43" ht="19.75" customHeight="1">
      <c r="A43" t="s" s="285">
        <v>474</v>
      </c>
      <c r="B43" t="s" s="288">
        <v>18</v>
      </c>
      <c r="C43" t="s" s="288">
        <v>475</v>
      </c>
      <c r="D43" t="s" s="288">
        <v>476</v>
      </c>
      <c r="E43" s="289">
        <v>94571</v>
      </c>
    </row>
    <row r="44" ht="19.75" customHeight="1">
      <c r="A44" t="s" s="285">
        <v>477</v>
      </c>
      <c r="B44" t="s" s="286">
        <v>18</v>
      </c>
      <c r="C44" t="s" s="286">
        <v>478</v>
      </c>
      <c r="D44" t="s" s="286">
        <v>479</v>
      </c>
      <c r="E44" s="287">
        <v>26634</v>
      </c>
    </row>
    <row r="45" ht="19.75" customHeight="1">
      <c r="A45" t="s" s="285">
        <v>480</v>
      </c>
      <c r="B45" t="s" s="288">
        <v>18</v>
      </c>
      <c r="C45" t="s" s="288">
        <v>481</v>
      </c>
      <c r="D45" t="s" s="288">
        <v>482</v>
      </c>
      <c r="E45" s="289">
        <v>35032</v>
      </c>
    </row>
    <row r="46" ht="19.75" customHeight="1">
      <c r="A46" t="s" s="285">
        <v>483</v>
      </c>
      <c r="B46" t="s" s="286">
        <v>19</v>
      </c>
      <c r="C46" t="s" s="286">
        <v>484</v>
      </c>
      <c r="D46" t="s" s="286">
        <v>485</v>
      </c>
      <c r="E46" s="287">
        <v>218339</v>
      </c>
    </row>
    <row r="47" ht="19.75" customHeight="1">
      <c r="A47" t="s" s="285">
        <v>486</v>
      </c>
      <c r="B47" t="s" s="288">
        <v>19</v>
      </c>
      <c r="C47" t="s" s="288">
        <v>487</v>
      </c>
      <c r="D47" t="s" s="288">
        <v>488</v>
      </c>
      <c r="E47" s="289">
        <v>53153</v>
      </c>
    </row>
    <row r="48" ht="19.85" customHeight="1">
      <c r="A48" t="s" s="285">
        <v>489</v>
      </c>
      <c r="B48" t="s" s="290">
        <v>19</v>
      </c>
      <c r="C48" t="s" s="286">
        <v>490</v>
      </c>
      <c r="D48" t="s" s="286">
        <v>491</v>
      </c>
      <c r="E48" s="287">
        <v>50394</v>
      </c>
    </row>
    <row r="49" ht="38.85" customHeight="1">
      <c r="A49" t="s" s="285">
        <v>492</v>
      </c>
      <c r="B49" t="s" s="295">
        <v>12</v>
      </c>
      <c r="C49" t="s" s="288">
        <v>493</v>
      </c>
      <c r="D49" t="s" s="288">
        <v>494</v>
      </c>
      <c r="E49" s="289">
        <v>8706</v>
      </c>
    </row>
    <row r="50" ht="38.75" customHeight="1">
      <c r="A50" t="s" s="285">
        <v>495</v>
      </c>
      <c r="B50" t="s" s="286">
        <v>496</v>
      </c>
      <c r="C50" t="s" s="286">
        <v>497</v>
      </c>
      <c r="D50" t="s" s="286">
        <v>498</v>
      </c>
      <c r="E50" s="287">
        <v>15308</v>
      </c>
    </row>
    <row r="51" ht="20.35" customHeight="1">
      <c r="A51" t="s" s="296">
        <v>29</v>
      </c>
      <c r="B51" s="297"/>
      <c r="C51" s="297"/>
      <c r="D51" s="298"/>
      <c r="E51" s="299">
        <f>SUM(E3:E50)</f>
        <v>1184848</v>
      </c>
    </row>
    <row r="52" ht="20" customHeight="1">
      <c r="A52" s="300"/>
      <c r="B52" s="300"/>
      <c r="C52" s="300"/>
      <c r="D52" s="300"/>
      <c r="E52" s="300"/>
    </row>
    <row r="53" ht="19" customHeight="1">
      <c r="A53" t="s" s="301">
        <v>499</v>
      </c>
      <c r="B53" s="105"/>
      <c r="C53" s="105"/>
      <c r="D53" s="302"/>
      <c r="E53" s="302"/>
    </row>
    <row r="54" ht="19" customHeight="1">
      <c r="A54" t="s" s="301">
        <v>500</v>
      </c>
      <c r="B54" s="166"/>
      <c r="C54" s="166"/>
      <c r="D54" s="302"/>
      <c r="E54" s="302"/>
    </row>
  </sheetData>
  <mergeCells count="3">
    <mergeCell ref="A1:E1"/>
    <mergeCell ref="A53:C53"/>
    <mergeCell ref="A54:C54"/>
  </mergeCells>
  <pageMargins left="0.606299" right="0.606299" top="0.606299" bottom="0.606299" header="0.25" footer="0.25"/>
  <pageSetup firstPageNumber="1" fitToHeight="1" fitToWidth="1" scale="38" useFirstPageNumber="0" orientation="portrait" pageOrder="downThenOver"/>
  <headerFooter>
    <oddFooter>&amp;C&amp;"Helvetica,Regular"&amp;12&amp;K000000&amp;P</oddFooter>
  </headerFooter>
</worksheet>
</file>

<file path=xl/worksheets/sheet11.xml><?xml version="1.0" encoding="utf-8"?>
<worksheet xmlns:r="http://schemas.openxmlformats.org/officeDocument/2006/relationships" xmlns="http://schemas.openxmlformats.org/spreadsheetml/2006/main">
  <sheetPr>
    <pageSetUpPr fitToPage="1"/>
  </sheetPr>
  <dimension ref="A1:E52"/>
  <sheetViews>
    <sheetView workbookViewId="0" showGridLines="0" defaultGridColor="1">
      <pane topLeftCell="A2" xSplit="0" ySplit="1" activePane="bottomLeft" state="frozen"/>
    </sheetView>
  </sheetViews>
  <sheetFormatPr defaultColWidth="16.3333" defaultRowHeight="18" customHeight="1" outlineLevelRow="0" outlineLevelCol="0"/>
  <cols>
    <col min="1" max="1" width="18.2891" style="303" customWidth="1"/>
    <col min="2" max="2" width="40.2188" style="303" customWidth="1"/>
    <col min="3" max="3" width="102.805" style="303" customWidth="1"/>
    <col min="4" max="4" width="53.4688" style="303" customWidth="1"/>
    <col min="5" max="5" width="113.328" style="303" customWidth="1"/>
    <col min="6" max="256" width="16.3516" style="303" customWidth="1"/>
  </cols>
  <sheetData>
    <row r="1" ht="32.5" customHeight="1">
      <c r="A1" t="s" s="304">
        <v>501</v>
      </c>
      <c r="B1" s="277"/>
      <c r="C1" s="277"/>
      <c r="D1" s="277"/>
      <c r="E1" s="278"/>
    </row>
    <row r="2" ht="55" customHeight="1">
      <c r="A2" t="s" s="305">
        <v>502</v>
      </c>
      <c r="B2" t="s" s="306">
        <v>503</v>
      </c>
      <c r="C2" t="s" s="307">
        <v>338</v>
      </c>
      <c r="D2" t="s" s="307">
        <v>339</v>
      </c>
      <c r="E2" t="s" s="308">
        <v>504</v>
      </c>
    </row>
    <row r="3" ht="18.85" customHeight="1">
      <c r="A3" t="s" s="309">
        <v>505</v>
      </c>
      <c r="B3" t="s" s="310">
        <v>506</v>
      </c>
      <c r="C3" t="s" s="310">
        <v>507</v>
      </c>
      <c r="D3" t="s" s="310">
        <v>344</v>
      </c>
      <c r="E3" t="s" s="311">
        <v>508</v>
      </c>
    </row>
    <row r="4" ht="18.75" customHeight="1">
      <c r="A4" t="s" s="312">
        <v>509</v>
      </c>
      <c r="B4" t="s" s="313">
        <v>10</v>
      </c>
      <c r="C4" t="s" s="313">
        <v>510</v>
      </c>
      <c r="D4" t="s" s="313">
        <v>361</v>
      </c>
      <c r="E4" t="s" s="314">
        <v>511</v>
      </c>
    </row>
    <row r="5" ht="18.75" customHeight="1">
      <c r="A5" t="s" s="312">
        <v>512</v>
      </c>
      <c r="B5" t="s" s="315">
        <v>10</v>
      </c>
      <c r="C5" t="s" s="315">
        <v>513</v>
      </c>
      <c r="D5" t="s" s="315">
        <v>358</v>
      </c>
      <c r="E5" t="s" s="316">
        <v>514</v>
      </c>
    </row>
    <row r="6" ht="18.75" customHeight="1">
      <c r="A6" t="s" s="312">
        <v>515</v>
      </c>
      <c r="B6" t="s" s="313">
        <v>516</v>
      </c>
      <c r="C6" t="s" s="313">
        <v>517</v>
      </c>
      <c r="D6" t="s" s="313">
        <v>355</v>
      </c>
      <c r="E6" t="s" s="314">
        <v>518</v>
      </c>
    </row>
    <row r="7" ht="18.75" customHeight="1">
      <c r="A7" t="s" s="312">
        <v>519</v>
      </c>
      <c r="B7" t="s" s="315">
        <v>520</v>
      </c>
      <c r="C7" t="s" s="315">
        <v>521</v>
      </c>
      <c r="D7" t="s" s="315">
        <v>522</v>
      </c>
      <c r="E7" t="s" s="316">
        <v>523</v>
      </c>
    </row>
    <row r="8" ht="18.75" customHeight="1">
      <c r="A8" t="s" s="312">
        <v>524</v>
      </c>
      <c r="B8" t="s" s="313">
        <v>350</v>
      </c>
      <c r="C8" t="s" s="313">
        <v>525</v>
      </c>
      <c r="D8" t="s" s="313">
        <v>352</v>
      </c>
      <c r="E8" t="s" s="314">
        <v>526</v>
      </c>
    </row>
    <row r="9" ht="18.75" customHeight="1">
      <c r="A9" t="s" s="312">
        <v>527</v>
      </c>
      <c r="B9" t="s" s="315">
        <v>17</v>
      </c>
      <c r="C9" t="s" s="315">
        <v>528</v>
      </c>
      <c r="D9" t="s" s="315">
        <v>529</v>
      </c>
      <c r="E9" t="s" s="316">
        <v>523</v>
      </c>
    </row>
    <row r="10" ht="18.75" customHeight="1">
      <c r="A10" t="s" s="312">
        <v>530</v>
      </c>
      <c r="B10" t="s" s="313">
        <v>17</v>
      </c>
      <c r="C10" t="s" s="313">
        <v>226</v>
      </c>
      <c r="D10" t="s" s="313">
        <v>376</v>
      </c>
      <c r="E10" t="s" s="314">
        <v>531</v>
      </c>
    </row>
    <row r="11" ht="18.75" customHeight="1">
      <c r="A11" t="s" s="312">
        <v>532</v>
      </c>
      <c r="B11" t="s" s="315">
        <v>17</v>
      </c>
      <c r="C11" t="s" s="315">
        <v>533</v>
      </c>
      <c r="D11" t="s" s="315">
        <v>534</v>
      </c>
      <c r="E11" t="s" s="316">
        <v>535</v>
      </c>
    </row>
    <row r="12" ht="18.75" customHeight="1">
      <c r="A12" t="s" s="312">
        <v>536</v>
      </c>
      <c r="B12" t="s" s="313">
        <v>17</v>
      </c>
      <c r="C12" t="s" s="313">
        <v>537</v>
      </c>
      <c r="D12" t="s" s="313">
        <v>538</v>
      </c>
      <c r="E12" t="s" s="314">
        <v>539</v>
      </c>
    </row>
    <row r="13" ht="18.75" customHeight="1">
      <c r="A13" t="s" s="312">
        <v>540</v>
      </c>
      <c r="B13" t="s" s="315">
        <v>17</v>
      </c>
      <c r="C13" t="s" s="315">
        <v>541</v>
      </c>
      <c r="D13" t="s" s="315">
        <v>385</v>
      </c>
      <c r="E13" t="s" s="316">
        <v>542</v>
      </c>
    </row>
    <row r="14" ht="18.75" customHeight="1">
      <c r="A14" t="s" s="312">
        <v>543</v>
      </c>
      <c r="B14" t="s" s="313">
        <v>17</v>
      </c>
      <c r="C14" t="s" s="313">
        <v>544</v>
      </c>
      <c r="D14" t="s" s="313">
        <v>371</v>
      </c>
      <c r="E14" t="s" s="314">
        <v>545</v>
      </c>
    </row>
    <row r="15" ht="18.75" customHeight="1">
      <c r="A15" t="s" s="312">
        <v>546</v>
      </c>
      <c r="B15" t="s" s="315">
        <v>17</v>
      </c>
      <c r="C15" t="s" s="315">
        <v>547</v>
      </c>
      <c r="D15" t="s" s="315">
        <v>548</v>
      </c>
      <c r="E15" t="s" s="316">
        <v>549</v>
      </c>
    </row>
    <row r="16" ht="18.75" customHeight="1">
      <c r="A16" t="s" s="312">
        <v>550</v>
      </c>
      <c r="B16" t="s" s="313">
        <v>551</v>
      </c>
      <c r="C16" t="s" s="313">
        <v>552</v>
      </c>
      <c r="D16" t="s" s="313">
        <v>553</v>
      </c>
      <c r="E16" t="s" s="314">
        <v>554</v>
      </c>
    </row>
    <row r="17" ht="18.75" customHeight="1">
      <c r="A17" t="s" s="312">
        <v>555</v>
      </c>
      <c r="B17" t="s" s="315">
        <v>363</v>
      </c>
      <c r="C17" t="s" s="315">
        <v>556</v>
      </c>
      <c r="D17" t="s" s="315">
        <v>557</v>
      </c>
      <c r="E17" t="s" s="316">
        <v>558</v>
      </c>
    </row>
    <row r="18" ht="18.75" customHeight="1">
      <c r="A18" t="s" s="312">
        <v>559</v>
      </c>
      <c r="B18" t="s" s="313">
        <v>346</v>
      </c>
      <c r="C18" t="s" s="313">
        <v>347</v>
      </c>
      <c r="D18" t="s" s="313">
        <v>560</v>
      </c>
      <c r="E18" t="s" s="314">
        <v>561</v>
      </c>
    </row>
    <row r="19" ht="18.75" customHeight="1">
      <c r="A19" t="s" s="312">
        <v>562</v>
      </c>
      <c r="B19" t="s" s="315">
        <v>563</v>
      </c>
      <c r="C19" t="s" s="315">
        <v>564</v>
      </c>
      <c r="D19" t="s" s="315">
        <v>389</v>
      </c>
      <c r="E19" t="s" s="316">
        <v>565</v>
      </c>
    </row>
    <row r="20" ht="18.75" customHeight="1">
      <c r="A20" t="s" s="312">
        <v>566</v>
      </c>
      <c r="B20" t="s" s="313">
        <v>567</v>
      </c>
      <c r="C20" t="s" s="313">
        <v>568</v>
      </c>
      <c r="D20" t="s" s="313">
        <v>569</v>
      </c>
      <c r="E20" t="s" s="314">
        <v>570</v>
      </c>
    </row>
    <row r="21" ht="18.75" customHeight="1">
      <c r="A21" t="s" s="312">
        <v>571</v>
      </c>
      <c r="B21" t="s" s="315">
        <v>572</v>
      </c>
      <c r="C21" t="s" s="315">
        <v>573</v>
      </c>
      <c r="D21" t="s" s="315">
        <v>467</v>
      </c>
      <c r="E21" t="s" s="316">
        <v>574</v>
      </c>
    </row>
    <row r="22" ht="18.75" customHeight="1">
      <c r="A22" t="s" s="312">
        <v>575</v>
      </c>
      <c r="B22" t="s" s="313">
        <v>23</v>
      </c>
      <c r="C22" t="s" s="313">
        <v>576</v>
      </c>
      <c r="D22" t="s" s="313">
        <v>577</v>
      </c>
      <c r="E22" t="s" s="314">
        <v>578</v>
      </c>
    </row>
    <row r="23" ht="18.75" customHeight="1">
      <c r="A23" t="s" s="312">
        <v>579</v>
      </c>
      <c r="B23" t="s" s="315">
        <v>23</v>
      </c>
      <c r="C23" t="s" s="315">
        <v>580</v>
      </c>
      <c r="D23" t="s" s="315">
        <v>396</v>
      </c>
      <c r="E23" t="s" s="316">
        <v>581</v>
      </c>
    </row>
    <row r="24" ht="18.75" customHeight="1">
      <c r="A24" t="s" s="312">
        <v>582</v>
      </c>
      <c r="B24" t="s" s="313">
        <v>401</v>
      </c>
      <c r="C24" t="s" s="313">
        <v>583</v>
      </c>
      <c r="D24" t="s" s="313">
        <v>403</v>
      </c>
      <c r="E24" t="s" s="314">
        <v>584</v>
      </c>
    </row>
    <row r="25" ht="18.75" customHeight="1">
      <c r="A25" t="s" s="312">
        <v>585</v>
      </c>
      <c r="B25" t="s" s="315">
        <v>405</v>
      </c>
      <c r="C25" t="s" s="315">
        <v>406</v>
      </c>
      <c r="D25" t="s" s="315">
        <v>586</v>
      </c>
      <c r="E25" t="s" s="316">
        <v>587</v>
      </c>
    </row>
    <row r="26" ht="18.75" customHeight="1">
      <c r="A26" t="s" s="312">
        <v>588</v>
      </c>
      <c r="B26" t="s" s="313">
        <v>412</v>
      </c>
      <c r="C26" t="s" s="313">
        <v>413</v>
      </c>
      <c r="D26" t="s" s="313">
        <v>589</v>
      </c>
      <c r="E26" t="s" s="314">
        <v>590</v>
      </c>
    </row>
    <row r="27" ht="18.75" customHeight="1">
      <c r="A27" t="s" s="312">
        <v>591</v>
      </c>
      <c r="B27" t="s" s="315">
        <v>11</v>
      </c>
      <c r="C27" t="s" s="315">
        <v>419</v>
      </c>
      <c r="D27" t="s" s="315">
        <v>592</v>
      </c>
      <c r="E27" t="s" s="316">
        <v>593</v>
      </c>
    </row>
    <row r="28" ht="18.75" customHeight="1">
      <c r="A28" t="s" s="312">
        <v>594</v>
      </c>
      <c r="B28" t="s" s="313">
        <v>11</v>
      </c>
      <c r="C28" t="s" s="313">
        <v>595</v>
      </c>
      <c r="D28" t="s" s="313">
        <v>417</v>
      </c>
      <c r="E28" t="s" s="314">
        <v>596</v>
      </c>
    </row>
    <row r="29" ht="18.75" customHeight="1">
      <c r="A29" t="s" s="312">
        <v>597</v>
      </c>
      <c r="B29" t="s" s="315">
        <v>11</v>
      </c>
      <c r="C29" t="s" s="315">
        <v>422</v>
      </c>
      <c r="D29" t="s" s="315">
        <v>598</v>
      </c>
      <c r="E29" t="s" s="316">
        <v>599</v>
      </c>
    </row>
    <row r="30" ht="18.75" customHeight="1">
      <c r="A30" t="s" s="312">
        <v>600</v>
      </c>
      <c r="B30" t="s" s="313">
        <v>425</v>
      </c>
      <c r="C30" t="s" s="313">
        <v>601</v>
      </c>
      <c r="D30" t="s" s="313">
        <v>427</v>
      </c>
      <c r="E30" t="s" s="314">
        <v>602</v>
      </c>
    </row>
    <row r="31" ht="18.75" customHeight="1">
      <c r="A31" t="s" s="312">
        <v>603</v>
      </c>
      <c r="B31" t="s" s="315">
        <v>429</v>
      </c>
      <c r="C31" t="s" s="315">
        <v>604</v>
      </c>
      <c r="D31" t="s" s="315">
        <v>605</v>
      </c>
      <c r="E31" t="s" s="316">
        <v>606</v>
      </c>
    </row>
    <row r="32" ht="18.75" customHeight="1">
      <c r="A32" t="s" s="312">
        <v>607</v>
      </c>
      <c r="B32" t="s" s="313">
        <v>12</v>
      </c>
      <c r="C32" t="s" s="313">
        <v>608</v>
      </c>
      <c r="D32" t="s" s="313">
        <v>437</v>
      </c>
      <c r="E32" t="s" s="314">
        <v>609</v>
      </c>
    </row>
    <row r="33" ht="18.75" customHeight="1">
      <c r="A33" t="s" s="312">
        <v>610</v>
      </c>
      <c r="B33" t="s" s="315">
        <v>12</v>
      </c>
      <c r="C33" t="s" s="315">
        <v>611</v>
      </c>
      <c r="D33" t="s" s="315">
        <v>494</v>
      </c>
      <c r="E33" t="s" s="316">
        <v>612</v>
      </c>
    </row>
    <row r="34" ht="36.75" customHeight="1">
      <c r="A34" t="s" s="312">
        <v>613</v>
      </c>
      <c r="B34" t="s" s="313">
        <v>496</v>
      </c>
      <c r="C34" t="s" s="313">
        <v>614</v>
      </c>
      <c r="D34" t="s" s="313">
        <v>498</v>
      </c>
      <c r="E34" t="s" s="314">
        <v>615</v>
      </c>
    </row>
    <row r="35" ht="18.75" customHeight="1">
      <c r="A35" t="s" s="312">
        <v>616</v>
      </c>
      <c r="B35" t="s" s="315">
        <v>617</v>
      </c>
      <c r="C35" t="s" s="315">
        <v>433</v>
      </c>
      <c r="D35" t="s" s="315">
        <v>434</v>
      </c>
      <c r="E35" t="s" s="316">
        <v>618</v>
      </c>
    </row>
    <row r="36" ht="18.75" customHeight="1">
      <c r="A36" t="s" s="312">
        <v>619</v>
      </c>
      <c r="B36" t="s" s="313">
        <v>13</v>
      </c>
      <c r="C36" t="s" s="313">
        <v>620</v>
      </c>
      <c r="D36" t="s" s="313">
        <v>443</v>
      </c>
      <c r="E36" t="s" s="314">
        <v>621</v>
      </c>
    </row>
    <row r="37" ht="54.75" customHeight="1">
      <c r="A37" t="s" s="312">
        <v>622</v>
      </c>
      <c r="B37" t="s" s="315">
        <v>448</v>
      </c>
      <c r="C37" t="s" s="315">
        <v>449</v>
      </c>
      <c r="D37" t="s" s="315">
        <v>623</v>
      </c>
      <c r="E37" t="s" s="316">
        <v>624</v>
      </c>
    </row>
    <row r="38" ht="18.75" customHeight="1">
      <c r="A38" t="s" s="312">
        <v>625</v>
      </c>
      <c r="B38" t="s" s="313">
        <v>626</v>
      </c>
      <c r="C38" t="s" s="313">
        <v>439</v>
      </c>
      <c r="D38" t="s" s="313">
        <v>440</v>
      </c>
      <c r="E38" t="s" s="314">
        <v>627</v>
      </c>
    </row>
    <row r="39" ht="18.75" customHeight="1">
      <c r="A39" t="s" s="312">
        <v>628</v>
      </c>
      <c r="B39" t="s" s="315">
        <v>629</v>
      </c>
      <c r="C39" t="s" s="315">
        <v>630</v>
      </c>
      <c r="D39" t="s" s="315">
        <v>446</v>
      </c>
      <c r="E39" t="s" s="316">
        <v>631</v>
      </c>
    </row>
    <row r="40" ht="18.75" customHeight="1">
      <c r="A40" t="s" s="312">
        <v>632</v>
      </c>
      <c r="B40" t="s" s="313">
        <v>633</v>
      </c>
      <c r="C40" t="s" s="313">
        <v>453</v>
      </c>
      <c r="D40" t="s" s="313">
        <v>634</v>
      </c>
      <c r="E40" t="s" s="314">
        <v>635</v>
      </c>
    </row>
    <row r="41" ht="18.75" customHeight="1">
      <c r="A41" t="s" s="312">
        <v>636</v>
      </c>
      <c r="B41" t="s" s="315">
        <v>14</v>
      </c>
      <c r="C41" t="s" s="315">
        <v>637</v>
      </c>
      <c r="D41" t="s" s="315">
        <v>457</v>
      </c>
      <c r="E41" t="s" s="316">
        <v>638</v>
      </c>
    </row>
    <row r="42" ht="36.75" customHeight="1">
      <c r="A42" t="s" s="312">
        <v>639</v>
      </c>
      <c r="B42" t="s" s="313">
        <v>15</v>
      </c>
      <c r="C42" t="s" s="313">
        <v>640</v>
      </c>
      <c r="D42" t="s" s="313">
        <v>460</v>
      </c>
      <c r="E42" t="s" s="314">
        <v>641</v>
      </c>
    </row>
    <row r="43" ht="18.75" customHeight="1">
      <c r="A43" t="s" s="312">
        <v>642</v>
      </c>
      <c r="B43" t="s" s="315">
        <v>462</v>
      </c>
      <c r="C43" t="s" s="315">
        <v>463</v>
      </c>
      <c r="D43" t="s" s="315">
        <v>464</v>
      </c>
      <c r="E43" t="s" s="316">
        <v>643</v>
      </c>
    </row>
    <row r="44" ht="18.75" customHeight="1">
      <c r="A44" t="s" s="312">
        <v>644</v>
      </c>
      <c r="B44" t="s" s="313">
        <v>16</v>
      </c>
      <c r="C44" t="s" s="313">
        <v>469</v>
      </c>
      <c r="D44" t="s" s="313">
        <v>470</v>
      </c>
      <c r="E44" t="s" s="314">
        <v>645</v>
      </c>
    </row>
    <row r="45" ht="18.75" customHeight="1">
      <c r="A45" t="s" s="312">
        <v>646</v>
      </c>
      <c r="B45" t="s" s="315">
        <v>18</v>
      </c>
      <c r="C45" t="s" s="315">
        <v>472</v>
      </c>
      <c r="D45" t="s" s="315">
        <v>473</v>
      </c>
      <c r="E45" t="s" s="316">
        <v>647</v>
      </c>
    </row>
    <row r="46" ht="18.75" customHeight="1">
      <c r="A46" t="s" s="312">
        <v>648</v>
      </c>
      <c r="B46" t="s" s="313">
        <v>18</v>
      </c>
      <c r="C46" t="s" s="313">
        <v>478</v>
      </c>
      <c r="D46" t="s" s="313">
        <v>479</v>
      </c>
      <c r="E46" t="s" s="314">
        <v>649</v>
      </c>
    </row>
    <row r="47" ht="18.75" customHeight="1">
      <c r="A47" t="s" s="312">
        <v>650</v>
      </c>
      <c r="B47" t="s" s="315">
        <v>18</v>
      </c>
      <c r="C47" t="s" s="315">
        <v>481</v>
      </c>
      <c r="D47" t="s" s="315">
        <v>482</v>
      </c>
      <c r="E47" t="s" s="316">
        <v>651</v>
      </c>
    </row>
    <row r="48" ht="18.75" customHeight="1">
      <c r="A48" t="s" s="312">
        <v>652</v>
      </c>
      <c r="B48" t="s" s="313">
        <v>18</v>
      </c>
      <c r="C48" t="s" s="313">
        <v>475</v>
      </c>
      <c r="D48" t="s" s="313">
        <v>476</v>
      </c>
      <c r="E48" t="s" s="314">
        <v>653</v>
      </c>
    </row>
    <row r="49" ht="18.75" customHeight="1">
      <c r="A49" t="s" s="312">
        <v>654</v>
      </c>
      <c r="B49" t="s" s="315">
        <v>19</v>
      </c>
      <c r="C49" t="s" s="315">
        <v>484</v>
      </c>
      <c r="D49" t="s" s="315">
        <v>485</v>
      </c>
      <c r="E49" t="s" s="316">
        <v>655</v>
      </c>
    </row>
    <row r="50" ht="18.75" customHeight="1">
      <c r="A50" t="s" s="312">
        <v>656</v>
      </c>
      <c r="B50" t="s" s="313">
        <v>19</v>
      </c>
      <c r="C50" t="s" s="313">
        <v>487</v>
      </c>
      <c r="D50" t="s" s="313">
        <v>488</v>
      </c>
      <c r="E50" t="s" s="314">
        <v>657</v>
      </c>
    </row>
    <row r="51" ht="18.75" customHeight="1">
      <c r="A51" t="s" s="312">
        <v>658</v>
      </c>
      <c r="B51" t="s" s="315">
        <v>19</v>
      </c>
      <c r="C51" t="s" s="315">
        <v>490</v>
      </c>
      <c r="D51" t="s" s="315">
        <v>491</v>
      </c>
      <c r="E51" t="s" s="316">
        <v>659</v>
      </c>
    </row>
    <row r="52" ht="19.35" customHeight="1">
      <c r="A52" t="s" s="317">
        <v>660</v>
      </c>
      <c r="B52" t="s" s="318">
        <v>26</v>
      </c>
      <c r="C52" t="s" s="318">
        <v>661</v>
      </c>
      <c r="D52" t="s" s="318">
        <v>662</v>
      </c>
      <c r="E52" t="s" s="319">
        <v>663</v>
      </c>
    </row>
  </sheetData>
  <mergeCells count="1">
    <mergeCell ref="A1:E1"/>
  </mergeCells>
  <pageMargins left="0.606299" right="0.606299" top="0.606299" bottom="0.606299" header="0.25" footer="0.25"/>
  <pageSetup firstPageNumber="1" fitToHeight="1" fitToWidth="1" scale="100" useFirstPageNumber="0" orientation="landscape" pageOrder="downThenOver"/>
  <headerFooter>
    <oddFooter>&amp;C&amp;"Helvetica,Regular"&amp;12&amp;K000000&amp;P</oddFooter>
  </headerFooter>
</worksheet>
</file>

<file path=xl/worksheets/sheet12.xml><?xml version="1.0" encoding="utf-8"?>
<worksheet xmlns:r="http://schemas.openxmlformats.org/officeDocument/2006/relationships" xmlns="http://schemas.openxmlformats.org/spreadsheetml/2006/main">
  <sheetPr>
    <pageSetUpPr fitToPage="1"/>
  </sheetPr>
  <dimension ref="A1:F37"/>
  <sheetViews>
    <sheetView workbookViewId="0" showGridLines="0" defaultGridColor="1">
      <pane topLeftCell="A2" xSplit="0" ySplit="1" activePane="bottomLeft" state="frozen"/>
    </sheetView>
  </sheetViews>
  <sheetFormatPr defaultColWidth="16.3333" defaultRowHeight="18" customHeight="1" outlineLevelRow="0" outlineLevelCol="0"/>
  <cols>
    <col min="1" max="1" width="11.0078" style="320" customWidth="1"/>
    <col min="2" max="2" width="39.1484" style="320" customWidth="1"/>
    <col min="3" max="3" width="12.9922" style="320" customWidth="1"/>
    <col min="4" max="4" width="119.5" style="320" customWidth="1"/>
    <col min="5" max="5" width="16.9766" style="320" customWidth="1"/>
    <col min="6" max="6" width="16.3516" style="320" customWidth="1"/>
    <col min="7" max="256" width="16.3516" style="320" customWidth="1"/>
  </cols>
  <sheetData>
    <row r="1" ht="32.5" customHeight="1">
      <c r="A1" t="s" s="58">
        <v>664</v>
      </c>
      <c r="B1" s="59"/>
      <c r="C1" s="59"/>
      <c r="D1" s="59"/>
      <c r="E1" s="59"/>
      <c r="F1" s="60"/>
    </row>
    <row r="2" ht="21" customHeight="1">
      <c r="A2" s="321"/>
      <c r="B2" t="s" s="322">
        <v>665</v>
      </c>
      <c r="C2" s="323"/>
      <c r="D2" s="323"/>
      <c r="E2" s="323"/>
      <c r="F2" s="324"/>
    </row>
    <row r="3" ht="57" customHeight="1">
      <c r="A3" t="s" s="325">
        <v>48</v>
      </c>
      <c r="B3" t="s" s="326">
        <v>666</v>
      </c>
      <c r="C3" t="s" s="326">
        <v>667</v>
      </c>
      <c r="D3" t="s" s="326">
        <v>668</v>
      </c>
      <c r="E3" t="s" s="326">
        <v>669</v>
      </c>
      <c r="F3" t="s" s="327">
        <v>670</v>
      </c>
    </row>
    <row r="4" ht="18.6" customHeight="1">
      <c r="A4" t="s" s="328">
        <v>7</v>
      </c>
      <c r="B4" t="s" s="87">
        <v>671</v>
      </c>
      <c r="C4" s="329">
        <v>204008</v>
      </c>
      <c r="D4" t="s" s="87">
        <v>672</v>
      </c>
      <c r="E4" s="329"/>
      <c r="F4" s="330">
        <v>2256.75</v>
      </c>
    </row>
    <row r="5" ht="18.25" customHeight="1">
      <c r="A5" t="s" s="331">
        <v>10</v>
      </c>
      <c r="B5" t="s" s="91">
        <v>673</v>
      </c>
      <c r="C5" s="37">
        <v>204006</v>
      </c>
      <c r="D5" t="s" s="91">
        <v>674</v>
      </c>
      <c r="E5" s="37"/>
      <c r="F5" s="332">
        <v>3156</v>
      </c>
    </row>
    <row r="6" ht="18.25" customHeight="1">
      <c r="A6" t="s" s="331">
        <v>17</v>
      </c>
      <c r="B6" t="s" s="95">
        <v>675</v>
      </c>
      <c r="C6" s="35">
        <v>204002</v>
      </c>
      <c r="D6" t="s" s="95">
        <v>676</v>
      </c>
      <c r="E6" t="s" s="333">
        <v>677</v>
      </c>
      <c r="F6" s="334">
        <v>4009</v>
      </c>
    </row>
    <row r="7" ht="18.25" customHeight="1">
      <c r="A7" t="s" s="331">
        <v>18</v>
      </c>
      <c r="B7" t="s" s="91">
        <v>678</v>
      </c>
      <c r="C7" s="37">
        <v>204003</v>
      </c>
      <c r="D7" t="s" s="91">
        <v>679</v>
      </c>
      <c r="E7" s="37"/>
      <c r="F7" s="332">
        <v>5043</v>
      </c>
    </row>
    <row r="8" ht="18.25" customHeight="1">
      <c r="A8" t="s" s="331">
        <v>18</v>
      </c>
      <c r="B8" t="s" s="95">
        <v>680</v>
      </c>
      <c r="C8" s="35">
        <v>204004</v>
      </c>
      <c r="D8" t="s" s="95">
        <v>681</v>
      </c>
      <c r="E8" t="s" s="333">
        <v>682</v>
      </c>
      <c r="F8" s="334">
        <v>3200</v>
      </c>
    </row>
    <row r="9" ht="18.25" customHeight="1">
      <c r="A9" t="s" s="331">
        <v>683</v>
      </c>
      <c r="B9" t="s" s="91">
        <v>684</v>
      </c>
      <c r="C9" s="37">
        <v>204001</v>
      </c>
      <c r="D9" t="s" s="91">
        <v>685</v>
      </c>
      <c r="E9" s="37"/>
      <c r="F9" s="332">
        <v>4285</v>
      </c>
    </row>
    <row r="10" ht="18.25" customHeight="1">
      <c r="A10" t="s" s="331">
        <v>21</v>
      </c>
      <c r="B10" t="s" s="95">
        <v>686</v>
      </c>
      <c r="C10" s="35">
        <v>204007</v>
      </c>
      <c r="D10" t="s" s="95">
        <v>687</v>
      </c>
      <c r="E10" t="s" s="333">
        <v>688</v>
      </c>
      <c r="F10" s="334">
        <v>5468.25</v>
      </c>
    </row>
    <row r="11" ht="18.25" customHeight="1">
      <c r="A11" t="s" s="331">
        <v>23</v>
      </c>
      <c r="B11" t="s" s="91">
        <v>689</v>
      </c>
      <c r="C11" s="37">
        <v>204009</v>
      </c>
      <c r="D11" t="s" s="91">
        <v>690</v>
      </c>
      <c r="E11" s="37"/>
      <c r="F11" s="332">
        <v>2088.35</v>
      </c>
    </row>
    <row r="12" ht="18.25" customHeight="1">
      <c r="A12" t="s" s="331">
        <v>24</v>
      </c>
      <c r="B12" t="s" s="95">
        <v>414</v>
      </c>
      <c r="C12" s="35">
        <v>204005</v>
      </c>
      <c r="D12" t="s" s="95">
        <v>691</v>
      </c>
      <c r="E12" t="s" s="333">
        <v>21</v>
      </c>
      <c r="F12" s="334">
        <v>3842.25</v>
      </c>
    </row>
    <row r="13" ht="18.35" customHeight="1">
      <c r="A13" t="s" s="335">
        <v>29</v>
      </c>
      <c r="B13" s="336"/>
      <c r="C13" s="336"/>
      <c r="D13" s="336"/>
      <c r="E13" s="336"/>
      <c r="F13" s="337">
        <v>33348.6</v>
      </c>
    </row>
    <row r="14" ht="26.5" customHeight="1">
      <c r="A14" s="338"/>
      <c r="B14" s="339"/>
      <c r="C14" s="339"/>
      <c r="D14" s="339"/>
      <c r="E14" s="339"/>
      <c r="F14" s="340"/>
    </row>
    <row r="15" ht="26.75" customHeight="1">
      <c r="A15" s="341"/>
      <c r="B15" t="s" s="342">
        <v>692</v>
      </c>
      <c r="C15" s="343"/>
      <c r="D15" s="343"/>
      <c r="E15" s="343"/>
      <c r="F15" s="344"/>
    </row>
    <row r="16" ht="57" customHeight="1">
      <c r="A16" t="s" s="325">
        <v>48</v>
      </c>
      <c r="B16" t="s" s="326">
        <v>666</v>
      </c>
      <c r="C16" t="s" s="326">
        <v>667</v>
      </c>
      <c r="D16" t="s" s="326">
        <v>668</v>
      </c>
      <c r="E16" t="s" s="326">
        <v>669</v>
      </c>
      <c r="F16" t="s" s="327">
        <v>670</v>
      </c>
    </row>
    <row r="17" ht="18.6" customHeight="1">
      <c r="A17" t="s" s="328">
        <v>11</v>
      </c>
      <c r="B17" t="s" s="186">
        <v>52</v>
      </c>
      <c r="C17" s="32">
        <v>204024</v>
      </c>
      <c r="D17" t="s" s="186">
        <v>693</v>
      </c>
      <c r="E17" s="32"/>
      <c r="F17" s="345">
        <v>2544</v>
      </c>
    </row>
    <row r="18" ht="18.25" customHeight="1">
      <c r="A18" t="s" s="331">
        <v>11</v>
      </c>
      <c r="B18" t="s" s="95">
        <v>694</v>
      </c>
      <c r="C18" s="35">
        <v>204022</v>
      </c>
      <c r="D18" t="s" s="95">
        <v>695</v>
      </c>
      <c r="E18" s="35"/>
      <c r="F18" s="334">
        <v>4836</v>
      </c>
    </row>
    <row r="19" ht="18.25" customHeight="1">
      <c r="A19" t="s" s="331">
        <v>11</v>
      </c>
      <c r="B19" t="s" s="91">
        <v>696</v>
      </c>
      <c r="C19" s="37">
        <v>204021</v>
      </c>
      <c r="D19" t="s" s="91">
        <v>697</v>
      </c>
      <c r="E19" s="37"/>
      <c r="F19" s="332">
        <v>3900</v>
      </c>
    </row>
    <row r="20" ht="18.25" customHeight="1">
      <c r="A20" t="s" s="331">
        <v>11</v>
      </c>
      <c r="B20" t="s" s="95">
        <v>698</v>
      </c>
      <c r="C20" s="35">
        <v>204011</v>
      </c>
      <c r="D20" t="s" s="95">
        <v>699</v>
      </c>
      <c r="E20" s="35"/>
      <c r="F20" s="334">
        <v>7476</v>
      </c>
    </row>
    <row r="21" ht="18.25" customHeight="1">
      <c r="A21" t="s" s="331">
        <v>12</v>
      </c>
      <c r="B21" t="s" s="91">
        <v>700</v>
      </c>
      <c r="C21" s="37">
        <v>204012</v>
      </c>
      <c r="D21" t="s" s="91">
        <v>701</v>
      </c>
      <c r="E21" s="37"/>
      <c r="F21" s="332">
        <v>5215</v>
      </c>
    </row>
    <row r="22" ht="18.25" customHeight="1">
      <c r="A22" t="s" s="331">
        <v>13</v>
      </c>
      <c r="B22" t="s" s="95">
        <v>440</v>
      </c>
      <c r="C22" s="35">
        <v>204015</v>
      </c>
      <c r="D22" t="s" s="95">
        <v>702</v>
      </c>
      <c r="E22" s="35"/>
      <c r="F22" s="334">
        <v>6970</v>
      </c>
    </row>
    <row r="23" ht="18.25" customHeight="1">
      <c r="A23" t="s" s="331">
        <v>13</v>
      </c>
      <c r="B23" t="s" s="91">
        <v>703</v>
      </c>
      <c r="C23" s="37">
        <v>204010</v>
      </c>
      <c r="D23" t="s" s="91">
        <v>704</v>
      </c>
      <c r="E23" s="37"/>
      <c r="F23" s="332">
        <v>6005</v>
      </c>
    </row>
    <row r="24" ht="18.25" customHeight="1">
      <c r="A24" t="s" s="331">
        <v>16</v>
      </c>
      <c r="B24" t="s" s="95">
        <v>705</v>
      </c>
      <c r="C24" s="35">
        <v>204026</v>
      </c>
      <c r="D24" t="s" s="95">
        <v>706</v>
      </c>
      <c r="E24" s="35"/>
      <c r="F24" s="334">
        <v>3825</v>
      </c>
    </row>
    <row r="25" ht="36.25" customHeight="1">
      <c r="A25" t="s" s="331">
        <v>16</v>
      </c>
      <c r="B25" t="s" s="91">
        <v>470</v>
      </c>
      <c r="C25" t="s" s="346">
        <v>707</v>
      </c>
      <c r="D25" t="s" s="91">
        <v>708</v>
      </c>
      <c r="E25" t="s" s="347">
        <v>15</v>
      </c>
      <c r="F25" s="332">
        <v>2946</v>
      </c>
    </row>
    <row r="26" ht="18.25" customHeight="1">
      <c r="A26" t="s" s="331">
        <v>18</v>
      </c>
      <c r="B26" t="s" s="95">
        <v>709</v>
      </c>
      <c r="C26" s="35">
        <v>204016</v>
      </c>
      <c r="D26" t="s" s="95">
        <v>710</v>
      </c>
      <c r="E26" t="s" s="333">
        <v>26</v>
      </c>
      <c r="F26" s="334">
        <v>7326</v>
      </c>
    </row>
    <row r="27" ht="18.25" customHeight="1">
      <c r="A27" t="s" s="331">
        <v>18</v>
      </c>
      <c r="B27" t="s" s="91">
        <v>711</v>
      </c>
      <c r="C27" s="37">
        <v>204013</v>
      </c>
      <c r="D27" t="s" s="91">
        <v>712</v>
      </c>
      <c r="E27" t="s" s="347">
        <v>713</v>
      </c>
      <c r="F27" s="332">
        <v>7197</v>
      </c>
    </row>
    <row r="28" ht="36.25" customHeight="1">
      <c r="A28" t="s" s="331">
        <v>18</v>
      </c>
      <c r="B28" t="s" s="95">
        <v>714</v>
      </c>
      <c r="C28" t="s" s="348">
        <v>715</v>
      </c>
      <c r="D28" t="s" s="95">
        <v>716</v>
      </c>
      <c r="E28" s="35"/>
      <c r="F28" s="334">
        <v>5860</v>
      </c>
    </row>
    <row r="29" ht="18.25" customHeight="1">
      <c r="A29" t="s" s="331">
        <v>18</v>
      </c>
      <c r="B29" t="s" s="91">
        <v>717</v>
      </c>
      <c r="C29" s="37">
        <v>204025</v>
      </c>
      <c r="D29" t="s" s="91">
        <v>718</v>
      </c>
      <c r="E29" s="37"/>
      <c r="F29" s="332">
        <v>5625</v>
      </c>
    </row>
    <row r="30" ht="18.25" customHeight="1">
      <c r="A30" t="s" s="331">
        <v>18</v>
      </c>
      <c r="B30" t="s" s="95">
        <v>719</v>
      </c>
      <c r="C30" s="35">
        <v>204017</v>
      </c>
      <c r="D30" t="s" s="95">
        <v>720</v>
      </c>
      <c r="E30" t="s" s="333">
        <v>11</v>
      </c>
      <c r="F30" s="334">
        <v>7230</v>
      </c>
    </row>
    <row r="31" ht="18.25" customHeight="1">
      <c r="A31" t="s" s="331">
        <v>19</v>
      </c>
      <c r="B31" t="s" s="91">
        <v>721</v>
      </c>
      <c r="C31" s="37">
        <v>204023</v>
      </c>
      <c r="D31" t="s" s="91">
        <v>722</v>
      </c>
      <c r="E31" s="37"/>
      <c r="F31" s="332">
        <v>5217</v>
      </c>
    </row>
    <row r="32" ht="36.25" customHeight="1">
      <c r="A32" t="s" s="331">
        <v>19</v>
      </c>
      <c r="B32" t="s" s="95">
        <v>723</v>
      </c>
      <c r="C32" t="s" s="348">
        <v>724</v>
      </c>
      <c r="D32" t="s" s="95">
        <v>725</v>
      </c>
      <c r="E32" s="35"/>
      <c r="F32" s="334">
        <v>4978</v>
      </c>
    </row>
    <row r="33" ht="18.25" customHeight="1">
      <c r="A33" t="s" s="331">
        <v>19</v>
      </c>
      <c r="B33" t="s" s="91">
        <v>726</v>
      </c>
      <c r="C33" s="37">
        <v>204020</v>
      </c>
      <c r="D33" t="s" s="91">
        <v>727</v>
      </c>
      <c r="E33" s="37"/>
      <c r="F33" s="332">
        <v>7500</v>
      </c>
    </row>
    <row r="34" ht="18.25" customHeight="1">
      <c r="A34" t="s" s="331">
        <v>19</v>
      </c>
      <c r="B34" t="s" s="95">
        <v>728</v>
      </c>
      <c r="C34" s="35">
        <v>204027</v>
      </c>
      <c r="D34" t="s" s="95">
        <v>729</v>
      </c>
      <c r="E34" s="35"/>
      <c r="F34" s="334">
        <v>3750</v>
      </c>
    </row>
    <row r="35" ht="18.35" customHeight="1">
      <c r="A35" t="s" s="335">
        <v>29</v>
      </c>
      <c r="B35" s="336"/>
      <c r="C35" s="336"/>
      <c r="D35" s="336"/>
      <c r="E35" s="336"/>
      <c r="F35" s="337">
        <v>98400</v>
      </c>
    </row>
    <row r="36" ht="18.5" customHeight="1">
      <c r="A36" s="349"/>
      <c r="B36" s="339"/>
      <c r="C36" s="339"/>
      <c r="D36" s="339"/>
      <c r="E36" s="339"/>
      <c r="F36" s="350"/>
    </row>
    <row r="37" ht="19.25" customHeight="1">
      <c r="A37" t="s" s="351">
        <v>730</v>
      </c>
      <c r="B37" s="352"/>
      <c r="C37" s="353"/>
      <c r="D37" s="353"/>
      <c r="E37" s="353"/>
      <c r="F37" s="354">
        <f>F13+F35</f>
        <v>131748.6</v>
      </c>
    </row>
  </sheetData>
  <mergeCells count="4">
    <mergeCell ref="A37:B37"/>
    <mergeCell ref="B15:F15"/>
    <mergeCell ref="A1:F1"/>
    <mergeCell ref="B2:F2"/>
  </mergeCells>
  <pageMargins left="0.606299" right="0.606299" top="0.606299" bottom="0.606299" header="0.25" footer="0.25"/>
  <pageSetup firstPageNumber="1" fitToHeight="1" fitToWidth="1" scale="100" useFirstPageNumber="0" orientation="landscape" pageOrder="downThenOver"/>
  <headerFooter>
    <oddFooter>&amp;C&amp;"Helvetica,Regular"&amp;12&amp;K000000&amp;P</oddFooter>
  </headerFooter>
</worksheet>
</file>

<file path=xl/worksheets/sheet13.xml><?xml version="1.0" encoding="utf-8"?>
<worksheet xmlns:r="http://schemas.openxmlformats.org/officeDocument/2006/relationships" xmlns="http://schemas.openxmlformats.org/spreadsheetml/2006/main">
  <sheetPr>
    <pageSetUpPr fitToPage="1"/>
  </sheetPr>
  <dimension ref="A1:C21"/>
  <sheetViews>
    <sheetView workbookViewId="0" showGridLines="0" defaultGridColor="1">
      <pane topLeftCell="A2" xSplit="0" ySplit="1" activePane="bottomLeft" state="frozen"/>
    </sheetView>
  </sheetViews>
  <sheetFormatPr defaultColWidth="16.3333" defaultRowHeight="18" customHeight="1" outlineLevelRow="0" outlineLevelCol="0"/>
  <cols>
    <col min="1" max="1" width="19.4297" style="355" customWidth="1"/>
    <col min="2" max="2" width="17.9922" style="355" customWidth="1"/>
    <col min="3" max="3" width="18.5234" style="355" customWidth="1"/>
    <col min="4" max="256" width="16.3516" style="355" customWidth="1"/>
  </cols>
  <sheetData>
    <row r="1" ht="55.5" customHeight="1">
      <c r="A1" t="s" s="168">
        <v>731</v>
      </c>
      <c r="B1" s="59"/>
      <c r="C1" s="60"/>
    </row>
    <row r="2" ht="39" customHeight="1">
      <c r="A2" t="s" s="356">
        <v>48</v>
      </c>
      <c r="B2" t="s" s="357">
        <v>732</v>
      </c>
      <c r="C2" t="s" s="358">
        <v>733</v>
      </c>
    </row>
    <row r="3" ht="26.6" customHeight="1">
      <c r="A3" t="s" s="359">
        <v>7</v>
      </c>
      <c r="B3" s="360">
        <v>1</v>
      </c>
      <c r="C3" s="345">
        <v>2256.75</v>
      </c>
    </row>
    <row r="4" ht="20.25" customHeight="1">
      <c r="A4" t="s" s="361">
        <v>8</v>
      </c>
      <c r="B4" s="35">
        <v>0</v>
      </c>
      <c r="C4" s="36">
        <v>0</v>
      </c>
    </row>
    <row r="5" ht="20.25" customHeight="1">
      <c r="A5" t="s" s="361">
        <v>9</v>
      </c>
      <c r="B5" s="37">
        <v>0</v>
      </c>
      <c r="C5" s="38">
        <v>0</v>
      </c>
    </row>
    <row r="6" ht="26.25" customHeight="1">
      <c r="A6" t="s" s="361">
        <v>10</v>
      </c>
      <c r="B6" s="362">
        <v>1</v>
      </c>
      <c r="C6" s="334">
        <v>3156</v>
      </c>
    </row>
    <row r="7" ht="26.25" customHeight="1">
      <c r="A7" t="s" s="361">
        <v>11</v>
      </c>
      <c r="B7" s="363">
        <v>4</v>
      </c>
      <c r="C7" s="38">
        <v>18756</v>
      </c>
    </row>
    <row r="8" ht="26.25" customHeight="1">
      <c r="A8" t="s" s="361">
        <v>12</v>
      </c>
      <c r="B8" s="362">
        <v>1</v>
      </c>
      <c r="C8" s="334">
        <v>5215</v>
      </c>
    </row>
    <row r="9" ht="26.25" customHeight="1">
      <c r="A9" t="s" s="361">
        <v>13</v>
      </c>
      <c r="B9" s="363">
        <v>2</v>
      </c>
      <c r="C9" s="38">
        <v>12975</v>
      </c>
    </row>
    <row r="10" ht="20.25" customHeight="1">
      <c r="A10" t="s" s="361">
        <v>14</v>
      </c>
      <c r="B10" s="35">
        <v>0</v>
      </c>
      <c r="C10" s="36">
        <v>0</v>
      </c>
    </row>
    <row r="11" ht="20.25" customHeight="1">
      <c r="A11" t="s" s="361">
        <v>15</v>
      </c>
      <c r="B11" s="37">
        <v>0</v>
      </c>
      <c r="C11" s="38">
        <v>0</v>
      </c>
    </row>
    <row r="12" ht="26.25" customHeight="1">
      <c r="A12" t="s" s="361">
        <v>16</v>
      </c>
      <c r="B12" s="362">
        <v>2</v>
      </c>
      <c r="C12" s="36">
        <v>6771</v>
      </c>
    </row>
    <row r="13" ht="26.25" customHeight="1">
      <c r="A13" t="s" s="361">
        <v>17</v>
      </c>
      <c r="B13" s="363">
        <v>1</v>
      </c>
      <c r="C13" s="332">
        <v>4009</v>
      </c>
    </row>
    <row r="14" ht="26.25" customHeight="1">
      <c r="A14" t="s" s="361">
        <v>18</v>
      </c>
      <c r="B14" s="362">
        <v>7</v>
      </c>
      <c r="C14" s="36">
        <v>41481</v>
      </c>
    </row>
    <row r="15" ht="26.25" customHeight="1">
      <c r="A15" t="s" s="361">
        <v>19</v>
      </c>
      <c r="B15" s="363">
        <v>4</v>
      </c>
      <c r="C15" s="38">
        <v>21445</v>
      </c>
    </row>
    <row r="16" ht="26.25" customHeight="1">
      <c r="A16" t="s" s="361">
        <v>683</v>
      </c>
      <c r="B16" s="362">
        <v>1</v>
      </c>
      <c r="C16" s="334">
        <v>4285</v>
      </c>
    </row>
    <row r="17" ht="26.25" customHeight="1">
      <c r="A17" t="s" s="361">
        <v>21</v>
      </c>
      <c r="B17" s="363">
        <v>1</v>
      </c>
      <c r="C17" s="332">
        <v>5468.25</v>
      </c>
    </row>
    <row r="18" ht="20.25" customHeight="1">
      <c r="A18" t="s" s="361">
        <v>22</v>
      </c>
      <c r="B18" s="35">
        <v>0</v>
      </c>
      <c r="C18" s="36">
        <v>0</v>
      </c>
    </row>
    <row r="19" ht="26.25" customHeight="1">
      <c r="A19" t="s" s="361">
        <v>23</v>
      </c>
      <c r="B19" s="363">
        <v>1</v>
      </c>
      <c r="C19" s="332">
        <v>2088.35</v>
      </c>
    </row>
    <row r="20" ht="26.25" customHeight="1">
      <c r="A20" t="s" s="361">
        <v>24</v>
      </c>
      <c r="B20" s="362">
        <v>1</v>
      </c>
      <c r="C20" s="334">
        <v>3842.25</v>
      </c>
    </row>
    <row r="21" ht="21.1" customHeight="1">
      <c r="A21" t="s" s="39">
        <v>734</v>
      </c>
      <c r="B21" s="40">
        <v>27</v>
      </c>
      <c r="C21" s="41">
        <f>SUM(C3:C20)</f>
        <v>131748.6</v>
      </c>
    </row>
  </sheetData>
  <mergeCells count="1">
    <mergeCell ref="A1:C1"/>
  </mergeCells>
  <pageMargins left="0.606299" right="0.606299" top="0.606299" bottom="0.606299" header="0.25" footer="0.25"/>
  <pageSetup firstPageNumber="1" fitToHeight="1" fitToWidth="1" scale="100" useFirstPageNumber="0" orientation="portrait" pageOrder="downThenOver"/>
  <headerFooter>
    <oddFooter>&amp;C&amp;"Helvetica,Regular"&amp;12&amp;K000000&amp;P</oddFooter>
  </headerFooter>
</worksheet>
</file>

<file path=xl/worksheets/sheet14.xml><?xml version="1.0" encoding="utf-8"?>
<worksheet xmlns:r="http://schemas.openxmlformats.org/officeDocument/2006/relationships" xmlns="http://schemas.openxmlformats.org/spreadsheetml/2006/main">
  <sheetPr>
    <pageSetUpPr fitToPage="1"/>
  </sheetPr>
  <dimension ref="A1:D29"/>
  <sheetViews>
    <sheetView workbookViewId="0" showGridLines="0" defaultGridColor="1">
      <pane topLeftCell="A2" xSplit="0" ySplit="1" activePane="bottomLeft" state="frozen"/>
    </sheetView>
  </sheetViews>
  <sheetFormatPr defaultColWidth="16.3333" defaultRowHeight="18" customHeight="1" outlineLevelRow="0" outlineLevelCol="0"/>
  <cols>
    <col min="1" max="1" width="16.3516" style="364" customWidth="1"/>
    <col min="2" max="2" width="16.3516" style="364" customWidth="1"/>
    <col min="3" max="3" width="16.3516" style="364" customWidth="1"/>
    <col min="4" max="4" width="16.3516" style="364" customWidth="1"/>
    <col min="5" max="256" width="16.3516" style="364" customWidth="1"/>
  </cols>
  <sheetData>
    <row r="1" ht="55.5" customHeight="1">
      <c r="A1" t="s" s="168">
        <v>735</v>
      </c>
      <c r="B1" s="59"/>
      <c r="C1" s="59"/>
      <c r="D1" s="60"/>
    </row>
    <row r="2" ht="20.75" customHeight="1">
      <c r="A2" t="s" s="365">
        <v>736</v>
      </c>
      <c r="B2" s="366"/>
      <c r="C2" s="366"/>
      <c r="D2" s="367"/>
    </row>
    <row r="3" ht="56.6" customHeight="1">
      <c r="A3" t="s" s="368">
        <v>48</v>
      </c>
      <c r="B3" t="s" s="369">
        <v>737</v>
      </c>
      <c r="C3" t="s" s="369">
        <v>738</v>
      </c>
      <c r="D3" t="s" s="370">
        <v>739</v>
      </c>
    </row>
    <row r="4" ht="20.5" customHeight="1">
      <c r="A4" t="s" s="371">
        <v>7</v>
      </c>
      <c r="B4" s="372">
        <v>3</v>
      </c>
      <c r="C4" s="373">
        <v>9</v>
      </c>
      <c r="D4" s="374">
        <v>463</v>
      </c>
    </row>
    <row r="5" ht="20.25" customHeight="1">
      <c r="A5" t="s" s="375">
        <v>8</v>
      </c>
      <c r="B5" s="37">
        <v>1</v>
      </c>
      <c r="C5" s="376">
        <v>3.3</v>
      </c>
      <c r="D5" s="93">
        <v>170</v>
      </c>
    </row>
    <row r="6" ht="20.25" customHeight="1">
      <c r="A6" t="s" s="375">
        <v>9</v>
      </c>
      <c r="B6" s="35">
        <v>1</v>
      </c>
      <c r="C6" s="377">
        <v>2.5</v>
      </c>
      <c r="D6" s="97">
        <v>129</v>
      </c>
    </row>
    <row r="7" ht="20.25" customHeight="1">
      <c r="A7" t="s" s="375">
        <v>10</v>
      </c>
      <c r="B7" s="37">
        <v>7</v>
      </c>
      <c r="C7" s="376">
        <v>17.33</v>
      </c>
      <c r="D7" s="93">
        <v>891</v>
      </c>
    </row>
    <row r="8" ht="20.25" customHeight="1">
      <c r="A8" t="s" s="375">
        <v>17</v>
      </c>
      <c r="B8" s="35">
        <v>25</v>
      </c>
      <c r="C8" s="377">
        <v>59.97</v>
      </c>
      <c r="D8" s="97">
        <v>3083</v>
      </c>
    </row>
    <row r="9" ht="20.25" customHeight="1">
      <c r="A9" t="s" s="375">
        <v>20</v>
      </c>
      <c r="B9" s="37">
        <v>8</v>
      </c>
      <c r="C9" s="376">
        <v>12.22</v>
      </c>
      <c r="D9" s="93">
        <v>628</v>
      </c>
    </row>
    <row r="10" ht="20.25" customHeight="1">
      <c r="A10" t="s" s="375">
        <v>21</v>
      </c>
      <c r="B10" s="35">
        <v>6</v>
      </c>
      <c r="C10" s="377">
        <v>9.9</v>
      </c>
      <c r="D10" s="97">
        <v>509</v>
      </c>
    </row>
    <row r="11" ht="20.25" customHeight="1">
      <c r="A11" t="s" s="375">
        <v>23</v>
      </c>
      <c r="B11" s="37">
        <v>8</v>
      </c>
      <c r="C11" s="376">
        <v>19.38</v>
      </c>
      <c r="D11" s="93">
        <v>996</v>
      </c>
    </row>
    <row r="12" ht="20.25" customHeight="1">
      <c r="A12" t="s" s="375">
        <v>28</v>
      </c>
      <c r="B12" s="35">
        <v>1</v>
      </c>
      <c r="C12" s="377">
        <v>1.5</v>
      </c>
      <c r="D12" s="97">
        <v>77</v>
      </c>
    </row>
    <row r="13" ht="20.35" customHeight="1">
      <c r="A13" t="s" s="378">
        <v>29</v>
      </c>
      <c r="B13" s="379">
        <f>SUM(B4:B12)</f>
        <v>60</v>
      </c>
      <c r="C13" s="380">
        <f>SUM(C4:C12)</f>
        <v>135.1</v>
      </c>
      <c r="D13" s="381">
        <f>SUM(D4:D12)</f>
        <v>6946</v>
      </c>
    </row>
    <row r="14" ht="20.75" customHeight="1">
      <c r="A14" s="382"/>
      <c r="B14" s="383"/>
      <c r="C14" s="383"/>
      <c r="D14" s="384"/>
    </row>
    <row r="15" ht="38.6" customHeight="1">
      <c r="A15" t="s" s="64">
        <v>740</v>
      </c>
      <c r="B15" s="7"/>
      <c r="C15" s="7"/>
      <c r="D15" s="8"/>
    </row>
    <row r="16" ht="56.6" customHeight="1">
      <c r="A16" t="s" s="385">
        <v>48</v>
      </c>
      <c r="B16" t="s" s="171">
        <v>737</v>
      </c>
      <c r="C16" t="s" s="171">
        <v>738</v>
      </c>
      <c r="D16" t="s" s="172">
        <v>739</v>
      </c>
    </row>
    <row r="17" ht="20.6" customHeight="1">
      <c r="A17" t="s" s="386">
        <v>11</v>
      </c>
      <c r="B17" s="32">
        <v>5</v>
      </c>
      <c r="C17" s="387">
        <v>8.16</v>
      </c>
      <c r="D17" s="388">
        <v>420</v>
      </c>
    </row>
    <row r="18" ht="20.25" customHeight="1">
      <c r="A18" t="s" s="375">
        <v>12</v>
      </c>
      <c r="B18" s="35">
        <v>3</v>
      </c>
      <c r="C18" s="377">
        <v>2.42</v>
      </c>
      <c r="D18" s="97">
        <v>124</v>
      </c>
    </row>
    <row r="19" ht="20.25" customHeight="1">
      <c r="A19" t="s" s="375">
        <v>13</v>
      </c>
      <c r="B19" s="37">
        <v>1</v>
      </c>
      <c r="C19" s="376">
        <v>1.44</v>
      </c>
      <c r="D19" s="93">
        <v>74</v>
      </c>
    </row>
    <row r="20" ht="20.25" customHeight="1">
      <c r="A20" t="s" s="375">
        <v>14</v>
      </c>
      <c r="B20" s="35">
        <v>2</v>
      </c>
      <c r="C20" s="377">
        <v>4.5</v>
      </c>
      <c r="D20" s="97">
        <v>231</v>
      </c>
    </row>
    <row r="21" ht="20.25" customHeight="1">
      <c r="A21" t="s" s="375">
        <v>15</v>
      </c>
      <c r="B21" s="37">
        <v>2</v>
      </c>
      <c r="C21" s="376">
        <v>5.81</v>
      </c>
      <c r="D21" s="93">
        <v>298</v>
      </c>
    </row>
    <row r="22" ht="20.25" customHeight="1">
      <c r="A22" t="s" s="375">
        <v>16</v>
      </c>
      <c r="B22" s="35">
        <v>1</v>
      </c>
      <c r="C22" s="377">
        <v>0.75</v>
      </c>
      <c r="D22" s="97">
        <v>39</v>
      </c>
    </row>
    <row r="23" ht="20.25" customHeight="1">
      <c r="A23" t="s" s="375">
        <v>18</v>
      </c>
      <c r="B23" s="37">
        <v>4</v>
      </c>
      <c r="C23" s="376">
        <v>9.59</v>
      </c>
      <c r="D23" s="93">
        <v>493</v>
      </c>
    </row>
    <row r="24" ht="20.25" customHeight="1">
      <c r="A24" t="s" s="375">
        <v>19</v>
      </c>
      <c r="B24" s="35">
        <v>2</v>
      </c>
      <c r="C24" s="377">
        <v>4.9</v>
      </c>
      <c r="D24" s="97">
        <v>252</v>
      </c>
    </row>
    <row r="25" ht="20.25" customHeight="1">
      <c r="A25" t="s" s="375">
        <v>22</v>
      </c>
      <c r="B25" s="37">
        <v>2</v>
      </c>
      <c r="C25" s="376">
        <v>1.64</v>
      </c>
      <c r="D25" s="93">
        <v>84</v>
      </c>
    </row>
    <row r="26" ht="20.25" customHeight="1">
      <c r="A26" t="s" s="375">
        <v>25</v>
      </c>
      <c r="B26" s="35">
        <v>1</v>
      </c>
      <c r="C26" s="377">
        <v>0.78</v>
      </c>
      <c r="D26" s="97">
        <v>40</v>
      </c>
    </row>
    <row r="27" ht="20.25" customHeight="1">
      <c r="A27" t="s" s="67">
        <v>29</v>
      </c>
      <c r="B27" s="389">
        <f>SUM(B17:B26)</f>
        <v>23</v>
      </c>
      <c r="C27" s="390">
        <f>SUM(C17:C26)</f>
        <v>39.99</v>
      </c>
      <c r="D27" s="391">
        <f>SUM(D17:D26)</f>
        <v>2055</v>
      </c>
    </row>
    <row r="28" ht="20.25" customHeight="1">
      <c r="A28" s="392"/>
      <c r="B28" s="393"/>
      <c r="C28" s="393"/>
      <c r="D28" s="394"/>
    </row>
    <row r="29" ht="21.1" customHeight="1">
      <c r="A29" t="s" s="72">
        <v>734</v>
      </c>
      <c r="B29" s="40">
        <f>B27+B13</f>
        <v>83</v>
      </c>
      <c r="C29" s="40">
        <f>C27+C13</f>
        <v>175.09</v>
      </c>
      <c r="D29" s="395">
        <f>D27+D13</f>
        <v>9001</v>
      </c>
    </row>
  </sheetData>
  <mergeCells count="3">
    <mergeCell ref="A15:D15"/>
    <mergeCell ref="A1:D1"/>
    <mergeCell ref="A2:D2"/>
  </mergeCells>
  <pageMargins left="0.606299" right="0.606299" top="0.606299" bottom="0.606299" header="0.25" footer="0.25"/>
  <pageSetup firstPageNumber="1" fitToHeight="1" fitToWidth="1" scale="100" useFirstPageNumber="0" orientation="portrait" pageOrder="downThenOver"/>
  <headerFooter>
    <oddFooter>&amp;C&amp;"Helvetica,Regular"&amp;12&amp;K000000&amp;P</oddFooter>
  </headerFooter>
</worksheet>
</file>

<file path=xl/worksheets/sheet15.xml><?xml version="1.0" encoding="utf-8"?>
<worksheet xmlns:r="http://schemas.openxmlformats.org/officeDocument/2006/relationships" xmlns="http://schemas.openxmlformats.org/spreadsheetml/2006/main">
  <dimension ref="A1:M25"/>
  <sheetViews>
    <sheetView workbookViewId="0" showGridLines="0" defaultGridColor="1"/>
  </sheetViews>
  <sheetFormatPr defaultColWidth="16.3333" defaultRowHeight="18" customHeight="1" outlineLevelRow="0" outlineLevelCol="0"/>
  <cols>
    <col min="1" max="1" width="17.9609" style="396" customWidth="1"/>
    <col min="2" max="2" width="9.82812" style="396" customWidth="1"/>
    <col min="3" max="3" width="9" style="396" customWidth="1"/>
    <col min="4" max="4" width="11.7109" style="396" customWidth="1"/>
    <col min="5" max="5" width="9.82812" style="396" customWidth="1"/>
    <col min="6" max="6" width="9" style="396" customWidth="1"/>
    <col min="7" max="7" width="11.7109" style="396" customWidth="1"/>
    <col min="8" max="8" width="9.82812" style="396" customWidth="1"/>
    <col min="9" max="9" width="9" style="396" customWidth="1"/>
    <col min="10" max="10" width="10.2578" style="396" customWidth="1"/>
    <col min="11" max="11" width="11.5156" style="396" customWidth="1"/>
    <col min="12" max="12" width="9" style="396" customWidth="1"/>
    <col min="13" max="13" width="10.2578" style="396" customWidth="1"/>
    <col min="14" max="256" width="16.3516" style="396" customWidth="1"/>
  </cols>
  <sheetData>
    <row r="1" ht="32.5" customHeight="1">
      <c r="A1" t="s" s="397">
        <v>741</v>
      </c>
      <c r="B1" s="3"/>
      <c r="C1" s="3"/>
      <c r="D1" s="3"/>
      <c r="E1" s="3"/>
      <c r="F1" s="3"/>
      <c r="G1" s="3"/>
      <c r="H1" s="3"/>
      <c r="I1" s="3"/>
      <c r="J1" s="3"/>
      <c r="K1" s="3"/>
      <c r="L1" s="3"/>
      <c r="M1" s="4"/>
    </row>
    <row r="2" ht="26.6" customHeight="1">
      <c r="A2" t="s" s="64">
        <v>742</v>
      </c>
      <c r="B2" t="s" s="29">
        <v>743</v>
      </c>
      <c r="C2" s="7"/>
      <c r="D2" s="7"/>
      <c r="E2" t="s" s="29">
        <v>744</v>
      </c>
      <c r="F2" s="7"/>
      <c r="G2" s="7"/>
      <c r="H2" t="s" s="29">
        <v>745</v>
      </c>
      <c r="I2" s="7"/>
      <c r="J2" s="7"/>
      <c r="K2" t="s" s="29">
        <v>29</v>
      </c>
      <c r="L2" s="7"/>
      <c r="M2" s="8"/>
    </row>
    <row r="3" ht="26.6" customHeight="1">
      <c r="A3" s="9"/>
      <c r="B3" t="s" s="30">
        <v>746</v>
      </c>
      <c r="C3" t="s" s="30">
        <v>747</v>
      </c>
      <c r="D3" t="s" s="30">
        <v>748</v>
      </c>
      <c r="E3" t="s" s="30">
        <v>746</v>
      </c>
      <c r="F3" t="s" s="30">
        <v>747</v>
      </c>
      <c r="G3" t="s" s="30">
        <v>748</v>
      </c>
      <c r="H3" t="s" s="30">
        <v>746</v>
      </c>
      <c r="I3" t="s" s="30">
        <v>747</v>
      </c>
      <c r="J3" t="s" s="30">
        <v>748</v>
      </c>
      <c r="K3" t="s" s="30">
        <v>746</v>
      </c>
      <c r="L3" t="s" s="30">
        <v>747</v>
      </c>
      <c r="M3" t="s" s="31">
        <v>748</v>
      </c>
    </row>
    <row r="4" ht="26.6" customHeight="1">
      <c r="A4" t="s" s="28">
        <v>7</v>
      </c>
      <c r="B4" s="32">
        <v>13</v>
      </c>
      <c r="C4" s="32">
        <v>5</v>
      </c>
      <c r="D4" s="398">
        <f>C4/B4</f>
        <v>0.3846153846153846</v>
      </c>
      <c r="E4" s="32">
        <v>0</v>
      </c>
      <c r="F4" s="32">
        <v>0</v>
      </c>
      <c r="G4" t="s" s="65">
        <v>749</v>
      </c>
      <c r="H4" s="32">
        <v>0</v>
      </c>
      <c r="I4" s="32">
        <v>0</v>
      </c>
      <c r="J4" t="s" s="65">
        <v>749</v>
      </c>
      <c r="K4" s="32">
        <f>B4+E4+H4</f>
        <v>13</v>
      </c>
      <c r="L4" s="32">
        <f>C4+F4+I4</f>
        <v>5</v>
      </c>
      <c r="M4" s="399">
        <f>L4/K4</f>
        <v>0.3846153846153846</v>
      </c>
    </row>
    <row r="5" ht="26.25" customHeight="1">
      <c r="A5" t="s" s="34">
        <v>8</v>
      </c>
      <c r="B5" s="35">
        <v>5</v>
      </c>
      <c r="C5" s="35">
        <v>1</v>
      </c>
      <c r="D5" s="400">
        <f>C5/B5</f>
        <v>0.2</v>
      </c>
      <c r="E5" s="35">
        <v>0</v>
      </c>
      <c r="F5" s="35">
        <v>0</v>
      </c>
      <c r="G5" t="s" s="68">
        <v>749</v>
      </c>
      <c r="H5" s="35">
        <v>0</v>
      </c>
      <c r="I5" s="35">
        <v>0</v>
      </c>
      <c r="J5" t="s" s="68">
        <v>749</v>
      </c>
      <c r="K5" s="35">
        <f>B5+E5+H5</f>
        <v>5</v>
      </c>
      <c r="L5" s="35">
        <f>C5+F5+I5</f>
        <v>1</v>
      </c>
      <c r="M5" s="401">
        <f>L5/K5</f>
        <v>0.2</v>
      </c>
    </row>
    <row r="6" ht="26.25" customHeight="1">
      <c r="A6" t="s" s="34">
        <v>9</v>
      </c>
      <c r="B6" s="37">
        <v>9</v>
      </c>
      <c r="C6" s="37">
        <v>2</v>
      </c>
      <c r="D6" s="402">
        <f>C6/B6</f>
        <v>0.2222222222222222</v>
      </c>
      <c r="E6" s="37">
        <v>0</v>
      </c>
      <c r="F6" s="37">
        <v>0</v>
      </c>
      <c r="G6" t="s" s="70">
        <v>749</v>
      </c>
      <c r="H6" s="37">
        <v>0</v>
      </c>
      <c r="I6" s="37">
        <v>0</v>
      </c>
      <c r="J6" t="s" s="70">
        <v>749</v>
      </c>
      <c r="K6" s="37">
        <f>B6+E6+H6</f>
        <v>9</v>
      </c>
      <c r="L6" s="37">
        <f>C6+F6+I6</f>
        <v>2</v>
      </c>
      <c r="M6" s="403">
        <f>L6/K6</f>
        <v>0.2222222222222222</v>
      </c>
    </row>
    <row r="7" ht="26.25" customHeight="1">
      <c r="A7" t="s" s="34">
        <v>10</v>
      </c>
      <c r="B7" s="35">
        <v>20</v>
      </c>
      <c r="C7" s="35">
        <v>7</v>
      </c>
      <c r="D7" s="400">
        <f>C7/B7</f>
        <v>0.35</v>
      </c>
      <c r="E7" s="35">
        <v>0</v>
      </c>
      <c r="F7" s="35">
        <v>0</v>
      </c>
      <c r="G7" t="s" s="68">
        <v>749</v>
      </c>
      <c r="H7" s="35">
        <v>0</v>
      </c>
      <c r="I7" s="35">
        <v>0</v>
      </c>
      <c r="J7" t="s" s="68">
        <v>749</v>
      </c>
      <c r="K7" s="35">
        <f>B7+E7+H7</f>
        <v>20</v>
      </c>
      <c r="L7" s="35">
        <f>C7+F7+I7</f>
        <v>7</v>
      </c>
      <c r="M7" s="401">
        <f>L7/K7</f>
        <v>0.35</v>
      </c>
    </row>
    <row r="8" ht="26.25" customHeight="1">
      <c r="A8" t="s" s="34">
        <v>11</v>
      </c>
      <c r="B8" s="37">
        <v>4</v>
      </c>
      <c r="C8" s="37">
        <v>1</v>
      </c>
      <c r="D8" s="402">
        <f>C8/B8</f>
        <v>0.25</v>
      </c>
      <c r="E8" s="37">
        <v>7</v>
      </c>
      <c r="F8" s="37">
        <v>2</v>
      </c>
      <c r="G8" s="402">
        <f>F8/E8</f>
        <v>0.2857142857142857</v>
      </c>
      <c r="H8" s="37">
        <v>53</v>
      </c>
      <c r="I8" s="37">
        <v>16</v>
      </c>
      <c r="J8" s="402">
        <f>I8/H8</f>
        <v>0.3018867924528302</v>
      </c>
      <c r="K8" s="37">
        <f>B8+E8+H8</f>
        <v>64</v>
      </c>
      <c r="L8" s="37">
        <f>C8+F8+I8</f>
        <v>19</v>
      </c>
      <c r="M8" s="403">
        <f>L8/K8</f>
        <v>0.296875</v>
      </c>
    </row>
    <row r="9" ht="26.25" customHeight="1">
      <c r="A9" t="s" s="34">
        <v>12</v>
      </c>
      <c r="B9" s="35">
        <v>1</v>
      </c>
      <c r="C9" s="35">
        <v>1</v>
      </c>
      <c r="D9" s="400">
        <f>C9/B9</f>
        <v>1</v>
      </c>
      <c r="E9" s="35">
        <v>1</v>
      </c>
      <c r="F9" s="35">
        <v>2</v>
      </c>
      <c r="G9" s="400">
        <f>F9/E9</f>
        <v>2</v>
      </c>
      <c r="H9" s="35">
        <v>37</v>
      </c>
      <c r="I9" s="35">
        <v>13</v>
      </c>
      <c r="J9" s="400">
        <f>I9/H9</f>
        <v>0.3513513513513514</v>
      </c>
      <c r="K9" s="35">
        <f>B9+E9+H9</f>
        <v>39</v>
      </c>
      <c r="L9" s="35">
        <f>C9+F9+I9</f>
        <v>16</v>
      </c>
      <c r="M9" s="401">
        <f>L9/K9</f>
        <v>0.4102564102564102</v>
      </c>
    </row>
    <row r="10" ht="26.25" customHeight="1">
      <c r="A10" t="s" s="34">
        <v>13</v>
      </c>
      <c r="B10" s="37">
        <v>1</v>
      </c>
      <c r="C10" s="37">
        <v>0</v>
      </c>
      <c r="D10" s="402">
        <f>C10/B10</f>
        <v>0</v>
      </c>
      <c r="E10" s="37">
        <v>1</v>
      </c>
      <c r="F10" s="37">
        <v>1</v>
      </c>
      <c r="G10" s="402">
        <f>F10/E10</f>
        <v>1</v>
      </c>
      <c r="H10" s="37">
        <v>26</v>
      </c>
      <c r="I10" s="37">
        <v>9</v>
      </c>
      <c r="J10" s="402">
        <f>I10/H10</f>
        <v>0.3461538461538461</v>
      </c>
      <c r="K10" s="37">
        <f>B10+E10+H10</f>
        <v>28</v>
      </c>
      <c r="L10" s="37">
        <f>C10+F10+I10</f>
        <v>10</v>
      </c>
      <c r="M10" s="403">
        <f>L10/K10</f>
        <v>0.3571428571428572</v>
      </c>
    </row>
    <row r="11" ht="26.25" customHeight="1">
      <c r="A11" t="s" s="34">
        <v>14</v>
      </c>
      <c r="B11" s="35">
        <v>0</v>
      </c>
      <c r="C11" s="35">
        <v>0</v>
      </c>
      <c r="D11" t="s" s="68">
        <v>749</v>
      </c>
      <c r="E11" s="35">
        <v>0</v>
      </c>
      <c r="F11" s="35">
        <v>0</v>
      </c>
      <c r="G11" t="s" s="68">
        <v>749</v>
      </c>
      <c r="H11" s="35">
        <v>18</v>
      </c>
      <c r="I11" s="35">
        <v>4</v>
      </c>
      <c r="J11" s="400">
        <f>I11/H11</f>
        <v>0.2222222222222222</v>
      </c>
      <c r="K11" s="35">
        <f>B11+E11+H11</f>
        <v>18</v>
      </c>
      <c r="L11" s="35">
        <f>C11+F11+I11</f>
        <v>4</v>
      </c>
      <c r="M11" s="401">
        <f>L11/K11</f>
        <v>0.2222222222222222</v>
      </c>
    </row>
    <row r="12" ht="26.25" customHeight="1">
      <c r="A12" t="s" s="34">
        <v>15</v>
      </c>
      <c r="B12" s="37">
        <v>0</v>
      </c>
      <c r="C12" s="37">
        <v>0</v>
      </c>
      <c r="D12" t="s" s="70">
        <v>749</v>
      </c>
      <c r="E12" s="37">
        <v>0</v>
      </c>
      <c r="F12" s="37">
        <v>0</v>
      </c>
      <c r="G12" t="s" s="70">
        <v>749</v>
      </c>
      <c r="H12" s="37">
        <v>13</v>
      </c>
      <c r="I12" s="37">
        <v>4</v>
      </c>
      <c r="J12" s="402">
        <f>I12/H12</f>
        <v>0.3076923076923077</v>
      </c>
      <c r="K12" s="37">
        <f>B12+E12+H12</f>
        <v>13</v>
      </c>
      <c r="L12" s="37">
        <f>C12+F12+I12</f>
        <v>4</v>
      </c>
      <c r="M12" s="403">
        <f>L12/K12</f>
        <v>0.3076923076923077</v>
      </c>
    </row>
    <row r="13" ht="26.25" customHeight="1">
      <c r="A13" t="s" s="34">
        <v>16</v>
      </c>
      <c r="B13" s="35">
        <v>0</v>
      </c>
      <c r="C13" s="35">
        <v>0</v>
      </c>
      <c r="D13" t="s" s="68">
        <v>749</v>
      </c>
      <c r="E13" s="35">
        <v>22</v>
      </c>
      <c r="F13" s="35">
        <v>7</v>
      </c>
      <c r="G13" s="400">
        <f>F13/E13</f>
        <v>0.3181818181818182</v>
      </c>
      <c r="H13" s="35">
        <v>18</v>
      </c>
      <c r="I13" s="35">
        <v>7</v>
      </c>
      <c r="J13" s="400">
        <f>I13/H13</f>
        <v>0.3888888888888889</v>
      </c>
      <c r="K13" s="35">
        <f>B13+E13+H13</f>
        <v>40</v>
      </c>
      <c r="L13" s="35">
        <f>C13+F13+I13</f>
        <v>14</v>
      </c>
      <c r="M13" s="401">
        <f>L13/K13</f>
        <v>0.35</v>
      </c>
    </row>
    <row r="14" ht="26.25" customHeight="1">
      <c r="A14" t="s" s="34">
        <v>17</v>
      </c>
      <c r="B14" s="37">
        <v>82</v>
      </c>
      <c r="C14" s="37">
        <v>28</v>
      </c>
      <c r="D14" s="402">
        <f>C14/B14</f>
        <v>0.3414634146341464</v>
      </c>
      <c r="E14" s="37">
        <v>0</v>
      </c>
      <c r="F14" s="37">
        <v>0</v>
      </c>
      <c r="G14" t="s" s="70">
        <v>749</v>
      </c>
      <c r="H14" s="37">
        <v>0</v>
      </c>
      <c r="I14" s="37">
        <v>0</v>
      </c>
      <c r="J14" t="s" s="70">
        <v>749</v>
      </c>
      <c r="K14" s="37">
        <f>B14+E14+H14</f>
        <v>82</v>
      </c>
      <c r="L14" s="37">
        <f>C14+F14+I14</f>
        <v>28</v>
      </c>
      <c r="M14" s="403">
        <f>L14/K14</f>
        <v>0.3414634146341464</v>
      </c>
    </row>
    <row r="15" ht="26.25" customHeight="1">
      <c r="A15" t="s" s="34">
        <v>18</v>
      </c>
      <c r="B15" s="35">
        <v>22</v>
      </c>
      <c r="C15" s="35">
        <v>8</v>
      </c>
      <c r="D15" s="400">
        <f>C15/B15</f>
        <v>0.3636363636363636</v>
      </c>
      <c r="E15" s="35">
        <v>341</v>
      </c>
      <c r="F15" s="35">
        <v>116</v>
      </c>
      <c r="G15" s="400">
        <f>F15/E15</f>
        <v>0.3401759530791789</v>
      </c>
      <c r="H15" s="35">
        <v>15</v>
      </c>
      <c r="I15" s="35">
        <v>6</v>
      </c>
      <c r="J15" s="400">
        <f>I15/H15</f>
        <v>0.4</v>
      </c>
      <c r="K15" s="35">
        <f>B15+E15+H15</f>
        <v>378</v>
      </c>
      <c r="L15" s="35">
        <f>C15+F15+I15</f>
        <v>130</v>
      </c>
      <c r="M15" s="401">
        <f>L15/K15</f>
        <v>0.3439153439153439</v>
      </c>
    </row>
    <row r="16" ht="26.25" customHeight="1">
      <c r="A16" t="s" s="34">
        <v>19</v>
      </c>
      <c r="B16" s="37">
        <v>37</v>
      </c>
      <c r="C16" s="37">
        <v>14</v>
      </c>
      <c r="D16" s="402">
        <f>C16/B16</f>
        <v>0.3783783783783784</v>
      </c>
      <c r="E16" s="37">
        <v>87</v>
      </c>
      <c r="F16" s="37">
        <v>34</v>
      </c>
      <c r="G16" s="402">
        <f>F16/E16</f>
        <v>0.3908045977011494</v>
      </c>
      <c r="H16" s="37">
        <v>0</v>
      </c>
      <c r="I16" s="37">
        <v>0</v>
      </c>
      <c r="J16" t="s" s="70">
        <v>749</v>
      </c>
      <c r="K16" s="37">
        <f>B16+E16+H16</f>
        <v>124</v>
      </c>
      <c r="L16" s="37">
        <f>C16+F16+I16</f>
        <v>48</v>
      </c>
      <c r="M16" s="403">
        <f>L16/K16</f>
        <v>0.3870967741935484</v>
      </c>
    </row>
    <row r="17" ht="26.25" customHeight="1">
      <c r="A17" t="s" s="34">
        <v>683</v>
      </c>
      <c r="B17" s="35">
        <v>37</v>
      </c>
      <c r="C17" s="35">
        <v>13</v>
      </c>
      <c r="D17" s="400">
        <f>C17/B17</f>
        <v>0.3513513513513514</v>
      </c>
      <c r="E17" s="35">
        <v>0</v>
      </c>
      <c r="F17" s="35">
        <v>0</v>
      </c>
      <c r="G17" t="s" s="68">
        <v>749</v>
      </c>
      <c r="H17" s="35">
        <v>0</v>
      </c>
      <c r="I17" s="35">
        <v>0</v>
      </c>
      <c r="J17" t="s" s="68">
        <v>749</v>
      </c>
      <c r="K17" s="35">
        <f>B17+E17+H17</f>
        <v>37</v>
      </c>
      <c r="L17" s="35">
        <f>C17+F17+I17</f>
        <v>13</v>
      </c>
      <c r="M17" s="401">
        <f>L17/K17</f>
        <v>0.3513513513513514</v>
      </c>
    </row>
    <row r="18" ht="26.25" customHeight="1">
      <c r="A18" t="s" s="34">
        <v>21</v>
      </c>
      <c r="B18" s="37">
        <v>110</v>
      </c>
      <c r="C18" s="37">
        <v>40</v>
      </c>
      <c r="D18" s="402">
        <f>C18/B18</f>
        <v>0.3636363636363636</v>
      </c>
      <c r="E18" s="37">
        <v>1</v>
      </c>
      <c r="F18" s="37">
        <v>0</v>
      </c>
      <c r="G18" s="402">
        <f>F18/E18</f>
        <v>0</v>
      </c>
      <c r="H18" s="37">
        <v>0</v>
      </c>
      <c r="I18" s="37">
        <v>0</v>
      </c>
      <c r="J18" t="s" s="70">
        <v>749</v>
      </c>
      <c r="K18" s="37">
        <f>B18+E18+H18</f>
        <v>111</v>
      </c>
      <c r="L18" s="37">
        <f>C18+F18+I18</f>
        <v>40</v>
      </c>
      <c r="M18" s="403">
        <f>L18/K18</f>
        <v>0.3603603603603603</v>
      </c>
    </row>
    <row r="19" ht="26.25" customHeight="1">
      <c r="A19" t="s" s="34">
        <v>22</v>
      </c>
      <c r="B19" s="35">
        <v>8</v>
      </c>
      <c r="C19" s="35">
        <v>1</v>
      </c>
      <c r="D19" s="400">
        <f>C19/B19</f>
        <v>0.125</v>
      </c>
      <c r="E19" s="35">
        <v>1</v>
      </c>
      <c r="F19" s="35">
        <v>0</v>
      </c>
      <c r="G19" s="400">
        <f>F19/E19</f>
        <v>0</v>
      </c>
      <c r="H19" s="35">
        <v>7</v>
      </c>
      <c r="I19" s="35">
        <v>1</v>
      </c>
      <c r="J19" s="400">
        <f>I19/H19</f>
        <v>0.1428571428571428</v>
      </c>
      <c r="K19" s="35">
        <f>B19+E19+H19</f>
        <v>16</v>
      </c>
      <c r="L19" s="35">
        <f>C19+F19+I19</f>
        <v>2</v>
      </c>
      <c r="M19" s="401">
        <f>L19/K19</f>
        <v>0.125</v>
      </c>
    </row>
    <row r="20" ht="26.25" customHeight="1">
      <c r="A20" t="s" s="34">
        <v>23</v>
      </c>
      <c r="B20" s="37">
        <v>28</v>
      </c>
      <c r="C20" s="37">
        <v>11</v>
      </c>
      <c r="D20" s="404">
        <f>C20/B20</f>
        <v>0.3928571428571428</v>
      </c>
      <c r="E20" s="37">
        <v>3</v>
      </c>
      <c r="F20" s="37">
        <v>0</v>
      </c>
      <c r="G20" s="402">
        <f>F20/E20</f>
        <v>0</v>
      </c>
      <c r="H20" s="37">
        <v>0</v>
      </c>
      <c r="I20" s="37">
        <v>0</v>
      </c>
      <c r="J20" t="s" s="70">
        <v>749</v>
      </c>
      <c r="K20" s="37">
        <f>B20+E20+H20</f>
        <v>31</v>
      </c>
      <c r="L20" s="37">
        <f>C20+F20+I20</f>
        <v>11</v>
      </c>
      <c r="M20" s="403">
        <f>L20/K20</f>
        <v>0.3548387096774194</v>
      </c>
    </row>
    <row r="21" ht="27.1" customHeight="1">
      <c r="A21" t="s" s="72">
        <v>734</v>
      </c>
      <c r="B21" s="405">
        <f>SUM(B4:B20)</f>
        <v>377</v>
      </c>
      <c r="C21" s="405">
        <f>SUM(C4:C20)</f>
        <v>132</v>
      </c>
      <c r="D21" s="406">
        <f>C21/B21</f>
        <v>0.350132625994695</v>
      </c>
      <c r="E21" s="405">
        <f>SUM(E4:E20)</f>
        <v>464</v>
      </c>
      <c r="F21" s="405">
        <f>SUM(F4:F20)</f>
        <v>162</v>
      </c>
      <c r="G21" s="406">
        <f>F21/E21</f>
        <v>0.3491379310344828</v>
      </c>
      <c r="H21" s="405">
        <f>SUM(H4:H20)</f>
        <v>187</v>
      </c>
      <c r="I21" s="405">
        <f>SUM(I4:I20)</f>
        <v>60</v>
      </c>
      <c r="J21" s="406">
        <f>I21/H21</f>
        <v>0.320855614973262</v>
      </c>
      <c r="K21" s="405">
        <f>B21+E21+H21</f>
        <v>1028</v>
      </c>
      <c r="L21" s="405">
        <f>C21+F21+I21</f>
        <v>354</v>
      </c>
      <c r="M21" s="407">
        <f>L21/K21</f>
        <v>0.3443579766536965</v>
      </c>
    </row>
    <row r="22" ht="27" customHeight="1">
      <c r="A22" s="408"/>
      <c r="B22" s="408"/>
      <c r="C22" s="408"/>
      <c r="D22" s="408"/>
      <c r="E22" s="408"/>
      <c r="F22" s="408"/>
      <c r="G22" s="408"/>
      <c r="H22" s="408"/>
      <c r="I22" s="408"/>
      <c r="J22" s="408"/>
      <c r="K22" s="408"/>
      <c r="L22" s="408"/>
      <c r="M22" s="408"/>
    </row>
    <row r="23" ht="26" customHeight="1">
      <c r="A23" t="s" s="409">
        <v>750</v>
      </c>
      <c r="B23" s="166"/>
      <c r="C23" s="166"/>
      <c r="D23" s="166"/>
      <c r="E23" s="166"/>
      <c r="F23" s="166"/>
      <c r="G23" s="166"/>
      <c r="H23" s="166"/>
      <c r="I23" s="166"/>
      <c r="J23" s="166"/>
      <c r="K23" s="166"/>
      <c r="L23" s="166"/>
      <c r="M23" s="166"/>
    </row>
    <row r="24" ht="26" customHeight="1">
      <c r="A24" t="s" s="409">
        <v>751</v>
      </c>
      <c r="B24" s="105"/>
      <c r="C24" s="105"/>
      <c r="D24" s="105"/>
      <c r="E24" s="105"/>
      <c r="F24" s="105"/>
      <c r="G24" s="105"/>
      <c r="H24" s="105"/>
      <c r="I24" s="105"/>
      <c r="J24" s="105"/>
      <c r="K24" s="105"/>
      <c r="L24" s="105"/>
      <c r="M24" s="105"/>
    </row>
    <row r="25" ht="26" customHeight="1">
      <c r="A25" t="s" s="409">
        <v>752</v>
      </c>
      <c r="B25" s="166"/>
      <c r="C25" s="166"/>
      <c r="D25" s="166"/>
      <c r="E25" s="166"/>
      <c r="F25" s="166"/>
      <c r="G25" s="166"/>
      <c r="H25" s="166"/>
      <c r="I25" s="166"/>
      <c r="J25" s="166"/>
      <c r="K25" s="166"/>
      <c r="L25" s="166"/>
      <c r="M25" s="166"/>
    </row>
  </sheetData>
  <mergeCells count="9">
    <mergeCell ref="K2:M2"/>
    <mergeCell ref="H2:J2"/>
    <mergeCell ref="E2:G2"/>
    <mergeCell ref="A25:M25"/>
    <mergeCell ref="A2:A3"/>
    <mergeCell ref="A24:M24"/>
    <mergeCell ref="A1:M1"/>
    <mergeCell ref="A23:M23"/>
    <mergeCell ref="B2:D2"/>
  </mergeCells>
  <conditionalFormatting sqref="B4:M21">
    <cfRule type="containsBlanks" dxfId="2" priority="1" stopIfTrue="1">
      <formula>ISBLANK(B4)</formula>
    </cfRule>
  </conditionalFormatting>
  <pageMargins left="0.606299" right="0.606299" top="0.606299" bottom="0.606299" header="0.25" footer="0.25"/>
  <pageSetup firstPageNumber="1" fitToHeight="1" fitToWidth="1" scale="74" useFirstPageNumber="0" orientation="landscape" pageOrder="downThenOver"/>
  <headerFooter>
    <oddFooter>&amp;C&amp;"Helvetica,Regular"&amp;12&amp;K000000&amp;P</oddFooter>
  </headerFooter>
</worksheet>
</file>

<file path=xl/worksheets/sheet16.xml><?xml version="1.0" encoding="utf-8"?>
<worksheet xmlns:r="http://schemas.openxmlformats.org/officeDocument/2006/relationships" xmlns="http://schemas.openxmlformats.org/spreadsheetml/2006/main">
  <dimension ref="A1:F23"/>
  <sheetViews>
    <sheetView workbookViewId="0" showGridLines="0" defaultGridColor="1"/>
  </sheetViews>
  <sheetFormatPr defaultColWidth="16.3333" defaultRowHeight="18" customHeight="1" outlineLevelRow="0" outlineLevelCol="0"/>
  <cols>
    <col min="1" max="1" width="16.3516" style="410" customWidth="1"/>
    <col min="2" max="2" width="19.5078" style="410" customWidth="1"/>
    <col min="3" max="3" width="19.5078" style="410" customWidth="1"/>
    <col min="4" max="4" width="19.5078" style="410" customWidth="1"/>
    <col min="5" max="5" width="19.5078" style="410" customWidth="1"/>
    <col min="6" max="6" width="19.5078" style="410" customWidth="1"/>
    <col min="7" max="256" width="16.3516" style="410" customWidth="1"/>
  </cols>
  <sheetData>
    <row r="1" ht="55.5" customHeight="1">
      <c r="A1" t="s" s="397">
        <v>753</v>
      </c>
      <c r="B1" s="3"/>
      <c r="C1" s="3"/>
      <c r="D1" s="3"/>
      <c r="E1" s="3"/>
      <c r="F1" s="4"/>
    </row>
    <row r="2" ht="26.6" customHeight="1">
      <c r="A2" t="s" s="64">
        <v>754</v>
      </c>
      <c r="B2" t="s" s="29">
        <v>755</v>
      </c>
      <c r="C2" t="s" s="29">
        <v>756</v>
      </c>
      <c r="D2" t="s" s="29">
        <v>757</v>
      </c>
      <c r="E2" s="7"/>
      <c r="F2" s="8"/>
    </row>
    <row r="3" ht="26.6" customHeight="1">
      <c r="A3" s="9"/>
      <c r="B3" s="411"/>
      <c r="C3" s="411"/>
      <c r="D3" t="s" s="30">
        <v>758</v>
      </c>
      <c r="E3" t="s" s="30">
        <v>759</v>
      </c>
      <c r="F3" t="s" s="31">
        <v>760</v>
      </c>
    </row>
    <row r="4" ht="26.6" customHeight="1">
      <c r="A4" t="s" s="80">
        <v>761</v>
      </c>
      <c r="B4" s="412">
        <v>2014</v>
      </c>
      <c r="C4" s="413">
        <v>66</v>
      </c>
      <c r="D4" s="413">
        <v>9327</v>
      </c>
      <c r="E4" s="413">
        <v>636</v>
      </c>
      <c r="F4" s="388">
        <v>3294</v>
      </c>
    </row>
    <row r="5" ht="26.25" customHeight="1">
      <c r="A5" s="94"/>
      <c r="B5" s="414">
        <v>2015</v>
      </c>
      <c r="C5" s="96">
        <v>125</v>
      </c>
      <c r="D5" s="96">
        <v>17888</v>
      </c>
      <c r="E5" s="96">
        <v>1221</v>
      </c>
      <c r="F5" s="97">
        <v>7008</v>
      </c>
    </row>
    <row r="6" ht="26.25" customHeight="1">
      <c r="A6" s="90"/>
      <c r="B6" s="414">
        <v>2016</v>
      </c>
      <c r="C6" s="92">
        <v>132</v>
      </c>
      <c r="D6" s="92">
        <v>19531</v>
      </c>
      <c r="E6" s="92">
        <v>1341</v>
      </c>
      <c r="F6" s="93">
        <v>7350</v>
      </c>
    </row>
    <row r="7" ht="26.25" customHeight="1">
      <c r="A7" s="94"/>
      <c r="B7" t="s" s="415">
        <v>758</v>
      </c>
      <c r="C7" s="96">
        <v>323</v>
      </c>
      <c r="D7" s="96">
        <v>46746</v>
      </c>
      <c r="E7" s="96">
        <v>3198</v>
      </c>
      <c r="F7" s="97">
        <v>17652</v>
      </c>
    </row>
    <row r="8" ht="26.25" customHeight="1">
      <c r="A8" t="s" s="416">
        <v>762</v>
      </c>
      <c r="B8" s="414">
        <v>2014</v>
      </c>
      <c r="C8" s="92">
        <v>107</v>
      </c>
      <c r="D8" s="92">
        <v>21518</v>
      </c>
      <c r="E8" s="92">
        <v>620</v>
      </c>
      <c r="F8" s="93">
        <v>6616</v>
      </c>
    </row>
    <row r="9" ht="26.25" customHeight="1">
      <c r="A9" s="94"/>
      <c r="B9" s="414">
        <v>2015</v>
      </c>
      <c r="C9" s="96">
        <v>149</v>
      </c>
      <c r="D9" s="96">
        <v>29469</v>
      </c>
      <c r="E9" s="96">
        <v>767</v>
      </c>
      <c r="F9" s="97">
        <v>8774</v>
      </c>
    </row>
    <row r="10" ht="26.25" customHeight="1">
      <c r="A10" s="90"/>
      <c r="B10" s="414">
        <v>2016</v>
      </c>
      <c r="C10" s="92">
        <v>162</v>
      </c>
      <c r="D10" s="92">
        <v>32675</v>
      </c>
      <c r="E10" s="92">
        <v>799</v>
      </c>
      <c r="F10" s="93">
        <v>9477</v>
      </c>
    </row>
    <row r="11" ht="26.25" customHeight="1">
      <c r="A11" s="94"/>
      <c r="B11" t="s" s="415">
        <v>758</v>
      </c>
      <c r="C11" s="96">
        <v>418</v>
      </c>
      <c r="D11" s="96">
        <v>83662</v>
      </c>
      <c r="E11" s="96">
        <v>2186</v>
      </c>
      <c r="F11" s="97">
        <v>24867</v>
      </c>
    </row>
    <row r="12" ht="26.25" customHeight="1">
      <c r="A12" t="s" s="416">
        <v>745</v>
      </c>
      <c r="B12" s="414">
        <v>2014</v>
      </c>
      <c r="C12" s="92">
        <v>43</v>
      </c>
      <c r="D12" s="92">
        <v>10248</v>
      </c>
      <c r="E12" s="92">
        <v>637</v>
      </c>
      <c r="F12" s="93">
        <v>3043</v>
      </c>
    </row>
    <row r="13" ht="26.25" customHeight="1">
      <c r="A13" s="94"/>
      <c r="B13" s="414">
        <v>2015</v>
      </c>
      <c r="C13" s="96">
        <v>62</v>
      </c>
      <c r="D13" s="96">
        <v>14795</v>
      </c>
      <c r="E13" s="96">
        <v>910</v>
      </c>
      <c r="F13" s="97">
        <v>4005</v>
      </c>
    </row>
    <row r="14" ht="26.25" customHeight="1">
      <c r="A14" s="90"/>
      <c r="B14" s="414">
        <v>2016</v>
      </c>
      <c r="C14" s="92">
        <v>60</v>
      </c>
      <c r="D14" s="92">
        <v>14099</v>
      </c>
      <c r="E14" s="92">
        <v>875</v>
      </c>
      <c r="F14" s="93">
        <v>3918</v>
      </c>
    </row>
    <row r="15" ht="26.25" customHeight="1">
      <c r="A15" s="94"/>
      <c r="B15" t="s" s="415">
        <v>758</v>
      </c>
      <c r="C15" s="96">
        <v>165</v>
      </c>
      <c r="D15" s="96">
        <v>39142</v>
      </c>
      <c r="E15" s="96">
        <v>2422</v>
      </c>
      <c r="F15" s="97">
        <v>10966</v>
      </c>
    </row>
    <row r="16" ht="26.25" customHeight="1">
      <c r="A16" t="s" s="416">
        <v>763</v>
      </c>
      <c r="B16" s="414">
        <v>2014</v>
      </c>
      <c r="C16" s="92">
        <f>C4+C8+C12</f>
        <v>216</v>
      </c>
      <c r="D16" s="92">
        <f>D4+D8+D12</f>
        <v>41093</v>
      </c>
      <c r="E16" s="92">
        <f>E4+E8+E12</f>
        <v>1893</v>
      </c>
      <c r="F16" s="93">
        <f>F4+F8+F12</f>
        <v>12953</v>
      </c>
    </row>
    <row r="17" ht="26.25" customHeight="1">
      <c r="A17" s="94"/>
      <c r="B17" s="414">
        <v>2015</v>
      </c>
      <c r="C17" s="96">
        <f>C5+C9+C13</f>
        <v>336</v>
      </c>
      <c r="D17" s="96">
        <f>D5+D9+D13</f>
        <v>62152</v>
      </c>
      <c r="E17" s="96">
        <f>E5+E9+E13</f>
        <v>2898</v>
      </c>
      <c r="F17" s="97">
        <f>F5+F9+F13</f>
        <v>19787</v>
      </c>
    </row>
    <row r="18" ht="26.25" customHeight="1">
      <c r="A18" s="90"/>
      <c r="B18" s="414">
        <v>2016</v>
      </c>
      <c r="C18" s="92">
        <f>C6+C10+C14</f>
        <v>354</v>
      </c>
      <c r="D18" s="92">
        <f>D6+D10+D14</f>
        <v>66305</v>
      </c>
      <c r="E18" s="92">
        <f>E6+E10+E14</f>
        <v>3015</v>
      </c>
      <c r="F18" s="93">
        <f>F6+F10+F14</f>
        <v>20745</v>
      </c>
    </row>
    <row r="19" ht="27.1" customHeight="1">
      <c r="A19" s="22"/>
      <c r="B19" t="s" s="417">
        <v>758</v>
      </c>
      <c r="C19" s="418">
        <v>906</v>
      </c>
      <c r="D19" s="418">
        <v>169550</v>
      </c>
      <c r="E19" s="418">
        <v>7806</v>
      </c>
      <c r="F19" s="419">
        <v>53485</v>
      </c>
    </row>
    <row r="20" ht="27" customHeight="1">
      <c r="A20" s="408"/>
      <c r="B20" s="408"/>
      <c r="C20" s="408"/>
      <c r="D20" s="408"/>
      <c r="E20" s="408"/>
      <c r="F20" s="408"/>
    </row>
    <row r="21" ht="26" customHeight="1">
      <c r="A21" t="s" s="409">
        <v>750</v>
      </c>
      <c r="B21" s="166"/>
      <c r="C21" s="166"/>
      <c r="D21" s="166"/>
      <c r="E21" s="166"/>
      <c r="F21" s="166"/>
    </row>
    <row r="22" ht="26" customHeight="1">
      <c r="A22" t="s" s="409">
        <v>751</v>
      </c>
      <c r="B22" s="105"/>
      <c r="C22" s="105"/>
      <c r="D22" s="105"/>
      <c r="E22" s="105"/>
      <c r="F22" s="105"/>
    </row>
    <row r="23" ht="26" customHeight="1">
      <c r="A23" t="s" s="409">
        <v>752</v>
      </c>
      <c r="B23" s="166"/>
      <c r="C23" s="166"/>
      <c r="D23" s="166"/>
      <c r="E23" s="166"/>
      <c r="F23" s="166"/>
    </row>
  </sheetData>
  <mergeCells count="12">
    <mergeCell ref="A23:F23"/>
    <mergeCell ref="A22:F22"/>
    <mergeCell ref="A16:A19"/>
    <mergeCell ref="A8:A11"/>
    <mergeCell ref="A4:A7"/>
    <mergeCell ref="A2:A3"/>
    <mergeCell ref="A21:F21"/>
    <mergeCell ref="C2:C3"/>
    <mergeCell ref="A12:A15"/>
    <mergeCell ref="A1:F1"/>
    <mergeCell ref="B2:B3"/>
    <mergeCell ref="D2:F2"/>
  </mergeCells>
  <conditionalFormatting sqref="C4:F19">
    <cfRule type="containsBlanks" dxfId="3" priority="1" stopIfTrue="1">
      <formula>ISBLANK(C4)</formula>
    </cfRule>
  </conditionalFormatting>
  <pageMargins left="0.606299" right="0.606299" top="0.606299" bottom="0.606299" header="0.25" footer="0.25"/>
  <pageSetup firstPageNumber="1" fitToHeight="1" fitToWidth="1" scale="71" useFirstPageNumber="0" orientation="landscape" pageOrder="downThenOver"/>
  <headerFooter>
    <oddFooter>&amp;C&amp;"Helvetica,Regular"&amp;12&amp;K000000&amp;P</oddFooter>
  </headerFooter>
</worksheet>
</file>

<file path=xl/worksheets/sheet17.xml><?xml version="1.0" encoding="utf-8"?>
<worksheet xmlns:r="http://schemas.openxmlformats.org/officeDocument/2006/relationships" xmlns="http://schemas.openxmlformats.org/spreadsheetml/2006/main">
  <dimension ref="A1:F75"/>
  <sheetViews>
    <sheetView workbookViewId="0" showGridLines="0" defaultGridColor="1"/>
  </sheetViews>
  <sheetFormatPr defaultColWidth="8.83333" defaultRowHeight="12.75" customHeight="1" outlineLevelRow="0" outlineLevelCol="0"/>
  <cols>
    <col min="1" max="1" width="8.85156" style="420" customWidth="1"/>
    <col min="2" max="2" width="7.67188" style="420" customWidth="1"/>
    <col min="3" max="3" width="11.7969" style="420" customWidth="1"/>
    <col min="4" max="4" width="23.3516" style="420" customWidth="1"/>
    <col min="5" max="5" width="14.6719" style="420" customWidth="1"/>
    <col min="6" max="6" width="17.1719" style="420" customWidth="1"/>
    <col min="7" max="256" width="8.85156" style="420" customWidth="1"/>
  </cols>
  <sheetData>
    <row r="1" ht="49.5" customHeight="1">
      <c r="A1" t="s" s="421">
        <v>764</v>
      </c>
      <c r="B1" s="422"/>
      <c r="C1" s="422"/>
      <c r="D1" s="422"/>
      <c r="E1" s="422"/>
      <c r="F1" s="423"/>
    </row>
    <row r="2" ht="20.6" customHeight="1">
      <c r="A2" t="s" s="424">
        <v>167</v>
      </c>
      <c r="B2" t="s" s="425">
        <v>765</v>
      </c>
      <c r="C2" t="s" s="426">
        <v>766</v>
      </c>
      <c r="D2" t="s" s="427">
        <v>757</v>
      </c>
      <c r="E2" s="428"/>
      <c r="F2" s="429"/>
    </row>
    <row r="3" ht="20.6" customHeight="1">
      <c r="A3" s="430"/>
      <c r="B3" s="431"/>
      <c r="C3" s="431"/>
      <c r="D3" t="s" s="432">
        <v>758</v>
      </c>
      <c r="E3" t="s" s="432">
        <v>759</v>
      </c>
      <c r="F3" t="s" s="433">
        <v>760</v>
      </c>
    </row>
    <row r="4" ht="20.6" customHeight="1">
      <c r="A4" t="s" s="434">
        <v>7</v>
      </c>
      <c r="B4" s="435">
        <v>2014</v>
      </c>
      <c r="C4" s="436">
        <v>3</v>
      </c>
      <c r="D4" s="437">
        <v>351</v>
      </c>
      <c r="E4" s="437">
        <v>28</v>
      </c>
      <c r="F4" s="438">
        <v>102</v>
      </c>
    </row>
    <row r="5" ht="20.25" customHeight="1">
      <c r="A5" t="s" s="439">
        <v>7</v>
      </c>
      <c r="B5" s="440">
        <v>2015</v>
      </c>
      <c r="C5" s="441">
        <v>3</v>
      </c>
      <c r="D5" s="442">
        <v>392</v>
      </c>
      <c r="E5" s="442">
        <v>21</v>
      </c>
      <c r="F5" s="443">
        <v>95</v>
      </c>
    </row>
    <row r="6" ht="20.25" customHeight="1">
      <c r="A6" t="s" s="439">
        <v>7</v>
      </c>
      <c r="B6" s="440">
        <v>2016</v>
      </c>
      <c r="C6" s="444">
        <v>5</v>
      </c>
      <c r="D6" s="445">
        <v>692</v>
      </c>
      <c r="E6" s="445">
        <v>59</v>
      </c>
      <c r="F6" s="446">
        <v>157</v>
      </c>
    </row>
    <row r="7" ht="20.35" customHeight="1">
      <c r="A7" t="s" s="447">
        <v>7</v>
      </c>
      <c r="B7" t="s" s="448">
        <v>758</v>
      </c>
      <c r="C7" s="449">
        <v>11</v>
      </c>
      <c r="D7" s="450">
        <v>1435</v>
      </c>
      <c r="E7" s="450">
        <v>108</v>
      </c>
      <c r="F7" s="451">
        <v>354</v>
      </c>
    </row>
    <row r="8" ht="20.35" customHeight="1">
      <c r="A8" t="s" s="452">
        <v>8</v>
      </c>
      <c r="B8" s="453">
        <v>2014</v>
      </c>
      <c r="C8" s="454">
        <v>1</v>
      </c>
      <c r="D8" s="455">
        <v>164</v>
      </c>
      <c r="E8" s="455">
        <v>15</v>
      </c>
      <c r="F8" s="456">
        <v>70</v>
      </c>
    </row>
    <row r="9" ht="20.25" customHeight="1">
      <c r="A9" t="s" s="439">
        <v>8</v>
      </c>
      <c r="B9" s="440">
        <v>2015</v>
      </c>
      <c r="C9" s="441">
        <v>0</v>
      </c>
      <c r="D9" s="442">
        <v>0</v>
      </c>
      <c r="E9" s="442">
        <v>0</v>
      </c>
      <c r="F9" s="443">
        <v>0</v>
      </c>
    </row>
    <row r="10" ht="20.25" customHeight="1">
      <c r="A10" t="s" s="439">
        <v>8</v>
      </c>
      <c r="B10" s="440">
        <v>2016</v>
      </c>
      <c r="C10" s="444">
        <v>1</v>
      </c>
      <c r="D10" s="445">
        <v>161</v>
      </c>
      <c r="E10" s="445">
        <v>15</v>
      </c>
      <c r="F10" s="446">
        <v>60</v>
      </c>
    </row>
    <row r="11" ht="20.35" customHeight="1">
      <c r="A11" t="s" s="447">
        <v>8</v>
      </c>
      <c r="B11" t="s" s="448">
        <v>758</v>
      </c>
      <c r="C11" s="449">
        <v>2</v>
      </c>
      <c r="D11" s="450">
        <v>325</v>
      </c>
      <c r="E11" s="450">
        <v>30</v>
      </c>
      <c r="F11" s="451">
        <v>130</v>
      </c>
    </row>
    <row r="12" ht="20.35" customHeight="1">
      <c r="A12" t="s" s="452">
        <v>9</v>
      </c>
      <c r="B12" s="453">
        <v>2014</v>
      </c>
      <c r="C12" s="454">
        <v>0</v>
      </c>
      <c r="D12" s="455">
        <v>0</v>
      </c>
      <c r="E12" s="455">
        <v>0</v>
      </c>
      <c r="F12" s="456">
        <v>0</v>
      </c>
    </row>
    <row r="13" ht="20.25" customHeight="1">
      <c r="A13" t="s" s="439">
        <v>9</v>
      </c>
      <c r="B13" s="440">
        <v>2015</v>
      </c>
      <c r="C13" s="441">
        <v>3</v>
      </c>
      <c r="D13" s="442">
        <v>604</v>
      </c>
      <c r="E13" s="442">
        <v>50</v>
      </c>
      <c r="F13" s="443">
        <v>165</v>
      </c>
    </row>
    <row r="14" ht="20.25" customHeight="1">
      <c r="A14" t="s" s="439">
        <v>9</v>
      </c>
      <c r="B14" s="440">
        <v>2016</v>
      </c>
      <c r="C14" s="444">
        <v>2</v>
      </c>
      <c r="D14" s="445">
        <v>304</v>
      </c>
      <c r="E14" s="445">
        <v>25</v>
      </c>
      <c r="F14" s="446">
        <v>93</v>
      </c>
    </row>
    <row r="15" ht="20.35" customHeight="1">
      <c r="A15" t="s" s="447">
        <v>9</v>
      </c>
      <c r="B15" t="s" s="448">
        <v>758</v>
      </c>
      <c r="C15" s="449">
        <v>5</v>
      </c>
      <c r="D15" s="450">
        <v>908</v>
      </c>
      <c r="E15" s="450">
        <v>75</v>
      </c>
      <c r="F15" s="451">
        <v>258</v>
      </c>
    </row>
    <row r="16" ht="20.35" customHeight="1">
      <c r="A16" t="s" s="452">
        <v>10</v>
      </c>
      <c r="B16" s="453">
        <v>2014</v>
      </c>
      <c r="C16" s="454">
        <v>7</v>
      </c>
      <c r="D16" s="455">
        <v>975</v>
      </c>
      <c r="E16" s="455">
        <v>128</v>
      </c>
      <c r="F16" s="456">
        <v>389</v>
      </c>
    </row>
    <row r="17" ht="20.25" customHeight="1">
      <c r="A17" t="s" s="439">
        <v>10</v>
      </c>
      <c r="B17" s="440">
        <v>2015</v>
      </c>
      <c r="C17" s="441">
        <v>5</v>
      </c>
      <c r="D17" s="442">
        <v>775</v>
      </c>
      <c r="E17" s="442">
        <v>74</v>
      </c>
      <c r="F17" s="443">
        <v>316</v>
      </c>
    </row>
    <row r="18" ht="20.25" customHeight="1">
      <c r="A18" t="s" s="439">
        <v>10</v>
      </c>
      <c r="B18" s="440">
        <v>2016</v>
      </c>
      <c r="C18" s="444">
        <v>7</v>
      </c>
      <c r="D18" s="445">
        <v>1168</v>
      </c>
      <c r="E18" s="445">
        <v>122</v>
      </c>
      <c r="F18" s="446">
        <v>423</v>
      </c>
    </row>
    <row r="19" ht="20.35" customHeight="1">
      <c r="A19" t="s" s="447">
        <v>10</v>
      </c>
      <c r="B19" t="s" s="448">
        <v>758</v>
      </c>
      <c r="C19" s="449">
        <v>19</v>
      </c>
      <c r="D19" s="450">
        <v>2918</v>
      </c>
      <c r="E19" s="450">
        <v>324</v>
      </c>
      <c r="F19" s="451">
        <v>1128</v>
      </c>
    </row>
    <row r="20" ht="20.35" customHeight="1">
      <c r="A20" t="s" s="452">
        <v>11</v>
      </c>
      <c r="B20" s="453">
        <v>2014</v>
      </c>
      <c r="C20" s="454">
        <v>17</v>
      </c>
      <c r="D20" s="455">
        <v>4225</v>
      </c>
      <c r="E20" s="455">
        <v>243</v>
      </c>
      <c r="F20" s="456">
        <v>1128</v>
      </c>
    </row>
    <row r="21" ht="20.25" customHeight="1">
      <c r="A21" t="s" s="439">
        <v>11</v>
      </c>
      <c r="B21" s="440">
        <v>2015</v>
      </c>
      <c r="C21" s="441">
        <v>28</v>
      </c>
      <c r="D21" s="442">
        <v>6964</v>
      </c>
      <c r="E21" s="442">
        <v>408</v>
      </c>
      <c r="F21" s="443">
        <v>1814</v>
      </c>
    </row>
    <row r="22" ht="20.25" customHeight="1">
      <c r="A22" t="s" s="439">
        <v>11</v>
      </c>
      <c r="B22" s="440">
        <v>2016</v>
      </c>
      <c r="C22" s="444">
        <v>19</v>
      </c>
      <c r="D22" s="445">
        <v>4428</v>
      </c>
      <c r="E22" s="445">
        <v>243</v>
      </c>
      <c r="F22" s="446">
        <v>1239</v>
      </c>
    </row>
    <row r="23" ht="20.35" customHeight="1">
      <c r="A23" t="s" s="447">
        <v>11</v>
      </c>
      <c r="B23" t="s" s="448">
        <v>758</v>
      </c>
      <c r="C23" s="449">
        <v>64</v>
      </c>
      <c r="D23" s="450">
        <v>15617</v>
      </c>
      <c r="E23" s="450">
        <v>894</v>
      </c>
      <c r="F23" s="451">
        <v>4181</v>
      </c>
    </row>
    <row r="24" ht="20.35" customHeight="1">
      <c r="A24" t="s" s="452">
        <v>12</v>
      </c>
      <c r="B24" s="453">
        <v>2014</v>
      </c>
      <c r="C24" s="454">
        <v>15</v>
      </c>
      <c r="D24" s="455">
        <v>3616</v>
      </c>
      <c r="E24" s="455">
        <v>180</v>
      </c>
      <c r="F24" s="456">
        <v>1144</v>
      </c>
    </row>
    <row r="25" ht="20.25" customHeight="1">
      <c r="A25" t="s" s="439">
        <v>12</v>
      </c>
      <c r="B25" s="440">
        <v>2015</v>
      </c>
      <c r="C25" s="441">
        <v>15</v>
      </c>
      <c r="D25" s="442">
        <v>3394</v>
      </c>
      <c r="E25" s="442">
        <v>228</v>
      </c>
      <c r="F25" s="443">
        <v>1005</v>
      </c>
    </row>
    <row r="26" ht="20.25" customHeight="1">
      <c r="A26" t="s" s="439">
        <v>12</v>
      </c>
      <c r="B26" s="440">
        <v>2016</v>
      </c>
      <c r="C26" s="444">
        <v>16</v>
      </c>
      <c r="D26" s="445">
        <v>3836</v>
      </c>
      <c r="E26" s="445">
        <v>235</v>
      </c>
      <c r="F26" s="446">
        <v>1103</v>
      </c>
    </row>
    <row r="27" ht="20.35" customHeight="1">
      <c r="A27" t="s" s="447">
        <v>12</v>
      </c>
      <c r="B27" t="s" s="448">
        <v>758</v>
      </c>
      <c r="C27" s="449">
        <v>46</v>
      </c>
      <c r="D27" s="450">
        <v>10846</v>
      </c>
      <c r="E27" s="450">
        <v>643</v>
      </c>
      <c r="F27" s="451">
        <v>3252</v>
      </c>
    </row>
    <row r="28" ht="20.35" customHeight="1">
      <c r="A28" t="s" s="452">
        <v>13</v>
      </c>
      <c r="B28" s="453">
        <v>2014</v>
      </c>
      <c r="C28" s="454">
        <v>4</v>
      </c>
      <c r="D28" s="455">
        <v>740</v>
      </c>
      <c r="E28" s="455">
        <v>55</v>
      </c>
      <c r="F28" s="456">
        <v>240</v>
      </c>
    </row>
    <row r="29" ht="20.25" customHeight="1">
      <c r="A29" t="s" s="439">
        <v>13</v>
      </c>
      <c r="B29" s="440">
        <v>2015</v>
      </c>
      <c r="C29" s="441">
        <v>7</v>
      </c>
      <c r="D29" s="442">
        <v>1465</v>
      </c>
      <c r="E29" s="442">
        <v>68</v>
      </c>
      <c r="F29" s="443">
        <v>398</v>
      </c>
    </row>
    <row r="30" ht="20.25" customHeight="1">
      <c r="A30" t="s" s="439">
        <v>13</v>
      </c>
      <c r="B30" s="440">
        <v>2016</v>
      </c>
      <c r="C30" s="444">
        <v>10</v>
      </c>
      <c r="D30" s="445">
        <v>2173</v>
      </c>
      <c r="E30" s="445">
        <v>143</v>
      </c>
      <c r="F30" s="446">
        <v>643</v>
      </c>
    </row>
    <row r="31" ht="20.35" customHeight="1">
      <c r="A31" t="s" s="447">
        <v>13</v>
      </c>
      <c r="B31" t="s" s="448">
        <v>758</v>
      </c>
      <c r="C31" s="449">
        <v>21</v>
      </c>
      <c r="D31" s="450">
        <v>4378</v>
      </c>
      <c r="E31" s="450">
        <v>266</v>
      </c>
      <c r="F31" s="451">
        <v>1281</v>
      </c>
    </row>
    <row r="32" ht="20.35" customHeight="1">
      <c r="A32" t="s" s="452">
        <v>14</v>
      </c>
      <c r="B32" s="453">
        <v>2014</v>
      </c>
      <c r="C32" s="454">
        <v>2</v>
      </c>
      <c r="D32" s="455">
        <v>515</v>
      </c>
      <c r="E32" s="455">
        <v>39</v>
      </c>
      <c r="F32" s="456">
        <v>135</v>
      </c>
    </row>
    <row r="33" ht="20.25" customHeight="1">
      <c r="A33" t="s" s="439">
        <v>14</v>
      </c>
      <c r="B33" s="440">
        <v>2015</v>
      </c>
      <c r="C33" s="441">
        <v>1</v>
      </c>
      <c r="D33" s="442">
        <v>276</v>
      </c>
      <c r="E33" s="442">
        <v>35</v>
      </c>
      <c r="F33" s="443">
        <v>75</v>
      </c>
    </row>
    <row r="34" ht="20.25" customHeight="1">
      <c r="A34" t="s" s="439">
        <v>14</v>
      </c>
      <c r="B34" s="440">
        <v>2016</v>
      </c>
      <c r="C34" s="444">
        <v>4</v>
      </c>
      <c r="D34" s="445">
        <v>775</v>
      </c>
      <c r="E34" s="445">
        <v>80</v>
      </c>
      <c r="F34" s="446">
        <v>216</v>
      </c>
    </row>
    <row r="35" ht="20.35" customHeight="1">
      <c r="A35" t="s" s="447">
        <v>14</v>
      </c>
      <c r="B35" t="s" s="448">
        <v>758</v>
      </c>
      <c r="C35" s="449">
        <v>7</v>
      </c>
      <c r="D35" s="450">
        <v>1566</v>
      </c>
      <c r="E35" s="450">
        <v>154</v>
      </c>
      <c r="F35" s="451">
        <v>426</v>
      </c>
    </row>
    <row r="36" ht="20.35" customHeight="1">
      <c r="A36" t="s" s="452">
        <v>15</v>
      </c>
      <c r="B36" s="453">
        <v>2014</v>
      </c>
      <c r="C36" s="454">
        <v>0</v>
      </c>
      <c r="D36" s="455">
        <v>0</v>
      </c>
      <c r="E36" s="455">
        <v>0</v>
      </c>
      <c r="F36" s="456">
        <v>0</v>
      </c>
    </row>
    <row r="37" ht="20.25" customHeight="1">
      <c r="A37" t="s" s="439">
        <v>15</v>
      </c>
      <c r="B37" s="440">
        <v>2015</v>
      </c>
      <c r="C37" s="441">
        <v>2</v>
      </c>
      <c r="D37" s="442">
        <v>387</v>
      </c>
      <c r="E37" s="442">
        <v>27</v>
      </c>
      <c r="F37" s="443">
        <v>60</v>
      </c>
    </row>
    <row r="38" ht="20.25" customHeight="1">
      <c r="A38" t="s" s="439">
        <v>15</v>
      </c>
      <c r="B38" s="440">
        <v>2016</v>
      </c>
      <c r="C38" s="444">
        <v>4</v>
      </c>
      <c r="D38" s="445">
        <v>969</v>
      </c>
      <c r="E38" s="445">
        <v>54</v>
      </c>
      <c r="F38" s="446">
        <v>237</v>
      </c>
    </row>
    <row r="39" ht="20.35" customHeight="1">
      <c r="A39" t="s" s="447">
        <v>15</v>
      </c>
      <c r="B39" t="s" s="448">
        <v>758</v>
      </c>
      <c r="C39" s="449">
        <v>6</v>
      </c>
      <c r="D39" s="450">
        <v>1356</v>
      </c>
      <c r="E39" s="450">
        <v>81</v>
      </c>
      <c r="F39" s="451">
        <v>297</v>
      </c>
    </row>
    <row r="40" ht="20.35" customHeight="1">
      <c r="A40" t="s" s="452">
        <v>767</v>
      </c>
      <c r="B40" s="453">
        <v>2014</v>
      </c>
      <c r="C40" s="454">
        <v>11</v>
      </c>
      <c r="D40" s="455">
        <v>2645</v>
      </c>
      <c r="E40" s="455">
        <v>82</v>
      </c>
      <c r="F40" s="456">
        <v>756</v>
      </c>
    </row>
    <row r="41" ht="20.25" customHeight="1">
      <c r="A41" t="s" s="439">
        <v>767</v>
      </c>
      <c r="B41" s="440">
        <v>2015</v>
      </c>
      <c r="C41" s="441">
        <v>11</v>
      </c>
      <c r="D41" s="442">
        <v>2460</v>
      </c>
      <c r="E41" s="442">
        <v>92</v>
      </c>
      <c r="F41" s="443">
        <v>610</v>
      </c>
    </row>
    <row r="42" ht="20.25" customHeight="1">
      <c r="A42" t="s" s="439">
        <v>767</v>
      </c>
      <c r="B42" s="440">
        <v>2016</v>
      </c>
      <c r="C42" s="444">
        <v>14</v>
      </c>
      <c r="D42" s="445">
        <v>3147</v>
      </c>
      <c r="E42" s="445">
        <v>125</v>
      </c>
      <c r="F42" s="446">
        <v>850</v>
      </c>
    </row>
    <row r="43" ht="20.35" customHeight="1">
      <c r="A43" t="s" s="447">
        <v>767</v>
      </c>
      <c r="B43" t="s" s="448">
        <v>758</v>
      </c>
      <c r="C43" s="449">
        <v>36</v>
      </c>
      <c r="D43" s="450">
        <v>8252</v>
      </c>
      <c r="E43" s="450">
        <v>299</v>
      </c>
      <c r="F43" s="451">
        <v>2216</v>
      </c>
    </row>
    <row r="44" ht="20.35" customHeight="1">
      <c r="A44" t="s" s="452">
        <v>17</v>
      </c>
      <c r="B44" s="453">
        <v>2014</v>
      </c>
      <c r="C44" s="454">
        <v>18</v>
      </c>
      <c r="D44" s="455">
        <v>2261</v>
      </c>
      <c r="E44" s="455">
        <v>146</v>
      </c>
      <c r="F44" s="456">
        <v>588</v>
      </c>
    </row>
    <row r="45" ht="20.25" customHeight="1">
      <c r="A45" t="s" s="439">
        <v>17</v>
      </c>
      <c r="B45" s="440">
        <v>2015</v>
      </c>
      <c r="C45" s="441">
        <v>38</v>
      </c>
      <c r="D45" s="442">
        <v>5458</v>
      </c>
      <c r="E45" s="442">
        <v>438</v>
      </c>
      <c r="F45" s="443">
        <v>1892</v>
      </c>
    </row>
    <row r="46" ht="20.25" customHeight="1">
      <c r="A46" t="s" s="439">
        <v>17</v>
      </c>
      <c r="B46" s="440">
        <v>2016</v>
      </c>
      <c r="C46" s="444">
        <v>28</v>
      </c>
      <c r="D46" s="445">
        <v>3746</v>
      </c>
      <c r="E46" s="445">
        <v>274</v>
      </c>
      <c r="F46" s="446">
        <v>1166</v>
      </c>
    </row>
    <row r="47" ht="20.35" customHeight="1">
      <c r="A47" t="s" s="447">
        <v>17</v>
      </c>
      <c r="B47" t="s" s="448">
        <v>758</v>
      </c>
      <c r="C47" s="449">
        <v>84</v>
      </c>
      <c r="D47" s="450">
        <v>11465</v>
      </c>
      <c r="E47" s="450">
        <v>858</v>
      </c>
      <c r="F47" s="451">
        <v>3646</v>
      </c>
    </row>
    <row r="48" ht="20.35" customHeight="1">
      <c r="A48" t="s" s="452">
        <v>18</v>
      </c>
      <c r="B48" s="453">
        <v>2014</v>
      </c>
      <c r="C48" s="454">
        <v>76</v>
      </c>
      <c r="D48" s="455">
        <v>14732</v>
      </c>
      <c r="E48" s="455">
        <v>512</v>
      </c>
      <c r="F48" s="456">
        <v>4184</v>
      </c>
    </row>
    <row r="49" ht="20.25" customHeight="1">
      <c r="A49" t="s" s="439">
        <v>18</v>
      </c>
      <c r="B49" s="440">
        <v>2015</v>
      </c>
      <c r="C49" s="441">
        <v>115</v>
      </c>
      <c r="D49" s="442">
        <v>23486</v>
      </c>
      <c r="E49" s="442">
        <v>730</v>
      </c>
      <c r="F49" s="443">
        <v>6398</v>
      </c>
    </row>
    <row r="50" ht="20.25" customHeight="1">
      <c r="A50" t="s" s="439">
        <v>18</v>
      </c>
      <c r="B50" s="440">
        <v>2016</v>
      </c>
      <c r="C50" s="444">
        <v>130</v>
      </c>
      <c r="D50" s="445">
        <v>25913</v>
      </c>
      <c r="E50" s="445">
        <v>705</v>
      </c>
      <c r="F50" s="446">
        <v>6906</v>
      </c>
    </row>
    <row r="51" ht="20.35" customHeight="1">
      <c r="A51" t="s" s="447">
        <v>18</v>
      </c>
      <c r="B51" t="s" s="448">
        <v>758</v>
      </c>
      <c r="C51" s="449">
        <v>321</v>
      </c>
      <c r="D51" s="450">
        <v>64131</v>
      </c>
      <c r="E51" s="450">
        <v>1947</v>
      </c>
      <c r="F51" s="451">
        <v>17488</v>
      </c>
    </row>
    <row r="52" ht="20.35" customHeight="1">
      <c r="A52" t="s" s="452">
        <v>19</v>
      </c>
      <c r="B52" s="453">
        <v>2014</v>
      </c>
      <c r="C52" s="454">
        <v>37</v>
      </c>
      <c r="D52" s="455">
        <v>7234</v>
      </c>
      <c r="E52" s="455">
        <v>248</v>
      </c>
      <c r="F52" s="456">
        <v>2869</v>
      </c>
    </row>
    <row r="53" ht="20.25" customHeight="1">
      <c r="A53" t="s" s="439">
        <v>19</v>
      </c>
      <c r="B53" s="440">
        <v>2015</v>
      </c>
      <c r="C53" s="441">
        <v>53</v>
      </c>
      <c r="D53" s="442">
        <v>9707</v>
      </c>
      <c r="E53" s="442">
        <v>339</v>
      </c>
      <c r="F53" s="443">
        <v>4123</v>
      </c>
    </row>
    <row r="54" ht="20.25" customHeight="1">
      <c r="A54" t="s" s="439">
        <v>19</v>
      </c>
      <c r="B54" s="440">
        <v>2016</v>
      </c>
      <c r="C54" s="444">
        <v>48</v>
      </c>
      <c r="D54" s="445">
        <v>9246</v>
      </c>
      <c r="E54" s="445">
        <v>268</v>
      </c>
      <c r="F54" s="446">
        <v>3776</v>
      </c>
    </row>
    <row r="55" ht="20.35" customHeight="1">
      <c r="A55" t="s" s="447">
        <v>19</v>
      </c>
      <c r="B55" t="s" s="448">
        <v>758</v>
      </c>
      <c r="C55" s="449">
        <v>138</v>
      </c>
      <c r="D55" s="450">
        <v>26187</v>
      </c>
      <c r="E55" s="450">
        <v>855</v>
      </c>
      <c r="F55" s="451">
        <v>10768</v>
      </c>
    </row>
    <row r="56" ht="20.35" customHeight="1">
      <c r="A56" t="s" s="452">
        <v>20</v>
      </c>
      <c r="B56" s="453">
        <v>2014</v>
      </c>
      <c r="C56" s="454">
        <v>3</v>
      </c>
      <c r="D56" s="455">
        <v>426</v>
      </c>
      <c r="E56" s="455">
        <v>35</v>
      </c>
      <c r="F56" s="456">
        <v>122</v>
      </c>
    </row>
    <row r="57" ht="20.25" customHeight="1">
      <c r="A57" t="s" s="439">
        <v>20</v>
      </c>
      <c r="B57" s="440">
        <v>2015</v>
      </c>
      <c r="C57" s="441">
        <v>16</v>
      </c>
      <c r="D57" s="442">
        <v>1935</v>
      </c>
      <c r="E57" s="442">
        <v>197</v>
      </c>
      <c r="F57" s="443">
        <v>760</v>
      </c>
    </row>
    <row r="58" ht="20.25" customHeight="1">
      <c r="A58" t="s" s="439">
        <v>20</v>
      </c>
      <c r="B58" s="440">
        <v>2016</v>
      </c>
      <c r="C58" s="444">
        <v>13</v>
      </c>
      <c r="D58" s="445">
        <v>1730</v>
      </c>
      <c r="E58" s="445">
        <v>148</v>
      </c>
      <c r="F58" s="446">
        <v>672</v>
      </c>
    </row>
    <row r="59" ht="20.35" customHeight="1">
      <c r="A59" t="s" s="447">
        <v>20</v>
      </c>
      <c r="B59" t="s" s="448">
        <v>758</v>
      </c>
      <c r="C59" s="449">
        <v>32</v>
      </c>
      <c r="D59" s="450">
        <v>4091</v>
      </c>
      <c r="E59" s="450">
        <v>380</v>
      </c>
      <c r="F59" s="451">
        <v>1554</v>
      </c>
    </row>
    <row r="60" ht="20.35" customHeight="1">
      <c r="A60" t="s" s="452">
        <v>21</v>
      </c>
      <c r="B60" s="453">
        <v>2014</v>
      </c>
      <c r="C60" s="454">
        <v>14</v>
      </c>
      <c r="D60" s="455">
        <v>1755</v>
      </c>
      <c r="E60" s="455">
        <v>59</v>
      </c>
      <c r="F60" s="456">
        <v>771</v>
      </c>
    </row>
    <row r="61" ht="20.25" customHeight="1">
      <c r="A61" t="s" s="439">
        <v>21</v>
      </c>
      <c r="B61" s="440">
        <v>2015</v>
      </c>
      <c r="C61" s="441">
        <v>33</v>
      </c>
      <c r="D61" s="442">
        <v>4437</v>
      </c>
      <c r="E61" s="442">
        <v>132</v>
      </c>
      <c r="F61" s="443">
        <v>1852</v>
      </c>
    </row>
    <row r="62" ht="20.25" customHeight="1">
      <c r="A62" t="s" s="439">
        <v>21</v>
      </c>
      <c r="B62" s="440">
        <v>2016</v>
      </c>
      <c r="C62" s="444">
        <v>40</v>
      </c>
      <c r="D62" s="445">
        <v>5871</v>
      </c>
      <c r="E62" s="445">
        <v>304</v>
      </c>
      <c r="F62" s="446">
        <v>2406</v>
      </c>
    </row>
    <row r="63" ht="20.35" customHeight="1">
      <c r="A63" t="s" s="447">
        <v>21</v>
      </c>
      <c r="B63" t="s" s="448">
        <v>758</v>
      </c>
      <c r="C63" s="449">
        <v>87</v>
      </c>
      <c r="D63" s="450">
        <v>12063</v>
      </c>
      <c r="E63" s="450">
        <v>495</v>
      </c>
      <c r="F63" s="451">
        <v>5029</v>
      </c>
    </row>
    <row r="64" ht="20.35" customHeight="1">
      <c r="A64" t="s" s="452">
        <v>22</v>
      </c>
      <c r="B64" s="453">
        <v>2014</v>
      </c>
      <c r="C64" s="454">
        <v>3</v>
      </c>
      <c r="D64" s="455">
        <v>702</v>
      </c>
      <c r="E64" s="455">
        <v>65</v>
      </c>
      <c r="F64" s="456">
        <v>219</v>
      </c>
    </row>
    <row r="65" ht="20.25" customHeight="1">
      <c r="A65" t="s" s="439">
        <v>22</v>
      </c>
      <c r="B65" s="440">
        <v>2015</v>
      </c>
      <c r="C65" s="441">
        <v>2</v>
      </c>
      <c r="D65" s="442">
        <v>179</v>
      </c>
      <c r="E65" s="442">
        <v>34</v>
      </c>
      <c r="F65" s="443">
        <v>85</v>
      </c>
    </row>
    <row r="66" ht="20.25" customHeight="1">
      <c r="A66" t="s" s="439">
        <v>22</v>
      </c>
      <c r="B66" s="440">
        <v>2016</v>
      </c>
      <c r="C66" s="444">
        <v>2</v>
      </c>
      <c r="D66" s="445">
        <v>459</v>
      </c>
      <c r="E66" s="445">
        <v>46</v>
      </c>
      <c r="F66" s="446">
        <v>142</v>
      </c>
    </row>
    <row r="67" ht="20.35" customHeight="1">
      <c r="A67" t="s" s="447">
        <v>22</v>
      </c>
      <c r="B67" t="s" s="448">
        <v>758</v>
      </c>
      <c r="C67" s="449">
        <v>7</v>
      </c>
      <c r="D67" s="450">
        <v>1340</v>
      </c>
      <c r="E67" s="450">
        <v>145</v>
      </c>
      <c r="F67" s="451">
        <v>446</v>
      </c>
    </row>
    <row r="68" ht="20.35" customHeight="1">
      <c r="A68" t="s" s="452">
        <v>23</v>
      </c>
      <c r="B68" s="453">
        <v>2014</v>
      </c>
      <c r="C68" s="454">
        <v>5</v>
      </c>
      <c r="D68" s="455">
        <v>752</v>
      </c>
      <c r="E68" s="455">
        <v>58</v>
      </c>
      <c r="F68" s="456">
        <v>236</v>
      </c>
    </row>
    <row r="69" ht="20.25" customHeight="1">
      <c r="A69" t="s" s="439">
        <v>23</v>
      </c>
      <c r="B69" s="440">
        <v>2015</v>
      </c>
      <c r="C69" s="441">
        <v>4</v>
      </c>
      <c r="D69" s="442">
        <v>233</v>
      </c>
      <c r="E69" s="442">
        <v>25</v>
      </c>
      <c r="F69" s="443">
        <v>139</v>
      </c>
    </row>
    <row r="70" ht="20.25" customHeight="1">
      <c r="A70" t="s" s="439">
        <v>23</v>
      </c>
      <c r="B70" s="440">
        <v>2016</v>
      </c>
      <c r="C70" s="444">
        <v>11</v>
      </c>
      <c r="D70" s="445">
        <v>1687</v>
      </c>
      <c r="E70" s="445">
        <v>169</v>
      </c>
      <c r="F70" s="446">
        <v>656</v>
      </c>
    </row>
    <row r="71" ht="20.35" customHeight="1">
      <c r="A71" t="s" s="447">
        <v>23</v>
      </c>
      <c r="B71" t="s" s="448">
        <v>758</v>
      </c>
      <c r="C71" s="449">
        <v>20</v>
      </c>
      <c r="D71" s="450">
        <v>2672</v>
      </c>
      <c r="E71" s="450">
        <v>252</v>
      </c>
      <c r="F71" s="451">
        <v>1031</v>
      </c>
    </row>
    <row r="72" ht="20.35" customHeight="1">
      <c r="A72" t="s" s="452">
        <v>768</v>
      </c>
      <c r="B72" s="453">
        <v>2014</v>
      </c>
      <c r="C72" s="454">
        <f>C4+C8+C12+C16+C20+C24+C28+C32+C36+C40+C44+C48+C52+C56+C60+C64+C68</f>
        <v>216</v>
      </c>
      <c r="D72" s="454">
        <f>D4+D8+D12+D16+D20+D24+D28+D32+D36+D40+D44+D48+D52+D56+D60+D64+D68</f>
        <v>41093</v>
      </c>
      <c r="E72" s="454">
        <f>E4+E8+E12+E16+E20+E24+E28+E32+E36+E40+E44+E48+E52+E56+E60+E64+E68</f>
        <v>1893</v>
      </c>
      <c r="F72" s="456">
        <f>F4+F8+F12+F16+F20+F24+F28+F32+F36+F40+F44+F48+F52+F56+F60+F64+F68</f>
        <v>12953</v>
      </c>
    </row>
    <row r="73" ht="20.25" customHeight="1">
      <c r="A73" t="s" s="439">
        <v>768</v>
      </c>
      <c r="B73" s="440">
        <v>2015</v>
      </c>
      <c r="C73" s="441">
        <f>C5+C9+C13+C17+C21+C25+C29+C33+C37+C41+C45+C49+C53+C57+C61+C65+C69</f>
        <v>336</v>
      </c>
      <c r="D73" s="441">
        <f>D5+D9+D13+D17+D21+D25+D29+D33+D37+D41+D45+D49+D53+D57+D61+D65+D69</f>
        <v>62152</v>
      </c>
      <c r="E73" s="441">
        <f>E5+E9+E13+E17+E21+E25+E29+E33+E37+E41+E45+E49+E53+E57+E61+E65+E69</f>
        <v>2898</v>
      </c>
      <c r="F73" s="443">
        <f>F5+F9+F13+F17+F21+F25+F29+F33+F37+F41+F45+F49+F53+F57+F61+F65+F69</f>
        <v>19787</v>
      </c>
    </row>
    <row r="74" ht="20.25" customHeight="1">
      <c r="A74" t="s" s="439">
        <v>768</v>
      </c>
      <c r="B74" s="440">
        <v>2016</v>
      </c>
      <c r="C74" s="444">
        <f>C6+C10+C14+C18+C22+C26+C30+C34+C38+C42+C46+C50+C54+C58+C62+C66+C70</f>
        <v>354</v>
      </c>
      <c r="D74" s="444">
        <f>D6+D10+D14+D18+D22+D26+D30+D34+D38+D42+D46+D50+D54+D58+D62+D66+D70</f>
        <v>66305</v>
      </c>
      <c r="E74" s="444">
        <f>E6+E10+E14+E18+E22+E26+E30+E34+E38+E42+E46+E50+E54+E58+E62+E66+E70</f>
        <v>3015</v>
      </c>
      <c r="F74" s="446">
        <f>F6+F10+F14+F18+F22+F26+F30+F34+F38+F42+F46+F50+F54+F58+F62+F66+F70</f>
        <v>20745</v>
      </c>
    </row>
    <row r="75" ht="21.1" customHeight="1">
      <c r="A75" t="s" s="457">
        <v>768</v>
      </c>
      <c r="B75" t="s" s="458">
        <v>758</v>
      </c>
      <c r="C75" s="459">
        <f>C7+C11+C15+C19+C23+C27+C31+C35+C39+C43+C47+C51+C55+C59+C63+C67+C71</f>
        <v>906</v>
      </c>
      <c r="D75" s="459">
        <f>D7+D11+D15+D19+D23+D27+D31+D35+D39+D43+D47+D51+D55+D59+D63+D67+D71</f>
        <v>169550</v>
      </c>
      <c r="E75" s="459">
        <f>E7+E11+E15+E19+E23+E27+E31+E35+E39+E43+E47+E51+E55+E59+E63+E67+E71</f>
        <v>7806</v>
      </c>
      <c r="F75" s="460">
        <f>F7+F11+F15+F19+F23+F27+F31+F35+F39+F43+F47+F51+F55+F59+F63+F67+F71</f>
        <v>53485</v>
      </c>
    </row>
  </sheetData>
  <mergeCells count="5">
    <mergeCell ref="A2:A3"/>
    <mergeCell ref="B2:B3"/>
    <mergeCell ref="A1:F1"/>
    <mergeCell ref="C2:C3"/>
    <mergeCell ref="D2:F2"/>
  </mergeCells>
  <conditionalFormatting sqref="C4:F75">
    <cfRule type="containsBlanks" dxfId="4" priority="1" stopIfTrue="1">
      <formula>ISBLANK(C4)</formula>
    </cfRule>
  </conditionalFormatting>
  <pageMargins left="0.606299" right="0.606299" top="0.606299" bottom="0.606299" header="0.492126" footer="0.492126"/>
  <pageSetup firstPageNumber="1" fitToHeight="1" fitToWidth="1" scale="89" useFirstPageNumber="0" orientation="portrait" pageOrder="downThenOver"/>
  <headerFooter>
    <oddFooter>&amp;C&amp;"Helvetica,Regular"&amp;12&amp;K000000&amp;P</oddFooter>
  </headerFooter>
</worksheet>
</file>

<file path=xl/worksheets/sheet18.xml><?xml version="1.0" encoding="utf-8"?>
<worksheet xmlns:r="http://schemas.openxmlformats.org/officeDocument/2006/relationships" xmlns="http://schemas.openxmlformats.org/spreadsheetml/2006/main">
  <sheetPr>
    <pageSetUpPr fitToPage="1"/>
  </sheetPr>
  <dimension ref="A1:C21"/>
  <sheetViews>
    <sheetView workbookViewId="0" showGridLines="0" defaultGridColor="1">
      <pane topLeftCell="A2" xSplit="0" ySplit="1" activePane="bottomLeft" state="frozen"/>
    </sheetView>
  </sheetViews>
  <sheetFormatPr defaultColWidth="16.3333" defaultRowHeight="18" customHeight="1" outlineLevelRow="0" outlineLevelCol="0"/>
  <cols>
    <col min="1" max="1" width="16.3516" style="461" customWidth="1"/>
    <col min="2" max="2" width="16.3516" style="461" customWidth="1"/>
    <col min="3" max="3" width="16.3516" style="461" customWidth="1"/>
    <col min="4" max="256" width="16.3516" style="461" customWidth="1"/>
  </cols>
  <sheetData>
    <row r="1" ht="78.5" customHeight="1">
      <c r="A1" t="s" s="168">
        <v>769</v>
      </c>
      <c r="B1" s="59"/>
      <c r="C1" s="60"/>
    </row>
    <row r="2" ht="75" customHeight="1">
      <c r="A2" t="s" s="61">
        <v>167</v>
      </c>
      <c r="B2" t="s" s="357">
        <v>770</v>
      </c>
      <c r="C2" t="s" s="358">
        <v>771</v>
      </c>
    </row>
    <row r="3" ht="20.6" customHeight="1">
      <c r="A3" t="s" s="386">
        <v>7</v>
      </c>
      <c r="B3" s="32">
        <v>1</v>
      </c>
      <c r="C3" s="388">
        <v>850</v>
      </c>
    </row>
    <row r="4" ht="20.25" customHeight="1">
      <c r="A4" t="s" s="375">
        <v>8</v>
      </c>
      <c r="B4" s="35">
        <v>1</v>
      </c>
      <c r="C4" s="97">
        <v>900</v>
      </c>
    </row>
    <row r="5" ht="20.25" customHeight="1">
      <c r="A5" t="s" s="375">
        <v>9</v>
      </c>
      <c r="B5" s="37">
        <v>2</v>
      </c>
      <c r="C5" s="93">
        <v>670</v>
      </c>
    </row>
    <row r="6" ht="20.25" customHeight="1">
      <c r="A6" t="s" s="375">
        <v>10</v>
      </c>
      <c r="B6" s="35">
        <v>9</v>
      </c>
      <c r="C6" s="97">
        <v>4390</v>
      </c>
    </row>
    <row r="7" ht="20.25" customHeight="1">
      <c r="A7" t="s" s="375">
        <v>11</v>
      </c>
      <c r="B7" s="37">
        <v>15</v>
      </c>
      <c r="C7" s="93">
        <v>13864</v>
      </c>
    </row>
    <row r="8" ht="20.25" customHeight="1">
      <c r="A8" t="s" s="375">
        <v>12</v>
      </c>
      <c r="B8" s="35">
        <v>5</v>
      </c>
      <c r="C8" s="97">
        <v>5480</v>
      </c>
    </row>
    <row r="9" ht="20.25" customHeight="1">
      <c r="A9" t="s" s="375">
        <v>13</v>
      </c>
      <c r="B9" s="37">
        <v>5</v>
      </c>
      <c r="C9" s="93">
        <v>5797</v>
      </c>
    </row>
    <row r="10" ht="20.25" customHeight="1">
      <c r="A10" t="s" s="375">
        <v>14</v>
      </c>
      <c r="B10" s="35">
        <v>7</v>
      </c>
      <c r="C10" s="97">
        <v>3205</v>
      </c>
    </row>
    <row r="11" ht="20.25" customHeight="1">
      <c r="A11" t="s" s="375">
        <v>15</v>
      </c>
      <c r="B11" s="37">
        <v>5</v>
      </c>
      <c r="C11" s="93">
        <v>4347</v>
      </c>
    </row>
    <row r="12" ht="20.25" customHeight="1">
      <c r="A12" t="s" s="375">
        <v>16</v>
      </c>
      <c r="B12" s="35">
        <v>5</v>
      </c>
      <c r="C12" s="97">
        <v>4243</v>
      </c>
    </row>
    <row r="13" ht="20.25" customHeight="1">
      <c r="A13" t="s" s="375">
        <v>17</v>
      </c>
      <c r="B13" s="37">
        <v>6</v>
      </c>
      <c r="C13" s="93">
        <v>15312</v>
      </c>
    </row>
    <row r="14" ht="20.25" customHeight="1">
      <c r="A14" t="s" s="375">
        <v>18</v>
      </c>
      <c r="B14" s="35">
        <v>16</v>
      </c>
      <c r="C14" s="97">
        <v>25891</v>
      </c>
    </row>
    <row r="15" ht="20.25" customHeight="1">
      <c r="A15" t="s" s="375">
        <v>19</v>
      </c>
      <c r="B15" s="37">
        <v>17</v>
      </c>
      <c r="C15" s="93">
        <v>21780</v>
      </c>
    </row>
    <row r="16" ht="20.25" customHeight="1">
      <c r="A16" t="s" s="375">
        <v>20</v>
      </c>
      <c r="B16" s="35">
        <v>2</v>
      </c>
      <c r="C16" s="97">
        <v>3638</v>
      </c>
    </row>
    <row r="17" ht="20.25" customHeight="1">
      <c r="A17" t="s" s="375">
        <v>21</v>
      </c>
      <c r="B17" s="37">
        <v>6</v>
      </c>
      <c r="C17" s="93">
        <v>5344</v>
      </c>
    </row>
    <row r="18" ht="20.25" customHeight="1">
      <c r="A18" t="s" s="375">
        <v>22</v>
      </c>
      <c r="B18" s="35">
        <v>2</v>
      </c>
      <c r="C18" s="97">
        <v>1824</v>
      </c>
    </row>
    <row r="19" ht="20.25" customHeight="1">
      <c r="A19" t="s" s="375">
        <v>23</v>
      </c>
      <c r="B19" s="37">
        <v>6</v>
      </c>
      <c r="C19" s="93">
        <v>3004</v>
      </c>
    </row>
    <row r="20" ht="20.25" customHeight="1">
      <c r="A20" t="s" s="375">
        <v>24</v>
      </c>
      <c r="B20" s="35">
        <v>1</v>
      </c>
      <c r="C20" s="97">
        <v>1014</v>
      </c>
    </row>
    <row r="21" ht="21.1" customHeight="1">
      <c r="A21" t="s" s="72">
        <v>29</v>
      </c>
      <c r="B21" s="40">
        <f>SUM(B3:B20)</f>
        <v>111</v>
      </c>
      <c r="C21" s="395">
        <f>SUM(C3:C20)</f>
        <v>121553</v>
      </c>
    </row>
  </sheetData>
  <mergeCells count="1">
    <mergeCell ref="A1:C1"/>
  </mergeCells>
  <pageMargins left="0.606299" right="0.606299" top="0.606299" bottom="0.606299" header="0.25" footer="0.25"/>
  <pageSetup firstPageNumber="1" fitToHeight="1" fitToWidth="1" scale="100" useFirstPageNumber="0" orientation="portrait" pageOrder="downThenOver"/>
  <headerFooter>
    <oddFooter>&amp;C&amp;"Helvetica,Regular"&amp;12&amp;K000000&amp;P</oddFooter>
  </headerFooter>
</worksheet>
</file>

<file path=xl/worksheets/sheet19.xml><?xml version="1.0" encoding="utf-8"?>
<worksheet xmlns:r="http://schemas.openxmlformats.org/officeDocument/2006/relationships" xmlns="http://schemas.openxmlformats.org/spreadsheetml/2006/main">
  <dimension ref="A1:F31"/>
  <sheetViews>
    <sheetView workbookViewId="0" showGridLines="0" defaultGridColor="1">
      <pane topLeftCell="B2" xSplit="1" ySplit="1" activePane="bottomRight" state="frozen"/>
    </sheetView>
  </sheetViews>
  <sheetFormatPr defaultColWidth="16.3333" defaultRowHeight="18" customHeight="1" outlineLevelRow="0" outlineLevelCol="0"/>
  <cols>
    <col min="1" max="1" width="16.3516" style="462" customWidth="1"/>
    <col min="2" max="2" width="16.3516" style="462" customWidth="1"/>
    <col min="3" max="3" width="16.3516" style="462" customWidth="1"/>
    <col min="4" max="4" width="16.3516" style="462" customWidth="1"/>
    <col min="5" max="5" width="16.3516" style="462" customWidth="1"/>
    <col min="6" max="6" width="16.3516" style="462" customWidth="1"/>
    <col min="7" max="256" width="16.3516" style="462" customWidth="1"/>
  </cols>
  <sheetData>
    <row r="1" ht="55.5" customHeight="1">
      <c r="A1" t="s" s="79">
        <v>772</v>
      </c>
      <c r="B1" s="59"/>
      <c r="C1" s="59"/>
      <c r="D1" s="59"/>
      <c r="E1" s="59"/>
      <c r="F1" s="60"/>
    </row>
    <row r="2" ht="43" customHeight="1">
      <c r="A2" t="s" s="356">
        <v>167</v>
      </c>
      <c r="B2" t="s" s="357">
        <v>773</v>
      </c>
      <c r="C2" t="s" s="357">
        <v>774</v>
      </c>
      <c r="D2" t="s" s="357">
        <v>775</v>
      </c>
      <c r="E2" t="s" s="357">
        <v>776</v>
      </c>
      <c r="F2" t="s" s="358">
        <v>777</v>
      </c>
    </row>
    <row r="3" ht="24.6" customHeight="1">
      <c r="A3" t="s" s="359">
        <v>7</v>
      </c>
      <c r="B3" s="463">
        <v>22</v>
      </c>
      <c r="C3" s="463">
        <v>1</v>
      </c>
      <c r="D3" s="463">
        <v>10</v>
      </c>
      <c r="E3" s="463">
        <v>3</v>
      </c>
      <c r="F3" s="464">
        <v>6</v>
      </c>
    </row>
    <row r="4" ht="24.25" customHeight="1">
      <c r="A4" t="s" s="361">
        <v>8</v>
      </c>
      <c r="B4" s="465">
        <v>34</v>
      </c>
      <c r="C4" s="465">
        <v>0</v>
      </c>
      <c r="D4" s="465">
        <v>13</v>
      </c>
      <c r="E4" s="465">
        <v>5</v>
      </c>
      <c r="F4" s="466">
        <v>8</v>
      </c>
    </row>
    <row r="5" ht="24.25" customHeight="1">
      <c r="A5" t="s" s="361">
        <v>9</v>
      </c>
      <c r="B5" s="467">
        <v>33</v>
      </c>
      <c r="C5" s="467">
        <v>0</v>
      </c>
      <c r="D5" s="467">
        <v>14</v>
      </c>
      <c r="E5" s="467">
        <v>0</v>
      </c>
      <c r="F5" s="468">
        <v>2</v>
      </c>
    </row>
    <row r="6" ht="24.25" customHeight="1">
      <c r="A6" t="s" s="361">
        <v>10</v>
      </c>
      <c r="B6" s="465">
        <v>292</v>
      </c>
      <c r="C6" s="465">
        <v>33</v>
      </c>
      <c r="D6" s="465">
        <v>116</v>
      </c>
      <c r="E6" s="465">
        <v>2</v>
      </c>
      <c r="F6" s="466">
        <v>5</v>
      </c>
    </row>
    <row r="7" ht="24.25" customHeight="1">
      <c r="A7" t="s" s="361">
        <v>11</v>
      </c>
      <c r="B7" s="467">
        <v>764</v>
      </c>
      <c r="C7" s="467">
        <v>477</v>
      </c>
      <c r="D7" s="467">
        <v>370</v>
      </c>
      <c r="E7" s="467">
        <v>726</v>
      </c>
      <c r="F7" s="468">
        <v>1065</v>
      </c>
    </row>
    <row r="8" ht="24.25" customHeight="1">
      <c r="A8" t="s" s="361">
        <v>12</v>
      </c>
      <c r="B8" s="465">
        <v>428</v>
      </c>
      <c r="C8" s="465">
        <v>147</v>
      </c>
      <c r="D8" s="465">
        <v>145</v>
      </c>
      <c r="E8" s="465">
        <v>396</v>
      </c>
      <c r="F8" s="466">
        <v>571</v>
      </c>
    </row>
    <row r="9" ht="20.25" customHeight="1">
      <c r="A9" t="s" s="361">
        <v>13</v>
      </c>
      <c r="B9" s="92">
        <v>146</v>
      </c>
      <c r="C9" s="92">
        <v>28</v>
      </c>
      <c r="D9" s="467">
        <v>33</v>
      </c>
      <c r="E9" s="467">
        <v>164</v>
      </c>
      <c r="F9" s="93">
        <v>189</v>
      </c>
    </row>
    <row r="10" ht="24.25" customHeight="1">
      <c r="A10" t="s" s="361">
        <v>14</v>
      </c>
      <c r="B10" s="465">
        <v>287</v>
      </c>
      <c r="C10" s="465">
        <v>97</v>
      </c>
      <c r="D10" s="465">
        <v>89</v>
      </c>
      <c r="E10" s="465">
        <v>247</v>
      </c>
      <c r="F10" s="466">
        <v>347</v>
      </c>
    </row>
    <row r="11" ht="24.25" customHeight="1">
      <c r="A11" t="s" s="361">
        <v>15</v>
      </c>
      <c r="B11" s="467">
        <v>258</v>
      </c>
      <c r="C11" s="467">
        <v>105</v>
      </c>
      <c r="D11" s="467">
        <v>116</v>
      </c>
      <c r="E11" s="467">
        <v>223</v>
      </c>
      <c r="F11" s="468">
        <v>334</v>
      </c>
    </row>
    <row r="12" ht="24.25" customHeight="1">
      <c r="A12" t="s" s="361">
        <v>16</v>
      </c>
      <c r="B12" s="465">
        <v>125</v>
      </c>
      <c r="C12" s="465">
        <v>23</v>
      </c>
      <c r="D12" s="465">
        <v>5</v>
      </c>
      <c r="E12" s="465">
        <v>135</v>
      </c>
      <c r="F12" s="466">
        <v>140</v>
      </c>
    </row>
    <row r="13" ht="24.25" customHeight="1">
      <c r="A13" t="s" s="361">
        <v>17</v>
      </c>
      <c r="B13" s="467">
        <v>520</v>
      </c>
      <c r="C13" s="467">
        <v>35</v>
      </c>
      <c r="D13" s="467">
        <v>241</v>
      </c>
      <c r="E13" s="467">
        <v>56</v>
      </c>
      <c r="F13" s="468">
        <v>197</v>
      </c>
    </row>
    <row r="14" ht="24.25" customHeight="1">
      <c r="A14" t="s" s="361">
        <v>18</v>
      </c>
      <c r="B14" s="465">
        <v>1065</v>
      </c>
      <c r="C14" s="465">
        <v>75</v>
      </c>
      <c r="D14" s="465">
        <v>64</v>
      </c>
      <c r="E14" s="465">
        <v>996</v>
      </c>
      <c r="F14" s="466">
        <v>1016</v>
      </c>
    </row>
    <row r="15" ht="24.25" customHeight="1">
      <c r="A15" t="s" s="361">
        <v>19</v>
      </c>
      <c r="B15" s="467">
        <v>1002</v>
      </c>
      <c r="C15" s="467">
        <v>12</v>
      </c>
      <c r="D15" s="467">
        <v>46</v>
      </c>
      <c r="E15" s="467">
        <v>921</v>
      </c>
      <c r="F15" s="468">
        <v>821</v>
      </c>
    </row>
    <row r="16" ht="24.25" customHeight="1">
      <c r="A16" t="s" s="361">
        <v>20</v>
      </c>
      <c r="B16" s="465">
        <v>128</v>
      </c>
      <c r="C16" s="465">
        <v>16</v>
      </c>
      <c r="D16" s="465">
        <v>49</v>
      </c>
      <c r="E16" s="465">
        <v>14</v>
      </c>
      <c r="F16" s="466">
        <v>30</v>
      </c>
    </row>
    <row r="17" ht="24.25" customHeight="1">
      <c r="A17" t="s" s="361">
        <v>21</v>
      </c>
      <c r="B17" s="467">
        <v>207</v>
      </c>
      <c r="C17" s="467">
        <v>6</v>
      </c>
      <c r="D17" s="467">
        <v>39</v>
      </c>
      <c r="E17" s="467">
        <v>104</v>
      </c>
      <c r="F17" s="468">
        <v>134</v>
      </c>
    </row>
    <row r="18" ht="24.25" customHeight="1">
      <c r="A18" t="s" s="361">
        <v>22</v>
      </c>
      <c r="B18" s="465">
        <v>137</v>
      </c>
      <c r="C18" s="465">
        <v>8</v>
      </c>
      <c r="D18" s="465">
        <v>10</v>
      </c>
      <c r="E18" s="465">
        <v>39</v>
      </c>
      <c r="F18" s="466">
        <v>59</v>
      </c>
    </row>
    <row r="19" ht="24.25" customHeight="1">
      <c r="A19" t="s" s="361">
        <v>23</v>
      </c>
      <c r="B19" s="467">
        <v>120</v>
      </c>
      <c r="C19" s="467">
        <v>17</v>
      </c>
      <c r="D19" s="467">
        <v>39</v>
      </c>
      <c r="E19" s="467">
        <v>37</v>
      </c>
      <c r="F19" s="468">
        <v>64</v>
      </c>
    </row>
    <row r="20" ht="24.25" customHeight="1">
      <c r="A20" t="s" s="361">
        <v>28</v>
      </c>
      <c r="B20" s="465">
        <v>6</v>
      </c>
      <c r="C20" s="465">
        <v>4</v>
      </c>
      <c r="D20" s="465">
        <v>4</v>
      </c>
      <c r="E20" s="465">
        <v>0</v>
      </c>
      <c r="F20" s="466">
        <v>1</v>
      </c>
    </row>
    <row r="21" ht="24.25" customHeight="1">
      <c r="A21" t="s" s="361">
        <v>26</v>
      </c>
      <c r="B21" s="467">
        <v>19</v>
      </c>
      <c r="C21" s="467">
        <v>1</v>
      </c>
      <c r="D21" s="467">
        <v>2</v>
      </c>
      <c r="E21" s="467">
        <v>14</v>
      </c>
      <c r="F21" s="468">
        <v>15</v>
      </c>
    </row>
    <row r="22" ht="24.25" customHeight="1">
      <c r="A22" t="s" s="361">
        <v>24</v>
      </c>
      <c r="B22" s="96">
        <v>5</v>
      </c>
      <c r="C22" s="465">
        <v>0</v>
      </c>
      <c r="D22" s="465">
        <v>0</v>
      </c>
      <c r="E22" s="465">
        <v>5</v>
      </c>
      <c r="F22" s="466">
        <v>5</v>
      </c>
    </row>
    <row r="23" ht="24.25" customHeight="1">
      <c r="A23" t="s" s="361">
        <v>25</v>
      </c>
      <c r="B23" s="467">
        <v>13</v>
      </c>
      <c r="C23" s="467">
        <v>1</v>
      </c>
      <c r="D23" s="467">
        <v>0</v>
      </c>
      <c r="E23" s="467">
        <v>10</v>
      </c>
      <c r="F23" s="468">
        <v>10</v>
      </c>
    </row>
    <row r="24" ht="26.25" customHeight="1">
      <c r="A24" t="s" s="469">
        <v>46</v>
      </c>
      <c r="B24" s="465">
        <v>2</v>
      </c>
      <c r="C24" s="465">
        <v>0</v>
      </c>
      <c r="D24" s="465">
        <v>2</v>
      </c>
      <c r="E24" s="465">
        <v>0</v>
      </c>
      <c r="F24" s="466">
        <v>0</v>
      </c>
    </row>
    <row r="25" ht="26.25" customHeight="1">
      <c r="A25" t="s" s="469">
        <v>38</v>
      </c>
      <c r="B25" s="467">
        <v>2</v>
      </c>
      <c r="C25" s="467">
        <v>0</v>
      </c>
      <c r="D25" s="467">
        <v>0</v>
      </c>
      <c r="E25" s="467">
        <v>0</v>
      </c>
      <c r="F25" s="468">
        <v>0</v>
      </c>
    </row>
    <row r="26" ht="26.25" customHeight="1">
      <c r="A26" t="s" s="469">
        <v>778</v>
      </c>
      <c r="B26" s="465">
        <v>3</v>
      </c>
      <c r="C26" s="465">
        <v>0</v>
      </c>
      <c r="D26" s="465">
        <v>0</v>
      </c>
      <c r="E26" s="465">
        <v>0</v>
      </c>
      <c r="F26" s="466">
        <v>0</v>
      </c>
    </row>
    <row r="27" ht="25.1" customHeight="1">
      <c r="A27" t="s" s="39">
        <v>29</v>
      </c>
      <c r="B27" s="470">
        <f>SUM(B3:B26)</f>
        <v>5618</v>
      </c>
      <c r="C27" s="470">
        <f>SUM(C3:C26)</f>
        <v>1086</v>
      </c>
      <c r="D27" s="470">
        <f>SUM(D3:D26)</f>
        <v>1407</v>
      </c>
      <c r="E27" s="470">
        <f>SUM(E3:E26)</f>
        <v>4097</v>
      </c>
      <c r="F27" s="395">
        <f>SUM(F3:F26)</f>
        <v>5019</v>
      </c>
    </row>
    <row r="28" ht="27" customHeight="1">
      <c r="A28" s="471"/>
      <c r="B28" s="273"/>
      <c r="C28" s="472"/>
      <c r="D28" s="472"/>
      <c r="E28" s="472"/>
      <c r="F28" s="472"/>
    </row>
    <row r="29" ht="26" customHeight="1">
      <c r="A29" s="473"/>
      <c r="B29" t="s" s="474">
        <v>779</v>
      </c>
      <c r="C29" s="105"/>
      <c r="D29" s="105"/>
      <c r="E29" s="105"/>
      <c r="F29" s="105"/>
    </row>
    <row r="30" ht="26" customHeight="1">
      <c r="A30" s="473"/>
      <c r="B30" t="s" s="165">
        <v>780</v>
      </c>
      <c r="C30" s="166"/>
      <c r="D30" s="166"/>
      <c r="E30" s="166"/>
      <c r="F30" s="166"/>
    </row>
    <row r="31" ht="26" customHeight="1">
      <c r="A31" s="473"/>
      <c r="B31" t="s" s="165">
        <v>781</v>
      </c>
      <c r="C31" s="105"/>
      <c r="D31" s="105"/>
      <c r="E31" s="105"/>
      <c r="F31" s="105"/>
    </row>
  </sheetData>
  <mergeCells count="5">
    <mergeCell ref="B28:F28"/>
    <mergeCell ref="B31:F31"/>
    <mergeCell ref="B30:F30"/>
    <mergeCell ref="B29:F29"/>
    <mergeCell ref="A1:F1"/>
  </mergeCells>
  <conditionalFormatting sqref="B3:F27">
    <cfRule type="containsBlanks" dxfId="5" priority="1" stopIfTrue="1">
      <formula>ISBLANK(B3)</formula>
    </cfRule>
  </conditionalFormatting>
  <pageMargins left="0.606299" right="0.606299" top="0.606299" bottom="0.606299" header="0.25" footer="0.25"/>
  <pageSetup firstPageNumber="1" fitToHeight="1" fitToWidth="1" scale="76" useFirstPageNumber="0" orientation="portrait" pageOrder="downThenOver"/>
  <headerFooter>
    <oddFooter>&amp;L&amp;"Helvetica,Regular"&amp;12&amp;K000000	&amp;P</oddFooter>
  </headerFooter>
</worksheet>
</file>

<file path=xl/worksheets/sheet2.xml><?xml version="1.0" encoding="utf-8"?>
<worksheet xmlns:r="http://schemas.openxmlformats.org/officeDocument/2006/relationships" xmlns="http://schemas.openxmlformats.org/spreadsheetml/2006/main">
  <dimension ref="A1:K24"/>
  <sheetViews>
    <sheetView workbookViewId="0" showGridLines="0" defaultGridColor="1"/>
  </sheetViews>
  <sheetFormatPr defaultColWidth="16.3333" defaultRowHeight="18" customHeight="1" outlineLevelRow="0" outlineLevelCol="0"/>
  <cols>
    <col min="1" max="1" width="10.1484" style="26" customWidth="1"/>
    <col min="2" max="2" width="14.2344" style="26" customWidth="1"/>
    <col min="3" max="3" width="14.2344" style="26" customWidth="1"/>
    <col min="4" max="4" width="14.2344" style="26" customWidth="1"/>
    <col min="5" max="5" width="14.2344" style="26" customWidth="1"/>
    <col min="6" max="6" width="14.2344" style="26" customWidth="1"/>
    <col min="7" max="7" width="14.2344" style="26" customWidth="1"/>
    <col min="8" max="8" width="14.2344" style="26" customWidth="1"/>
    <col min="9" max="9" width="14.2344" style="26" customWidth="1"/>
    <col min="10" max="10" width="14.2344" style="26" customWidth="1"/>
    <col min="11" max="11" width="14.2344" style="26" customWidth="1"/>
    <col min="12" max="256" width="16.3516" style="26" customWidth="1"/>
  </cols>
  <sheetData>
    <row r="1" ht="34.5" customHeight="1">
      <c r="A1" t="s" s="27">
        <v>30</v>
      </c>
      <c r="B1" s="3"/>
      <c r="C1" s="3"/>
      <c r="D1" s="3"/>
      <c r="E1" s="3"/>
      <c r="F1" s="3"/>
      <c r="G1" s="3"/>
      <c r="H1" s="3"/>
      <c r="I1" s="3"/>
      <c r="J1" s="3"/>
      <c r="K1" s="4"/>
    </row>
    <row r="2" ht="38.6" customHeight="1">
      <c r="A2" t="s" s="28">
        <v>1</v>
      </c>
      <c r="B2" t="s" s="29">
        <v>31</v>
      </c>
      <c r="C2" s="7"/>
      <c r="D2" t="s" s="29">
        <v>32</v>
      </c>
      <c r="E2" s="7"/>
      <c r="F2" t="s" s="29">
        <v>33</v>
      </c>
      <c r="G2" s="7"/>
      <c r="H2" t="s" s="29">
        <v>34</v>
      </c>
      <c r="I2" s="7"/>
      <c r="J2" t="s" s="29">
        <v>35</v>
      </c>
      <c r="K2" s="8"/>
    </row>
    <row r="3" ht="20.6" customHeight="1">
      <c r="A3" s="9"/>
      <c r="B3" t="s" s="30">
        <v>36</v>
      </c>
      <c r="C3" t="s" s="30">
        <v>37</v>
      </c>
      <c r="D3" t="s" s="30">
        <v>36</v>
      </c>
      <c r="E3" t="s" s="30">
        <v>37</v>
      </c>
      <c r="F3" t="s" s="30">
        <v>36</v>
      </c>
      <c r="G3" t="s" s="30">
        <v>37</v>
      </c>
      <c r="H3" t="s" s="30">
        <v>36</v>
      </c>
      <c r="I3" t="s" s="30">
        <v>37</v>
      </c>
      <c r="J3" t="s" s="30">
        <v>36</v>
      </c>
      <c r="K3" t="s" s="31">
        <v>37</v>
      </c>
    </row>
    <row r="4" ht="25.85" customHeight="1">
      <c r="A4" t="s" s="28">
        <v>7</v>
      </c>
      <c r="B4" s="32">
        <v>0</v>
      </c>
      <c r="C4" s="32">
        <v>0</v>
      </c>
      <c r="D4" s="32">
        <v>0</v>
      </c>
      <c r="E4" s="32">
        <v>0</v>
      </c>
      <c r="F4" s="32">
        <v>0</v>
      </c>
      <c r="G4" s="32">
        <v>0</v>
      </c>
      <c r="H4" s="32">
        <v>0</v>
      </c>
      <c r="I4" s="32">
        <v>0</v>
      </c>
      <c r="J4" s="32">
        <v>0</v>
      </c>
      <c r="K4" s="33">
        <v>0</v>
      </c>
    </row>
    <row r="5" ht="25.85" customHeight="1">
      <c r="A5" t="s" s="34">
        <v>8</v>
      </c>
      <c r="B5" s="35">
        <v>0</v>
      </c>
      <c r="C5" s="35">
        <v>0</v>
      </c>
      <c r="D5" s="35">
        <v>0</v>
      </c>
      <c r="E5" s="35">
        <v>0</v>
      </c>
      <c r="F5" s="35">
        <v>1</v>
      </c>
      <c r="G5" s="35">
        <v>1</v>
      </c>
      <c r="H5" s="35">
        <v>0</v>
      </c>
      <c r="I5" s="35">
        <v>0</v>
      </c>
      <c r="J5" s="35">
        <v>0</v>
      </c>
      <c r="K5" s="36">
        <v>0</v>
      </c>
    </row>
    <row r="6" ht="25.85" customHeight="1">
      <c r="A6" t="s" s="34">
        <v>9</v>
      </c>
      <c r="B6" s="37">
        <v>0</v>
      </c>
      <c r="C6" s="37">
        <v>0</v>
      </c>
      <c r="D6" s="37">
        <v>0</v>
      </c>
      <c r="E6" s="37">
        <v>0</v>
      </c>
      <c r="F6" s="37">
        <v>0</v>
      </c>
      <c r="G6" s="37">
        <v>0</v>
      </c>
      <c r="H6" s="37">
        <v>0</v>
      </c>
      <c r="I6" s="37">
        <v>0</v>
      </c>
      <c r="J6" s="37">
        <v>0</v>
      </c>
      <c r="K6" s="38">
        <v>0</v>
      </c>
    </row>
    <row r="7" ht="25.85" customHeight="1">
      <c r="A7" t="s" s="34">
        <v>10</v>
      </c>
      <c r="B7" s="35">
        <v>2</v>
      </c>
      <c r="C7" s="35">
        <v>1</v>
      </c>
      <c r="D7" s="35">
        <v>0</v>
      </c>
      <c r="E7" s="35">
        <v>0</v>
      </c>
      <c r="F7" s="35">
        <v>0</v>
      </c>
      <c r="G7" s="35">
        <v>0</v>
      </c>
      <c r="H7" s="35">
        <v>0</v>
      </c>
      <c r="I7" s="35">
        <v>0</v>
      </c>
      <c r="J7" s="35">
        <v>0</v>
      </c>
      <c r="K7" s="36">
        <v>0</v>
      </c>
    </row>
    <row r="8" ht="25.85" customHeight="1">
      <c r="A8" t="s" s="34">
        <v>11</v>
      </c>
      <c r="B8" s="37">
        <v>11</v>
      </c>
      <c r="C8" s="37">
        <v>2</v>
      </c>
      <c r="D8" s="37">
        <v>1</v>
      </c>
      <c r="E8" s="37">
        <v>1</v>
      </c>
      <c r="F8" s="37">
        <v>0</v>
      </c>
      <c r="G8" s="37">
        <v>0</v>
      </c>
      <c r="H8" s="37">
        <v>4</v>
      </c>
      <c r="I8" s="37">
        <v>4</v>
      </c>
      <c r="J8" s="37">
        <v>0</v>
      </c>
      <c r="K8" s="38">
        <v>0</v>
      </c>
    </row>
    <row r="9" ht="25.85" customHeight="1">
      <c r="A9" t="s" s="34">
        <v>12</v>
      </c>
      <c r="B9" s="35">
        <v>3</v>
      </c>
      <c r="C9" s="35">
        <v>0</v>
      </c>
      <c r="D9" s="35">
        <v>1</v>
      </c>
      <c r="E9" s="35">
        <v>1</v>
      </c>
      <c r="F9" s="35">
        <v>0</v>
      </c>
      <c r="G9" s="35">
        <v>0</v>
      </c>
      <c r="H9" s="35">
        <v>0</v>
      </c>
      <c r="I9" s="35">
        <v>0</v>
      </c>
      <c r="J9" s="35">
        <v>0</v>
      </c>
      <c r="K9" s="36">
        <v>0</v>
      </c>
    </row>
    <row r="10" ht="25.85" customHeight="1">
      <c r="A10" t="s" s="34">
        <v>13</v>
      </c>
      <c r="B10" s="37">
        <v>1</v>
      </c>
      <c r="C10" s="37">
        <v>0</v>
      </c>
      <c r="D10" s="37">
        <v>0</v>
      </c>
      <c r="E10" s="37">
        <v>0</v>
      </c>
      <c r="F10" s="37">
        <v>0</v>
      </c>
      <c r="G10" s="37">
        <v>0</v>
      </c>
      <c r="H10" s="37">
        <v>0</v>
      </c>
      <c r="I10" s="37">
        <v>0</v>
      </c>
      <c r="J10" s="37">
        <v>0</v>
      </c>
      <c r="K10" s="38">
        <v>0</v>
      </c>
    </row>
    <row r="11" ht="25.85" customHeight="1">
      <c r="A11" t="s" s="34">
        <v>14</v>
      </c>
      <c r="B11" s="35">
        <v>0</v>
      </c>
      <c r="C11" s="35">
        <v>0</v>
      </c>
      <c r="D11" s="35">
        <v>1</v>
      </c>
      <c r="E11" s="35">
        <v>0</v>
      </c>
      <c r="F11" s="35">
        <v>0</v>
      </c>
      <c r="G11" s="35">
        <v>0</v>
      </c>
      <c r="H11" s="35">
        <v>0</v>
      </c>
      <c r="I11" s="35">
        <v>0</v>
      </c>
      <c r="J11" s="35">
        <v>0</v>
      </c>
      <c r="K11" s="36">
        <v>0</v>
      </c>
    </row>
    <row r="12" ht="25.85" customHeight="1">
      <c r="A12" t="s" s="34">
        <v>15</v>
      </c>
      <c r="B12" s="37">
        <v>1</v>
      </c>
      <c r="C12" s="37">
        <v>0</v>
      </c>
      <c r="D12" s="37">
        <v>0</v>
      </c>
      <c r="E12" s="37">
        <v>0</v>
      </c>
      <c r="F12" s="37">
        <v>2</v>
      </c>
      <c r="G12" s="37">
        <v>2</v>
      </c>
      <c r="H12" s="37">
        <v>1</v>
      </c>
      <c r="I12" s="37">
        <v>1</v>
      </c>
      <c r="J12" s="37">
        <v>0</v>
      </c>
      <c r="K12" s="38">
        <v>0</v>
      </c>
    </row>
    <row r="13" ht="25.85" customHeight="1">
      <c r="A13" t="s" s="34">
        <v>16</v>
      </c>
      <c r="B13" s="35">
        <v>0</v>
      </c>
      <c r="C13" s="35">
        <v>0</v>
      </c>
      <c r="D13" s="35">
        <v>0</v>
      </c>
      <c r="E13" s="35">
        <v>0</v>
      </c>
      <c r="F13" s="35">
        <v>0</v>
      </c>
      <c r="G13" s="35">
        <v>0</v>
      </c>
      <c r="H13" s="35">
        <v>0</v>
      </c>
      <c r="I13" s="35">
        <v>0</v>
      </c>
      <c r="J13" s="35">
        <v>0</v>
      </c>
      <c r="K13" s="36">
        <v>0</v>
      </c>
    </row>
    <row r="14" ht="25.85" customHeight="1">
      <c r="A14" t="s" s="34">
        <v>17</v>
      </c>
      <c r="B14" s="37">
        <v>3</v>
      </c>
      <c r="C14" s="37">
        <v>0</v>
      </c>
      <c r="D14" s="37">
        <v>0</v>
      </c>
      <c r="E14" s="37">
        <v>0</v>
      </c>
      <c r="F14" s="37">
        <v>2</v>
      </c>
      <c r="G14" s="37">
        <v>1</v>
      </c>
      <c r="H14" s="37">
        <v>1</v>
      </c>
      <c r="I14" s="37">
        <v>1</v>
      </c>
      <c r="J14" s="37">
        <v>0</v>
      </c>
      <c r="K14" s="38">
        <v>0</v>
      </c>
    </row>
    <row r="15" ht="25.85" customHeight="1">
      <c r="A15" t="s" s="34">
        <v>18</v>
      </c>
      <c r="B15" s="35">
        <v>8</v>
      </c>
      <c r="C15" s="35">
        <v>0</v>
      </c>
      <c r="D15" s="35">
        <v>1</v>
      </c>
      <c r="E15" s="35">
        <v>0</v>
      </c>
      <c r="F15" s="35">
        <v>1</v>
      </c>
      <c r="G15" s="35">
        <v>0</v>
      </c>
      <c r="H15" s="35">
        <v>4</v>
      </c>
      <c r="I15" s="35">
        <v>4</v>
      </c>
      <c r="J15" s="35">
        <v>0</v>
      </c>
      <c r="K15" s="36">
        <v>0</v>
      </c>
    </row>
    <row r="16" ht="25.85" customHeight="1">
      <c r="A16" t="s" s="34">
        <v>19</v>
      </c>
      <c r="B16" s="37">
        <v>37</v>
      </c>
      <c r="C16" s="37">
        <v>6</v>
      </c>
      <c r="D16" s="37">
        <v>0</v>
      </c>
      <c r="E16" s="37">
        <v>0</v>
      </c>
      <c r="F16" s="37">
        <v>0</v>
      </c>
      <c r="G16" s="37">
        <v>0</v>
      </c>
      <c r="H16" s="37">
        <v>10</v>
      </c>
      <c r="I16" s="37">
        <v>10</v>
      </c>
      <c r="J16" s="37">
        <v>6</v>
      </c>
      <c r="K16" s="38">
        <v>1</v>
      </c>
    </row>
    <row r="17" ht="25.85" customHeight="1">
      <c r="A17" t="s" s="34">
        <v>20</v>
      </c>
      <c r="B17" s="35">
        <v>1</v>
      </c>
      <c r="C17" s="35">
        <v>0</v>
      </c>
      <c r="D17" s="35">
        <v>0</v>
      </c>
      <c r="E17" s="35">
        <v>0</v>
      </c>
      <c r="F17" s="35">
        <v>1</v>
      </c>
      <c r="G17" s="35">
        <v>0</v>
      </c>
      <c r="H17" s="35">
        <v>0</v>
      </c>
      <c r="I17" s="35">
        <v>0</v>
      </c>
      <c r="J17" s="35">
        <v>0</v>
      </c>
      <c r="K17" s="36">
        <v>0</v>
      </c>
    </row>
    <row r="18" ht="25.85" customHeight="1">
      <c r="A18" t="s" s="34">
        <v>21</v>
      </c>
      <c r="B18" s="37">
        <v>0</v>
      </c>
      <c r="C18" s="37">
        <v>0</v>
      </c>
      <c r="D18" s="37">
        <v>0</v>
      </c>
      <c r="E18" s="37">
        <v>0</v>
      </c>
      <c r="F18" s="37">
        <v>0</v>
      </c>
      <c r="G18" s="37">
        <v>0</v>
      </c>
      <c r="H18" s="37">
        <v>0</v>
      </c>
      <c r="I18" s="37">
        <v>0</v>
      </c>
      <c r="J18" s="37">
        <v>0</v>
      </c>
      <c r="K18" s="38">
        <v>0</v>
      </c>
    </row>
    <row r="19" ht="25.85" customHeight="1">
      <c r="A19" t="s" s="34">
        <v>22</v>
      </c>
      <c r="B19" s="35">
        <v>0</v>
      </c>
      <c r="C19" s="35">
        <v>0</v>
      </c>
      <c r="D19" s="35">
        <v>0</v>
      </c>
      <c r="E19" s="35">
        <v>0</v>
      </c>
      <c r="F19" s="35">
        <v>0</v>
      </c>
      <c r="G19" s="35">
        <v>0</v>
      </c>
      <c r="H19" s="35">
        <v>0</v>
      </c>
      <c r="I19" s="35">
        <v>0</v>
      </c>
      <c r="J19" s="35">
        <v>1</v>
      </c>
      <c r="K19" s="36">
        <v>1</v>
      </c>
    </row>
    <row r="20" ht="25.85" customHeight="1">
      <c r="A20" t="s" s="34">
        <v>23</v>
      </c>
      <c r="B20" s="37">
        <v>1</v>
      </c>
      <c r="C20" s="37">
        <v>0</v>
      </c>
      <c r="D20" s="37">
        <v>0</v>
      </c>
      <c r="E20" s="37">
        <v>0</v>
      </c>
      <c r="F20" s="37">
        <v>4</v>
      </c>
      <c r="G20" s="37">
        <v>0</v>
      </c>
      <c r="H20" s="37">
        <v>0</v>
      </c>
      <c r="I20" s="37">
        <v>0</v>
      </c>
      <c r="J20" s="37">
        <v>0</v>
      </c>
      <c r="K20" s="38">
        <v>0</v>
      </c>
    </row>
    <row r="21" ht="25.85" customHeight="1">
      <c r="A21" t="s" s="34">
        <v>25</v>
      </c>
      <c r="B21" s="35">
        <v>0</v>
      </c>
      <c r="C21" s="35">
        <v>0</v>
      </c>
      <c r="D21" s="35">
        <v>0</v>
      </c>
      <c r="E21" s="35">
        <v>0</v>
      </c>
      <c r="F21" s="35">
        <v>3</v>
      </c>
      <c r="G21" s="35">
        <v>1</v>
      </c>
      <c r="H21" s="35">
        <v>0</v>
      </c>
      <c r="I21" s="35">
        <v>0</v>
      </c>
      <c r="J21" s="35">
        <v>0</v>
      </c>
      <c r="K21" s="36">
        <v>0</v>
      </c>
    </row>
    <row r="22" ht="25.85" customHeight="1">
      <c r="A22" t="s" s="34">
        <v>26</v>
      </c>
      <c r="B22" s="37">
        <v>0</v>
      </c>
      <c r="C22" s="37">
        <v>0</v>
      </c>
      <c r="D22" s="37">
        <v>0</v>
      </c>
      <c r="E22" s="37">
        <v>0</v>
      </c>
      <c r="F22" s="37">
        <v>1</v>
      </c>
      <c r="G22" s="37">
        <v>0</v>
      </c>
      <c r="H22" s="37">
        <v>0</v>
      </c>
      <c r="I22" s="37">
        <v>0</v>
      </c>
      <c r="J22" s="37">
        <v>0</v>
      </c>
      <c r="K22" s="38">
        <v>0</v>
      </c>
    </row>
    <row r="23" ht="25.85" customHeight="1">
      <c r="A23" t="s" s="34">
        <v>38</v>
      </c>
      <c r="B23" s="35">
        <v>1</v>
      </c>
      <c r="C23" s="35">
        <v>0</v>
      </c>
      <c r="D23" s="35">
        <v>0</v>
      </c>
      <c r="E23" s="35">
        <v>0</v>
      </c>
      <c r="F23" s="35">
        <v>0</v>
      </c>
      <c r="G23" s="35">
        <v>0</v>
      </c>
      <c r="H23" s="35">
        <v>0</v>
      </c>
      <c r="I23" s="35">
        <v>0</v>
      </c>
      <c r="J23" s="35">
        <v>0</v>
      </c>
      <c r="K23" s="36">
        <v>0</v>
      </c>
    </row>
    <row r="24" ht="25.85" customHeight="1">
      <c r="A24" t="s" s="39">
        <v>29</v>
      </c>
      <c r="B24" s="40">
        <v>69</v>
      </c>
      <c r="C24" s="40">
        <v>9</v>
      </c>
      <c r="D24" s="40">
        <v>4</v>
      </c>
      <c r="E24" s="40">
        <v>2</v>
      </c>
      <c r="F24" s="40">
        <v>15</v>
      </c>
      <c r="G24" s="40">
        <v>5</v>
      </c>
      <c r="H24" s="40">
        <v>17</v>
      </c>
      <c r="I24" s="40">
        <v>17</v>
      </c>
      <c r="J24" s="40">
        <v>7</v>
      </c>
      <c r="K24" s="41">
        <v>2</v>
      </c>
    </row>
  </sheetData>
  <mergeCells count="7">
    <mergeCell ref="A1:K1"/>
    <mergeCell ref="H2:I2"/>
    <mergeCell ref="D2:E2"/>
    <mergeCell ref="J2:K2"/>
    <mergeCell ref="F2:G2"/>
    <mergeCell ref="A2:A3"/>
    <mergeCell ref="B2:C2"/>
  </mergeCells>
  <conditionalFormatting sqref="B4:K24">
    <cfRule type="containsBlanks" dxfId="1" priority="1" stopIfTrue="1">
      <formula>ISBLANK(B4)</formula>
    </cfRule>
  </conditionalFormatting>
  <pageMargins left="0.606299" right="0.606299" top="0.606299" bottom="0.606299" header="0.25" footer="0.25"/>
  <pageSetup firstPageNumber="1" fitToHeight="1" fitToWidth="1" scale="78" useFirstPageNumber="0" orientation="landscape" pageOrder="downThenOver"/>
  <headerFooter>
    <oddFooter>&amp;C&amp;"Helvetica,Regular"&amp;12&amp;K000000&amp;P</oddFooter>
  </headerFooter>
</worksheet>
</file>

<file path=xl/worksheets/sheet20.xml><?xml version="1.0" encoding="utf-8"?>
<worksheet xmlns:r="http://schemas.openxmlformats.org/officeDocument/2006/relationships" xmlns="http://schemas.openxmlformats.org/spreadsheetml/2006/main">
  <sheetPr>
    <pageSetUpPr fitToPage="1"/>
  </sheetPr>
  <dimension ref="A1:I27"/>
  <sheetViews>
    <sheetView workbookViewId="0" showGridLines="0" defaultGridColor="1">
      <pane topLeftCell="B2" xSplit="1" ySplit="1" activePane="bottomRight" state="frozen"/>
    </sheetView>
  </sheetViews>
  <sheetFormatPr defaultColWidth="16.3333" defaultRowHeight="18" customHeight="1" outlineLevelRow="0" outlineLevelCol="0"/>
  <cols>
    <col min="1" max="1" width="16.3516" style="475" customWidth="1"/>
    <col min="2" max="2" width="15.4531" style="475" customWidth="1"/>
    <col min="3" max="3" width="11.6719" style="475" customWidth="1"/>
    <col min="4" max="4" width="15.5" style="475" customWidth="1"/>
    <col min="5" max="5" width="16.6719" style="475" customWidth="1"/>
    <col min="6" max="6" width="10.3516" style="475" customWidth="1"/>
    <col min="7" max="7" width="11.3516" style="475" customWidth="1"/>
    <col min="8" max="8" width="16.5" style="475" customWidth="1"/>
    <col min="9" max="9" width="17.5" style="475" customWidth="1"/>
    <col min="10" max="256" width="16.3516" style="475" customWidth="1"/>
  </cols>
  <sheetData>
    <row r="1" ht="32.5" customHeight="1">
      <c r="A1" t="s" s="79">
        <v>782</v>
      </c>
      <c r="B1" s="59"/>
      <c r="C1" s="59"/>
      <c r="D1" s="59"/>
      <c r="E1" s="59"/>
      <c r="F1" s="59"/>
      <c r="G1" s="59"/>
      <c r="H1" s="59"/>
      <c r="I1" s="60"/>
    </row>
    <row r="2" ht="43" customHeight="1">
      <c r="A2" t="s" s="61">
        <v>167</v>
      </c>
      <c r="B2" t="s" s="357">
        <v>783</v>
      </c>
      <c r="C2" t="s" s="357">
        <v>784</v>
      </c>
      <c r="D2" t="s" s="357">
        <v>785</v>
      </c>
      <c r="E2" t="s" s="357">
        <v>786</v>
      </c>
      <c r="F2" t="s" s="357">
        <v>787</v>
      </c>
      <c r="G2" t="s" s="357">
        <v>788</v>
      </c>
      <c r="H2" t="s" s="357">
        <v>789</v>
      </c>
      <c r="I2" t="s" s="358">
        <v>790</v>
      </c>
    </row>
    <row r="3" ht="24.6" customHeight="1">
      <c r="A3" t="s" s="359">
        <v>7</v>
      </c>
      <c r="B3" s="463">
        <v>12</v>
      </c>
      <c r="C3" s="463">
        <v>22</v>
      </c>
      <c r="D3" s="463">
        <v>1</v>
      </c>
      <c r="E3" s="463">
        <v>0</v>
      </c>
      <c r="F3" s="463">
        <v>0</v>
      </c>
      <c r="G3" s="463">
        <v>35</v>
      </c>
      <c r="H3" s="463">
        <v>0</v>
      </c>
      <c r="I3" s="464">
        <v>0</v>
      </c>
    </row>
    <row r="4" ht="24.25" customHeight="1">
      <c r="A4" t="s" s="361">
        <v>8</v>
      </c>
      <c r="B4" s="465">
        <v>10</v>
      </c>
      <c r="C4" s="465">
        <v>25</v>
      </c>
      <c r="D4" s="465">
        <v>0</v>
      </c>
      <c r="E4" s="465">
        <v>0</v>
      </c>
      <c r="F4" s="465">
        <v>0</v>
      </c>
      <c r="G4" s="465">
        <v>8</v>
      </c>
      <c r="H4" s="465">
        <v>0</v>
      </c>
      <c r="I4" s="466">
        <v>2</v>
      </c>
    </row>
    <row r="5" ht="24.25" customHeight="1">
      <c r="A5" t="s" s="361">
        <v>9</v>
      </c>
      <c r="B5" s="467">
        <v>3</v>
      </c>
      <c r="C5" s="467">
        <v>15</v>
      </c>
      <c r="D5" s="467">
        <v>0</v>
      </c>
      <c r="E5" s="467">
        <v>0</v>
      </c>
      <c r="F5" s="467">
        <v>1</v>
      </c>
      <c r="G5" s="467">
        <v>20</v>
      </c>
      <c r="H5" s="467">
        <v>0</v>
      </c>
      <c r="I5" s="468">
        <v>1</v>
      </c>
    </row>
    <row r="6" ht="24.25" customHeight="1">
      <c r="A6" t="s" s="361">
        <v>10</v>
      </c>
      <c r="B6" s="465">
        <v>49</v>
      </c>
      <c r="C6" s="465">
        <v>211</v>
      </c>
      <c r="D6" s="465">
        <v>16</v>
      </c>
      <c r="E6" s="465">
        <v>66</v>
      </c>
      <c r="F6" s="465">
        <v>0</v>
      </c>
      <c r="G6" s="465">
        <v>87</v>
      </c>
      <c r="H6" s="465">
        <v>1</v>
      </c>
      <c r="I6" s="466">
        <v>54</v>
      </c>
    </row>
    <row r="7" ht="24.25" customHeight="1">
      <c r="A7" t="s" s="361">
        <v>11</v>
      </c>
      <c r="B7" s="467">
        <v>39</v>
      </c>
      <c r="C7" s="467">
        <v>98</v>
      </c>
      <c r="D7" s="467">
        <v>8</v>
      </c>
      <c r="E7" s="467">
        <v>5</v>
      </c>
      <c r="F7" s="467">
        <v>1</v>
      </c>
      <c r="G7" s="467">
        <v>99</v>
      </c>
      <c r="H7" s="467">
        <v>1</v>
      </c>
      <c r="I7" s="468">
        <v>3</v>
      </c>
    </row>
    <row r="8" ht="24.25" customHeight="1">
      <c r="A8" t="s" s="361">
        <v>12</v>
      </c>
      <c r="B8" s="465">
        <v>20</v>
      </c>
      <c r="C8" s="465">
        <v>29</v>
      </c>
      <c r="D8" s="465">
        <v>8</v>
      </c>
      <c r="E8" s="465">
        <v>0</v>
      </c>
      <c r="F8" s="465">
        <v>0</v>
      </c>
      <c r="G8" s="465">
        <v>27</v>
      </c>
      <c r="H8" s="465">
        <v>0</v>
      </c>
      <c r="I8" s="466">
        <v>0</v>
      </c>
    </row>
    <row r="9" ht="20.25" customHeight="1">
      <c r="A9" t="s" s="361">
        <v>13</v>
      </c>
      <c r="B9" s="467">
        <v>13</v>
      </c>
      <c r="C9" s="467">
        <v>4</v>
      </c>
      <c r="D9" s="467">
        <v>4</v>
      </c>
      <c r="E9" s="467">
        <v>0</v>
      </c>
      <c r="F9" s="467">
        <v>1</v>
      </c>
      <c r="G9" s="467">
        <v>3</v>
      </c>
      <c r="H9" s="467">
        <v>0</v>
      </c>
      <c r="I9" s="468">
        <v>0</v>
      </c>
    </row>
    <row r="10" ht="24.25" customHeight="1">
      <c r="A10" t="s" s="361">
        <v>14</v>
      </c>
      <c r="B10" s="465">
        <v>15</v>
      </c>
      <c r="C10" s="465">
        <v>19</v>
      </c>
      <c r="D10" s="465">
        <v>6</v>
      </c>
      <c r="E10" s="465">
        <v>1</v>
      </c>
      <c r="F10" s="465">
        <v>0</v>
      </c>
      <c r="G10" s="465">
        <v>21</v>
      </c>
      <c r="H10" s="465">
        <v>0</v>
      </c>
      <c r="I10" s="466">
        <v>0</v>
      </c>
    </row>
    <row r="11" ht="24.25" customHeight="1">
      <c r="A11" t="s" s="361">
        <v>15</v>
      </c>
      <c r="B11" s="467">
        <v>11</v>
      </c>
      <c r="C11" s="467">
        <v>18</v>
      </c>
      <c r="D11" s="467">
        <v>9</v>
      </c>
      <c r="E11" s="467">
        <v>1</v>
      </c>
      <c r="F11" s="467">
        <v>1</v>
      </c>
      <c r="G11" s="467">
        <v>12</v>
      </c>
      <c r="H11" s="467">
        <v>1</v>
      </c>
      <c r="I11" s="468">
        <v>0</v>
      </c>
    </row>
    <row r="12" ht="24.25" customHeight="1">
      <c r="A12" t="s" s="361">
        <v>16</v>
      </c>
      <c r="B12" s="465">
        <v>0</v>
      </c>
      <c r="C12" s="465">
        <v>2</v>
      </c>
      <c r="D12" s="465">
        <v>2</v>
      </c>
      <c r="E12" s="465">
        <v>0</v>
      </c>
      <c r="F12" s="465">
        <v>0</v>
      </c>
      <c r="G12" s="465">
        <v>2</v>
      </c>
      <c r="H12" s="465">
        <v>0</v>
      </c>
      <c r="I12" s="466">
        <v>0</v>
      </c>
    </row>
    <row r="13" ht="24.25" customHeight="1">
      <c r="A13" t="s" s="361">
        <v>17</v>
      </c>
      <c r="B13" s="467">
        <v>121</v>
      </c>
      <c r="C13" s="467">
        <v>392</v>
      </c>
      <c r="D13" s="467">
        <v>7</v>
      </c>
      <c r="E13" s="467">
        <v>2</v>
      </c>
      <c r="F13" s="467">
        <v>2</v>
      </c>
      <c r="G13" s="467">
        <v>226</v>
      </c>
      <c r="H13" s="467">
        <v>1</v>
      </c>
      <c r="I13" s="468">
        <v>57</v>
      </c>
    </row>
    <row r="14" ht="24.25" customHeight="1">
      <c r="A14" t="s" s="361">
        <v>18</v>
      </c>
      <c r="B14" s="465">
        <v>18</v>
      </c>
      <c r="C14" s="465">
        <v>47</v>
      </c>
      <c r="D14" s="465">
        <v>3</v>
      </c>
      <c r="E14" s="465">
        <v>0</v>
      </c>
      <c r="F14" s="465">
        <v>0</v>
      </c>
      <c r="G14" s="465">
        <v>110</v>
      </c>
      <c r="H14" s="465">
        <v>1</v>
      </c>
      <c r="I14" s="466">
        <v>1</v>
      </c>
    </row>
    <row r="15" ht="24.25" customHeight="1">
      <c r="A15" t="s" s="361">
        <v>19</v>
      </c>
      <c r="B15" s="467">
        <v>5</v>
      </c>
      <c r="C15" s="467">
        <v>16</v>
      </c>
      <c r="D15" s="467">
        <v>4</v>
      </c>
      <c r="E15" s="467">
        <v>0</v>
      </c>
      <c r="F15" s="467">
        <v>2</v>
      </c>
      <c r="G15" s="467">
        <v>363</v>
      </c>
      <c r="H15" s="467">
        <v>1</v>
      </c>
      <c r="I15" s="468">
        <v>2</v>
      </c>
    </row>
    <row r="16" ht="24.25" customHeight="1">
      <c r="A16" t="s" s="361">
        <v>20</v>
      </c>
      <c r="B16" s="465">
        <v>27</v>
      </c>
      <c r="C16" s="465">
        <v>64</v>
      </c>
      <c r="D16" s="465">
        <v>5</v>
      </c>
      <c r="E16" s="465">
        <v>0</v>
      </c>
      <c r="F16" s="465">
        <v>1</v>
      </c>
      <c r="G16" s="465">
        <v>96</v>
      </c>
      <c r="H16" s="465">
        <v>0</v>
      </c>
      <c r="I16" s="466">
        <v>2</v>
      </c>
    </row>
    <row r="17" ht="24.25" customHeight="1">
      <c r="A17" t="s" s="361">
        <v>21</v>
      </c>
      <c r="B17" s="467">
        <v>23</v>
      </c>
      <c r="C17" s="467">
        <v>78</v>
      </c>
      <c r="D17" s="467">
        <v>1</v>
      </c>
      <c r="E17" s="467">
        <v>0</v>
      </c>
      <c r="F17" s="467">
        <v>1</v>
      </c>
      <c r="G17" s="467">
        <v>43</v>
      </c>
      <c r="H17" s="467">
        <v>0</v>
      </c>
      <c r="I17" s="468">
        <v>2</v>
      </c>
    </row>
    <row r="18" ht="24.25" customHeight="1">
      <c r="A18" t="s" s="361">
        <v>22</v>
      </c>
      <c r="B18" s="465">
        <v>7</v>
      </c>
      <c r="C18" s="465">
        <v>11</v>
      </c>
      <c r="D18" s="465">
        <v>2</v>
      </c>
      <c r="E18" s="465">
        <v>0</v>
      </c>
      <c r="F18" s="465">
        <v>2</v>
      </c>
      <c r="G18" s="465">
        <v>36</v>
      </c>
      <c r="H18" s="465">
        <v>0</v>
      </c>
      <c r="I18" s="466">
        <v>1</v>
      </c>
    </row>
    <row r="19" ht="24.25" customHeight="1">
      <c r="A19" t="s" s="361">
        <v>23</v>
      </c>
      <c r="B19" s="467">
        <v>33</v>
      </c>
      <c r="C19" s="467">
        <v>93</v>
      </c>
      <c r="D19" s="467">
        <v>1</v>
      </c>
      <c r="E19" s="467">
        <v>0</v>
      </c>
      <c r="F19" s="467">
        <v>1</v>
      </c>
      <c r="G19" s="467">
        <v>37</v>
      </c>
      <c r="H19" s="467">
        <v>0</v>
      </c>
      <c r="I19" s="468">
        <v>4</v>
      </c>
    </row>
    <row r="20" ht="24.25" customHeight="1">
      <c r="A20" t="s" s="361">
        <v>28</v>
      </c>
      <c r="B20" s="465">
        <v>2</v>
      </c>
      <c r="C20" s="465">
        <v>6</v>
      </c>
      <c r="D20" s="465">
        <v>0</v>
      </c>
      <c r="E20" s="465">
        <v>0</v>
      </c>
      <c r="F20" s="465">
        <v>0</v>
      </c>
      <c r="G20" s="465">
        <v>0</v>
      </c>
      <c r="H20" s="465">
        <v>0</v>
      </c>
      <c r="I20" s="466">
        <v>4</v>
      </c>
    </row>
    <row r="21" ht="24.25" customHeight="1">
      <c r="A21" t="s" s="361">
        <v>26</v>
      </c>
      <c r="B21" s="467">
        <v>1</v>
      </c>
      <c r="C21" s="467">
        <v>7</v>
      </c>
      <c r="D21" s="467">
        <v>0</v>
      </c>
      <c r="E21" s="467">
        <v>0</v>
      </c>
      <c r="F21" s="467">
        <v>0</v>
      </c>
      <c r="G21" s="467">
        <v>3</v>
      </c>
      <c r="H21" s="467">
        <v>0</v>
      </c>
      <c r="I21" s="468">
        <v>0</v>
      </c>
    </row>
    <row r="22" ht="20.25" customHeight="1">
      <c r="A22" t="s" s="361">
        <v>24</v>
      </c>
      <c r="B22" s="465">
        <v>0</v>
      </c>
      <c r="C22" s="465">
        <v>0</v>
      </c>
      <c r="D22" s="465">
        <v>0</v>
      </c>
      <c r="E22" s="465">
        <v>0</v>
      </c>
      <c r="F22" s="465">
        <v>0</v>
      </c>
      <c r="G22" s="465">
        <v>0</v>
      </c>
      <c r="H22" s="465">
        <v>0</v>
      </c>
      <c r="I22" s="466">
        <v>0</v>
      </c>
    </row>
    <row r="23" ht="24.25" customHeight="1">
      <c r="A23" t="s" s="361">
        <v>25</v>
      </c>
      <c r="B23" s="467">
        <v>0</v>
      </c>
      <c r="C23" s="467">
        <v>2</v>
      </c>
      <c r="D23" s="467">
        <v>0</v>
      </c>
      <c r="E23" s="467">
        <v>0</v>
      </c>
      <c r="F23" s="467">
        <v>0</v>
      </c>
      <c r="G23" s="467">
        <v>5</v>
      </c>
      <c r="H23" s="467">
        <v>0</v>
      </c>
      <c r="I23" s="468">
        <v>0</v>
      </c>
    </row>
    <row r="24" ht="18.25" customHeight="1">
      <c r="A24" t="s" s="361">
        <v>38</v>
      </c>
      <c r="B24" s="465">
        <v>0</v>
      </c>
      <c r="C24" s="465">
        <v>0</v>
      </c>
      <c r="D24" s="465">
        <v>0</v>
      </c>
      <c r="E24" s="465">
        <v>0</v>
      </c>
      <c r="F24" s="465">
        <v>0</v>
      </c>
      <c r="G24" s="465">
        <v>2</v>
      </c>
      <c r="H24" s="465">
        <v>0</v>
      </c>
      <c r="I24" s="466">
        <v>0</v>
      </c>
    </row>
    <row r="25" ht="18.25" customHeight="1">
      <c r="A25" t="s" s="361">
        <v>46</v>
      </c>
      <c r="B25" s="467">
        <v>1</v>
      </c>
      <c r="C25" s="467">
        <v>1</v>
      </c>
      <c r="D25" s="467">
        <v>0</v>
      </c>
      <c r="E25" s="467">
        <v>0</v>
      </c>
      <c r="F25" s="467">
        <v>0</v>
      </c>
      <c r="G25" s="467">
        <v>2</v>
      </c>
      <c r="H25" s="467">
        <v>0</v>
      </c>
      <c r="I25" s="468">
        <v>0</v>
      </c>
    </row>
    <row r="26" ht="18.25" customHeight="1">
      <c r="A26" t="s" s="361">
        <v>778</v>
      </c>
      <c r="B26" s="465">
        <v>0</v>
      </c>
      <c r="C26" s="465">
        <v>1</v>
      </c>
      <c r="D26" s="465">
        <v>1</v>
      </c>
      <c r="E26" s="465">
        <v>0</v>
      </c>
      <c r="F26" s="465">
        <v>0</v>
      </c>
      <c r="G26" s="465">
        <v>0</v>
      </c>
      <c r="H26" s="465">
        <v>0</v>
      </c>
      <c r="I26" s="466">
        <v>0</v>
      </c>
    </row>
    <row r="27" ht="25.1" customHeight="1">
      <c r="A27" t="s" s="39">
        <v>29</v>
      </c>
      <c r="B27" s="476">
        <f>SUM(B3:B26)</f>
        <v>410</v>
      </c>
      <c r="C27" s="476">
        <f>SUM(C3:C26)</f>
        <v>1161</v>
      </c>
      <c r="D27" s="476">
        <f>SUM(D3:D26)</f>
        <v>78</v>
      </c>
      <c r="E27" s="476">
        <f>SUM(E3:E26)</f>
        <v>75</v>
      </c>
      <c r="F27" s="476">
        <f>SUM(F3:F26)</f>
        <v>13</v>
      </c>
      <c r="G27" s="476">
        <f>SUM(G3:G26)</f>
        <v>1237</v>
      </c>
      <c r="H27" s="476">
        <f>SUM(H3:H26)</f>
        <v>6</v>
      </c>
      <c r="I27" s="477">
        <f>SUM(I3:I26)</f>
        <v>133</v>
      </c>
    </row>
  </sheetData>
  <mergeCells count="1">
    <mergeCell ref="A1:I1"/>
  </mergeCells>
  <conditionalFormatting sqref="B3:I27">
    <cfRule type="containsBlanks" dxfId="6" priority="1" stopIfTrue="1">
      <formula>ISBLANK(B3)</formula>
    </cfRule>
  </conditionalFormatting>
  <pageMargins left="0.606299" right="0.606299" top="0.606299" bottom="0.606299" header="0.25" footer="0.25"/>
  <pageSetup firstPageNumber="1" fitToHeight="1" fitToWidth="1" scale="100" useFirstPageNumber="0" orientation="portrait" pageOrder="downThenOver"/>
  <headerFooter>
    <oddFooter>&amp;L&amp;"Helvetica,Regular"&amp;12&amp;K000000	&amp;P</oddFooter>
  </headerFooter>
</worksheet>
</file>

<file path=xl/worksheets/sheet21.xml><?xml version="1.0" encoding="utf-8"?>
<worksheet xmlns:r="http://schemas.openxmlformats.org/officeDocument/2006/relationships" xmlns="http://schemas.openxmlformats.org/spreadsheetml/2006/main">
  <sheetPr>
    <pageSetUpPr fitToPage="1"/>
  </sheetPr>
  <dimension ref="A1:Q40"/>
  <sheetViews>
    <sheetView workbookViewId="0" showGridLines="0" defaultGridColor="1">
      <pane topLeftCell="B2" xSplit="1" ySplit="1" activePane="bottomRight" state="frozen"/>
    </sheetView>
  </sheetViews>
  <sheetFormatPr defaultColWidth="16.3333" defaultRowHeight="18" customHeight="1" outlineLevelRow="0" outlineLevelCol="0"/>
  <cols>
    <col min="1" max="1" width="16.3516" style="478" customWidth="1"/>
    <col min="2" max="2" width="9.5" style="478" customWidth="1"/>
    <col min="3" max="3" width="9.67188" style="478" customWidth="1"/>
    <col min="4" max="4" width="9.17188" style="478" customWidth="1"/>
    <col min="5" max="5" width="7" style="478" customWidth="1"/>
    <col min="6" max="6" width="7.5" style="478" customWidth="1"/>
    <col min="7" max="7" width="7.17188" style="478" customWidth="1"/>
    <col min="8" max="8" width="6.67188" style="478" customWidth="1"/>
    <col min="9" max="9" width="5.67188" style="478" customWidth="1"/>
    <col min="10" max="10" width="5.85156" style="478" customWidth="1"/>
    <col min="11" max="11" width="5.85156" style="478" customWidth="1"/>
    <col min="12" max="12" width="8.85156" style="478" customWidth="1"/>
    <col min="13" max="13" width="8.17188" style="478" customWidth="1"/>
    <col min="14" max="14" width="5.67188" style="478" customWidth="1"/>
    <col min="15" max="15" width="7.5" style="478" customWidth="1"/>
    <col min="16" max="16" width="10.0078" style="478" customWidth="1"/>
    <col min="17" max="17" width="10" style="478" customWidth="1"/>
    <col min="18" max="256" width="16.3516" style="478" customWidth="1"/>
  </cols>
  <sheetData>
    <row r="1" ht="38.5" customHeight="1">
      <c r="A1" t="s" s="479">
        <v>791</v>
      </c>
      <c r="B1" s="59"/>
      <c r="C1" s="59"/>
      <c r="D1" s="59"/>
      <c r="E1" s="59"/>
      <c r="F1" s="59"/>
      <c r="G1" s="59"/>
      <c r="H1" s="59"/>
      <c r="I1" s="59"/>
      <c r="J1" s="59"/>
      <c r="K1" s="59"/>
      <c r="L1" s="59"/>
      <c r="M1" s="59"/>
      <c r="N1" s="59"/>
      <c r="O1" s="59"/>
      <c r="P1" s="59"/>
      <c r="Q1" s="60"/>
    </row>
    <row r="2" ht="26" customHeight="1">
      <c r="A2" t="s" s="61">
        <v>167</v>
      </c>
      <c r="B2" t="s" s="480">
        <v>191</v>
      </c>
      <c r="C2" t="s" s="481">
        <v>792</v>
      </c>
      <c r="D2" t="s" s="480">
        <v>793</v>
      </c>
      <c r="E2" t="s" s="480">
        <v>4</v>
      </c>
      <c r="F2" t="s" s="480">
        <v>794</v>
      </c>
      <c r="G2" t="s" s="480">
        <v>795</v>
      </c>
      <c r="H2" t="s" s="480">
        <v>796</v>
      </c>
      <c r="I2" t="s" s="480">
        <v>797</v>
      </c>
      <c r="J2" t="s" s="480">
        <v>5</v>
      </c>
      <c r="K2" t="s" s="480">
        <v>798</v>
      </c>
      <c r="L2" t="s" s="480">
        <v>799</v>
      </c>
      <c r="M2" t="s" s="480">
        <v>800</v>
      </c>
      <c r="N2" t="s" s="480">
        <v>801</v>
      </c>
      <c r="O2" t="s" s="480">
        <v>802</v>
      </c>
      <c r="P2" t="s" s="480">
        <v>803</v>
      </c>
      <c r="Q2" t="s" s="482">
        <v>29</v>
      </c>
    </row>
    <row r="3" ht="25.6" customHeight="1">
      <c r="A3" t="s" s="483">
        <v>7</v>
      </c>
      <c r="B3" s="484">
        <v>39</v>
      </c>
      <c r="C3" s="485">
        <v>9</v>
      </c>
      <c r="D3" s="484">
        <v>0</v>
      </c>
      <c r="E3" s="484">
        <v>0</v>
      </c>
      <c r="F3" s="484">
        <v>0</v>
      </c>
      <c r="G3" s="484">
        <v>0</v>
      </c>
      <c r="H3" s="484">
        <v>0</v>
      </c>
      <c r="I3" s="484">
        <v>0</v>
      </c>
      <c r="J3" s="484">
        <v>12</v>
      </c>
      <c r="K3" s="484">
        <v>0</v>
      </c>
      <c r="L3" s="484">
        <v>0</v>
      </c>
      <c r="M3" s="484">
        <v>0</v>
      </c>
      <c r="N3" s="484">
        <v>0</v>
      </c>
      <c r="O3" s="484">
        <v>0</v>
      </c>
      <c r="P3" s="484">
        <v>0</v>
      </c>
      <c r="Q3" s="486">
        <f>SUM(B3:P3)</f>
        <v>60</v>
      </c>
    </row>
    <row r="4" ht="25.25" customHeight="1">
      <c r="A4" t="s" s="487">
        <v>8</v>
      </c>
      <c r="B4" s="488">
        <v>37</v>
      </c>
      <c r="C4" s="489">
        <v>34</v>
      </c>
      <c r="D4" s="488">
        <v>0</v>
      </c>
      <c r="E4" s="488">
        <v>0</v>
      </c>
      <c r="F4" s="488">
        <v>0</v>
      </c>
      <c r="G4" s="488">
        <v>0</v>
      </c>
      <c r="H4" s="488">
        <v>0</v>
      </c>
      <c r="I4" s="488">
        <v>0</v>
      </c>
      <c r="J4" s="488">
        <v>0</v>
      </c>
      <c r="K4" s="488">
        <v>0</v>
      </c>
      <c r="L4" s="488">
        <v>0</v>
      </c>
      <c r="M4" s="488">
        <v>0</v>
      </c>
      <c r="N4" s="488">
        <v>0</v>
      </c>
      <c r="O4" s="488">
        <v>0</v>
      </c>
      <c r="P4" s="488">
        <v>0</v>
      </c>
      <c r="Q4" s="490">
        <f>SUM(B4:P4)</f>
        <v>71</v>
      </c>
    </row>
    <row r="5" ht="25.25" customHeight="1">
      <c r="A5" t="s" s="487">
        <v>9</v>
      </c>
      <c r="B5" s="491">
        <v>124</v>
      </c>
      <c r="C5" s="492">
        <v>4</v>
      </c>
      <c r="D5" s="491">
        <v>0</v>
      </c>
      <c r="E5" s="491">
        <v>0</v>
      </c>
      <c r="F5" s="491">
        <v>0</v>
      </c>
      <c r="G5" s="491">
        <v>0</v>
      </c>
      <c r="H5" s="491">
        <v>0</v>
      </c>
      <c r="I5" s="491">
        <v>0</v>
      </c>
      <c r="J5" s="491">
        <v>0</v>
      </c>
      <c r="K5" s="491">
        <v>0</v>
      </c>
      <c r="L5" s="491">
        <v>0</v>
      </c>
      <c r="M5" s="491">
        <v>0</v>
      </c>
      <c r="N5" s="491">
        <v>0</v>
      </c>
      <c r="O5" s="491">
        <v>0</v>
      </c>
      <c r="P5" s="491">
        <v>0</v>
      </c>
      <c r="Q5" s="493">
        <f>SUM(B5:P5)</f>
        <v>128</v>
      </c>
    </row>
    <row r="6" ht="25.25" customHeight="1">
      <c r="A6" t="s" s="487">
        <v>10</v>
      </c>
      <c r="B6" s="488">
        <v>539</v>
      </c>
      <c r="C6" s="489">
        <v>24</v>
      </c>
      <c r="D6" s="488">
        <v>0</v>
      </c>
      <c r="E6" s="488">
        <v>0</v>
      </c>
      <c r="F6" s="488">
        <v>0</v>
      </c>
      <c r="G6" s="488">
        <v>0</v>
      </c>
      <c r="H6" s="488">
        <v>0</v>
      </c>
      <c r="I6" s="488">
        <v>0</v>
      </c>
      <c r="J6" s="488">
        <v>13</v>
      </c>
      <c r="K6" s="488">
        <v>0</v>
      </c>
      <c r="L6" s="488">
        <v>0</v>
      </c>
      <c r="M6" s="488">
        <v>0</v>
      </c>
      <c r="N6" s="488">
        <v>0</v>
      </c>
      <c r="O6" s="488">
        <v>0</v>
      </c>
      <c r="P6" s="488">
        <v>1</v>
      </c>
      <c r="Q6" s="490">
        <f>SUM(B6:P6)</f>
        <v>577</v>
      </c>
    </row>
    <row r="7" ht="25.25" customHeight="1">
      <c r="A7" t="s" s="487">
        <v>11</v>
      </c>
      <c r="B7" s="491">
        <v>1164</v>
      </c>
      <c r="C7" s="492">
        <v>87</v>
      </c>
      <c r="D7" s="491">
        <v>0</v>
      </c>
      <c r="E7" s="491">
        <v>148</v>
      </c>
      <c r="F7" s="491">
        <v>4</v>
      </c>
      <c r="G7" s="491">
        <v>0</v>
      </c>
      <c r="H7" s="491">
        <v>0</v>
      </c>
      <c r="I7" s="491">
        <v>0</v>
      </c>
      <c r="J7" s="491">
        <v>0</v>
      </c>
      <c r="K7" s="491">
        <v>0</v>
      </c>
      <c r="L7" s="491">
        <v>0</v>
      </c>
      <c r="M7" s="491">
        <v>0</v>
      </c>
      <c r="N7" s="491">
        <v>6</v>
      </c>
      <c r="O7" s="491">
        <v>0</v>
      </c>
      <c r="P7" s="491">
        <v>5</v>
      </c>
      <c r="Q7" s="493">
        <f>SUM(B7:P7)</f>
        <v>1414</v>
      </c>
    </row>
    <row r="8" ht="25.25" customHeight="1">
      <c r="A8" t="s" s="487">
        <v>12</v>
      </c>
      <c r="B8" s="488">
        <v>730</v>
      </c>
      <c r="C8" s="489">
        <v>47</v>
      </c>
      <c r="D8" s="488">
        <v>0</v>
      </c>
      <c r="E8" s="488">
        <v>66</v>
      </c>
      <c r="F8" s="488">
        <v>0</v>
      </c>
      <c r="G8" s="488">
        <v>0</v>
      </c>
      <c r="H8" s="488">
        <v>0</v>
      </c>
      <c r="I8" s="488">
        <v>0</v>
      </c>
      <c r="J8" s="488">
        <v>0</v>
      </c>
      <c r="K8" s="488">
        <v>0</v>
      </c>
      <c r="L8" s="488">
        <v>0</v>
      </c>
      <c r="M8" s="488">
        <v>0</v>
      </c>
      <c r="N8" s="488">
        <v>0</v>
      </c>
      <c r="O8" s="488">
        <v>0</v>
      </c>
      <c r="P8" s="488">
        <v>0</v>
      </c>
      <c r="Q8" s="490">
        <f>SUM(B8:P8)</f>
        <v>843</v>
      </c>
    </row>
    <row r="9" ht="25.25" customHeight="1">
      <c r="A9" t="s" s="487">
        <v>13</v>
      </c>
      <c r="B9" s="491">
        <v>274</v>
      </c>
      <c r="C9" s="492">
        <v>19</v>
      </c>
      <c r="D9" s="491">
        <v>0</v>
      </c>
      <c r="E9" s="491">
        <v>25</v>
      </c>
      <c r="F9" s="491">
        <v>0</v>
      </c>
      <c r="G9" s="491">
        <v>0</v>
      </c>
      <c r="H9" s="491">
        <v>0</v>
      </c>
      <c r="I9" s="491">
        <v>0</v>
      </c>
      <c r="J9" s="491">
        <v>0</v>
      </c>
      <c r="K9" s="491">
        <v>0</v>
      </c>
      <c r="L9" s="491">
        <v>0</v>
      </c>
      <c r="M9" s="491">
        <v>0</v>
      </c>
      <c r="N9" s="491">
        <v>2</v>
      </c>
      <c r="O9" s="491">
        <v>0</v>
      </c>
      <c r="P9" s="491">
        <v>3</v>
      </c>
      <c r="Q9" s="493">
        <f>SUM(B9:P9)</f>
        <v>323</v>
      </c>
    </row>
    <row r="10" ht="25.25" customHeight="1">
      <c r="A10" t="s" s="487">
        <v>14</v>
      </c>
      <c r="B10" s="488">
        <v>445</v>
      </c>
      <c r="C10" s="489">
        <v>5</v>
      </c>
      <c r="D10" s="488">
        <v>0</v>
      </c>
      <c r="E10" s="488">
        <v>25</v>
      </c>
      <c r="F10" s="488">
        <v>3</v>
      </c>
      <c r="G10" s="488">
        <v>0</v>
      </c>
      <c r="H10" s="488">
        <v>0</v>
      </c>
      <c r="I10" s="488">
        <v>0</v>
      </c>
      <c r="J10" s="488">
        <v>0</v>
      </c>
      <c r="K10" s="488">
        <v>0</v>
      </c>
      <c r="L10" s="488">
        <v>0</v>
      </c>
      <c r="M10" s="488">
        <v>0</v>
      </c>
      <c r="N10" s="488">
        <v>0</v>
      </c>
      <c r="O10" s="488">
        <v>0</v>
      </c>
      <c r="P10" s="488">
        <v>0</v>
      </c>
      <c r="Q10" s="490">
        <f>SUM(B10:P10)</f>
        <v>478</v>
      </c>
    </row>
    <row r="11" ht="25.25" customHeight="1">
      <c r="A11" t="s" s="487">
        <v>15</v>
      </c>
      <c r="B11" s="491">
        <v>386</v>
      </c>
      <c r="C11" s="492">
        <v>2</v>
      </c>
      <c r="D11" s="491">
        <v>0</v>
      </c>
      <c r="E11" s="491">
        <v>21</v>
      </c>
      <c r="F11" s="491">
        <v>0</v>
      </c>
      <c r="G11" s="491">
        <v>0</v>
      </c>
      <c r="H11" s="491">
        <v>0</v>
      </c>
      <c r="I11" s="491">
        <v>0</v>
      </c>
      <c r="J11" s="491">
        <v>0</v>
      </c>
      <c r="K11" s="491">
        <v>0</v>
      </c>
      <c r="L11" s="491">
        <v>0</v>
      </c>
      <c r="M11" s="491">
        <v>0</v>
      </c>
      <c r="N11" s="491">
        <v>0</v>
      </c>
      <c r="O11" s="491">
        <v>0</v>
      </c>
      <c r="P11" s="491">
        <v>7</v>
      </c>
      <c r="Q11" s="493">
        <f>SUM(B11:P11)</f>
        <v>416</v>
      </c>
    </row>
    <row r="12" ht="25.25" customHeight="1">
      <c r="A12" t="s" s="487">
        <v>16</v>
      </c>
      <c r="B12" s="488">
        <v>169</v>
      </c>
      <c r="C12" s="489">
        <v>51</v>
      </c>
      <c r="D12" s="488">
        <v>0</v>
      </c>
      <c r="E12" s="488">
        <v>10</v>
      </c>
      <c r="F12" s="488">
        <v>0</v>
      </c>
      <c r="G12" s="488">
        <v>0</v>
      </c>
      <c r="H12" s="488">
        <v>0</v>
      </c>
      <c r="I12" s="488">
        <v>0</v>
      </c>
      <c r="J12" s="488">
        <v>0</v>
      </c>
      <c r="K12" s="488">
        <v>0</v>
      </c>
      <c r="L12" s="488">
        <v>0</v>
      </c>
      <c r="M12" s="488">
        <v>0</v>
      </c>
      <c r="N12" s="488">
        <v>0</v>
      </c>
      <c r="O12" s="488">
        <v>0</v>
      </c>
      <c r="P12" s="488">
        <v>0</v>
      </c>
      <c r="Q12" s="490">
        <f>SUM(B12:P12)</f>
        <v>230</v>
      </c>
    </row>
    <row r="13" ht="25.25" customHeight="1">
      <c r="A13" t="s" s="487">
        <v>17</v>
      </c>
      <c r="B13" s="491">
        <v>1325</v>
      </c>
      <c r="C13" s="492">
        <v>175</v>
      </c>
      <c r="D13" s="491">
        <v>1</v>
      </c>
      <c r="E13" s="491">
        <v>0</v>
      </c>
      <c r="F13" s="491">
        <v>0</v>
      </c>
      <c r="G13" s="491">
        <v>0</v>
      </c>
      <c r="H13" s="491">
        <v>0</v>
      </c>
      <c r="I13" s="491">
        <v>0</v>
      </c>
      <c r="J13" s="491">
        <v>1</v>
      </c>
      <c r="K13" s="491">
        <v>0</v>
      </c>
      <c r="L13" s="491">
        <v>0</v>
      </c>
      <c r="M13" s="491">
        <v>0</v>
      </c>
      <c r="N13" s="491">
        <v>0</v>
      </c>
      <c r="O13" s="491">
        <v>0</v>
      </c>
      <c r="P13" s="491">
        <v>0</v>
      </c>
      <c r="Q13" s="493">
        <f>SUM(B13:P13)</f>
        <v>1502</v>
      </c>
    </row>
    <row r="14" ht="25.25" customHeight="1">
      <c r="A14" t="s" s="487">
        <v>18</v>
      </c>
      <c r="B14" s="488">
        <v>1336</v>
      </c>
      <c r="C14" s="489">
        <v>509</v>
      </c>
      <c r="D14" s="488">
        <v>4</v>
      </c>
      <c r="E14" s="488">
        <v>11</v>
      </c>
      <c r="F14" s="488">
        <v>0</v>
      </c>
      <c r="G14" s="488">
        <v>1</v>
      </c>
      <c r="H14" s="488">
        <v>1</v>
      </c>
      <c r="I14" s="488">
        <v>0</v>
      </c>
      <c r="J14" s="488">
        <v>2</v>
      </c>
      <c r="K14" s="488">
        <v>0</v>
      </c>
      <c r="L14" s="488">
        <v>0</v>
      </c>
      <c r="M14" s="488">
        <v>0</v>
      </c>
      <c r="N14" s="488">
        <v>1</v>
      </c>
      <c r="O14" s="488">
        <v>0</v>
      </c>
      <c r="P14" s="488">
        <v>28</v>
      </c>
      <c r="Q14" s="490">
        <f>SUM(B14:P14)</f>
        <v>1893</v>
      </c>
    </row>
    <row r="15" ht="25.25" customHeight="1">
      <c r="A15" t="s" s="487">
        <v>19</v>
      </c>
      <c r="B15" s="491">
        <v>1334</v>
      </c>
      <c r="C15" s="492">
        <v>655</v>
      </c>
      <c r="D15" s="491">
        <v>0</v>
      </c>
      <c r="E15" s="491">
        <v>0</v>
      </c>
      <c r="F15" s="491">
        <v>0</v>
      </c>
      <c r="G15" s="491">
        <v>0</v>
      </c>
      <c r="H15" s="491">
        <v>0</v>
      </c>
      <c r="I15" s="491">
        <v>0</v>
      </c>
      <c r="J15" s="491">
        <v>6</v>
      </c>
      <c r="K15" s="491">
        <v>0</v>
      </c>
      <c r="L15" s="491">
        <v>0</v>
      </c>
      <c r="M15" s="491">
        <v>0</v>
      </c>
      <c r="N15" s="491">
        <v>2</v>
      </c>
      <c r="O15" s="491">
        <v>0</v>
      </c>
      <c r="P15" s="491">
        <v>7</v>
      </c>
      <c r="Q15" s="493">
        <f>SUM(B15:P15)</f>
        <v>2004</v>
      </c>
    </row>
    <row r="16" ht="25.25" customHeight="1">
      <c r="A16" t="s" s="487">
        <v>20</v>
      </c>
      <c r="B16" s="488">
        <v>233</v>
      </c>
      <c r="C16" s="489">
        <v>44</v>
      </c>
      <c r="D16" s="488">
        <v>0</v>
      </c>
      <c r="E16" s="488">
        <v>0</v>
      </c>
      <c r="F16" s="488">
        <v>0</v>
      </c>
      <c r="G16" s="488">
        <v>0</v>
      </c>
      <c r="H16" s="488">
        <v>0</v>
      </c>
      <c r="I16" s="488">
        <v>0</v>
      </c>
      <c r="J16" s="488">
        <v>2</v>
      </c>
      <c r="K16" s="488">
        <v>0</v>
      </c>
      <c r="L16" s="488">
        <v>0</v>
      </c>
      <c r="M16" s="488">
        <v>0</v>
      </c>
      <c r="N16" s="488">
        <v>0</v>
      </c>
      <c r="O16" s="488">
        <v>0</v>
      </c>
      <c r="P16" s="488">
        <v>0</v>
      </c>
      <c r="Q16" s="490">
        <f>SUM(B16:P16)</f>
        <v>279</v>
      </c>
    </row>
    <row r="17" ht="25.25" customHeight="1">
      <c r="A17" t="s" s="487">
        <v>21</v>
      </c>
      <c r="B17" s="491">
        <v>307</v>
      </c>
      <c r="C17" s="492">
        <v>76</v>
      </c>
      <c r="D17" s="491">
        <v>0</v>
      </c>
      <c r="E17" s="491">
        <v>0</v>
      </c>
      <c r="F17" s="491">
        <v>0</v>
      </c>
      <c r="G17" s="491">
        <v>0</v>
      </c>
      <c r="H17" s="491">
        <v>0</v>
      </c>
      <c r="I17" s="491">
        <v>0</v>
      </c>
      <c r="J17" s="491">
        <v>0</v>
      </c>
      <c r="K17" s="491">
        <v>0</v>
      </c>
      <c r="L17" s="491">
        <v>0</v>
      </c>
      <c r="M17" s="491">
        <v>0</v>
      </c>
      <c r="N17" s="491">
        <v>7</v>
      </c>
      <c r="O17" s="491">
        <v>0</v>
      </c>
      <c r="P17" s="491">
        <v>6</v>
      </c>
      <c r="Q17" s="493">
        <f>SUM(B17:P17)</f>
        <v>396</v>
      </c>
    </row>
    <row r="18" ht="25.25" customHeight="1">
      <c r="A18" t="s" s="487">
        <v>22</v>
      </c>
      <c r="B18" s="488">
        <v>185</v>
      </c>
      <c r="C18" s="489">
        <v>23</v>
      </c>
      <c r="D18" s="488">
        <v>0</v>
      </c>
      <c r="E18" s="488">
        <v>2</v>
      </c>
      <c r="F18" s="488">
        <v>0</v>
      </c>
      <c r="G18" s="488">
        <v>0</v>
      </c>
      <c r="H18" s="488">
        <v>0</v>
      </c>
      <c r="I18" s="488">
        <v>0</v>
      </c>
      <c r="J18" s="488">
        <v>0</v>
      </c>
      <c r="K18" s="488">
        <v>0</v>
      </c>
      <c r="L18" s="488">
        <v>0</v>
      </c>
      <c r="M18" s="488">
        <v>0</v>
      </c>
      <c r="N18" s="488">
        <v>0</v>
      </c>
      <c r="O18" s="488">
        <v>0</v>
      </c>
      <c r="P18" s="488">
        <v>1</v>
      </c>
      <c r="Q18" s="490">
        <f>SUM(B18:P18)</f>
        <v>211</v>
      </c>
    </row>
    <row r="19" ht="25.25" customHeight="1">
      <c r="A19" t="s" s="487">
        <v>23</v>
      </c>
      <c r="B19" s="491">
        <v>296</v>
      </c>
      <c r="C19" s="492">
        <v>67</v>
      </c>
      <c r="D19" s="491">
        <v>0</v>
      </c>
      <c r="E19" s="491">
        <v>14</v>
      </c>
      <c r="F19" s="491">
        <v>0</v>
      </c>
      <c r="G19" s="491">
        <v>0</v>
      </c>
      <c r="H19" s="491">
        <v>0</v>
      </c>
      <c r="I19" s="491">
        <v>0</v>
      </c>
      <c r="J19" s="491">
        <v>0</v>
      </c>
      <c r="K19" s="491">
        <v>0</v>
      </c>
      <c r="L19" s="491">
        <v>0</v>
      </c>
      <c r="M19" s="491">
        <v>0</v>
      </c>
      <c r="N19" s="491">
        <v>0</v>
      </c>
      <c r="O19" s="491">
        <v>0</v>
      </c>
      <c r="P19" s="491">
        <v>0</v>
      </c>
      <c r="Q19" s="493">
        <f>SUM(B19:P19)</f>
        <v>377</v>
      </c>
    </row>
    <row r="20" ht="25.25" customHeight="1">
      <c r="A20" t="s" s="487">
        <v>28</v>
      </c>
      <c r="B20" s="488">
        <v>31</v>
      </c>
      <c r="C20" s="489">
        <v>0</v>
      </c>
      <c r="D20" s="488">
        <v>0</v>
      </c>
      <c r="E20" s="488">
        <v>0</v>
      </c>
      <c r="F20" s="488">
        <v>0</v>
      </c>
      <c r="G20" s="488">
        <v>0</v>
      </c>
      <c r="H20" s="488">
        <v>0</v>
      </c>
      <c r="I20" s="488">
        <v>0</v>
      </c>
      <c r="J20" s="488">
        <v>0</v>
      </c>
      <c r="K20" s="488">
        <v>0</v>
      </c>
      <c r="L20" s="488">
        <v>0</v>
      </c>
      <c r="M20" s="488">
        <v>0</v>
      </c>
      <c r="N20" s="488">
        <v>0</v>
      </c>
      <c r="O20" s="488">
        <v>0</v>
      </c>
      <c r="P20" s="488">
        <v>0</v>
      </c>
      <c r="Q20" s="490">
        <f>SUM(B20:P20)</f>
        <v>31</v>
      </c>
    </row>
    <row r="21" ht="25.25" customHeight="1">
      <c r="A21" t="s" s="487">
        <v>26</v>
      </c>
      <c r="B21" s="491">
        <v>37</v>
      </c>
      <c r="C21" s="492">
        <v>12</v>
      </c>
      <c r="D21" s="491">
        <v>0</v>
      </c>
      <c r="E21" s="491">
        <v>0</v>
      </c>
      <c r="F21" s="491">
        <v>0</v>
      </c>
      <c r="G21" s="491">
        <v>0</v>
      </c>
      <c r="H21" s="491">
        <v>0</v>
      </c>
      <c r="I21" s="491">
        <v>0</v>
      </c>
      <c r="J21" s="491">
        <v>0</v>
      </c>
      <c r="K21" s="491">
        <v>0</v>
      </c>
      <c r="L21" s="491">
        <v>0</v>
      </c>
      <c r="M21" s="491">
        <v>0</v>
      </c>
      <c r="N21" s="491">
        <v>0</v>
      </c>
      <c r="O21" s="491">
        <v>0</v>
      </c>
      <c r="P21" s="491">
        <v>0</v>
      </c>
      <c r="Q21" s="493">
        <f>SUM(B21:P21)</f>
        <v>49</v>
      </c>
    </row>
    <row r="22" ht="25.25" customHeight="1">
      <c r="A22" t="s" s="487">
        <v>24</v>
      </c>
      <c r="B22" s="488">
        <v>45</v>
      </c>
      <c r="C22" s="489">
        <v>13</v>
      </c>
      <c r="D22" s="488">
        <v>0</v>
      </c>
      <c r="E22" s="488">
        <v>0</v>
      </c>
      <c r="F22" s="488">
        <v>0</v>
      </c>
      <c r="G22" s="488">
        <v>0</v>
      </c>
      <c r="H22" s="488">
        <v>0</v>
      </c>
      <c r="I22" s="488">
        <v>0</v>
      </c>
      <c r="J22" s="488">
        <v>0</v>
      </c>
      <c r="K22" s="488">
        <v>0</v>
      </c>
      <c r="L22" s="488">
        <v>0</v>
      </c>
      <c r="M22" s="488">
        <v>0</v>
      </c>
      <c r="N22" s="488">
        <v>0</v>
      </c>
      <c r="O22" s="488">
        <v>0</v>
      </c>
      <c r="P22" s="488">
        <v>0</v>
      </c>
      <c r="Q22" s="490">
        <f>SUM(B22:P22)</f>
        <v>58</v>
      </c>
    </row>
    <row r="23" ht="25.25" customHeight="1">
      <c r="A23" t="s" s="487">
        <v>25</v>
      </c>
      <c r="B23" s="491">
        <v>10</v>
      </c>
      <c r="C23" s="492">
        <v>4</v>
      </c>
      <c r="D23" s="491">
        <v>148</v>
      </c>
      <c r="E23" s="491">
        <v>0</v>
      </c>
      <c r="F23" s="491">
        <v>0</v>
      </c>
      <c r="G23" s="491">
        <v>0</v>
      </c>
      <c r="H23" s="491">
        <v>1</v>
      </c>
      <c r="I23" s="491">
        <v>0</v>
      </c>
      <c r="J23" s="491">
        <v>0</v>
      </c>
      <c r="K23" s="491">
        <v>0</v>
      </c>
      <c r="L23" s="491">
        <v>0</v>
      </c>
      <c r="M23" s="491">
        <v>0</v>
      </c>
      <c r="N23" s="491">
        <v>0</v>
      </c>
      <c r="O23" s="491">
        <v>0</v>
      </c>
      <c r="P23" s="491">
        <v>13</v>
      </c>
      <c r="Q23" s="493">
        <f>SUM(B23:P23)</f>
        <v>176</v>
      </c>
    </row>
    <row r="24" ht="26.1" customHeight="1">
      <c r="A24" t="s" s="494">
        <v>29</v>
      </c>
      <c r="B24" s="495">
        <f>SUM(B3:B23)</f>
        <v>9046</v>
      </c>
      <c r="C24" s="495">
        <f>SUM(C3:C23)</f>
        <v>1860</v>
      </c>
      <c r="D24" s="495">
        <f>SUM(D3:D23)</f>
        <v>153</v>
      </c>
      <c r="E24" s="495">
        <f>SUM(E3:E23)</f>
        <v>322</v>
      </c>
      <c r="F24" s="495">
        <f>SUM(F3:F23)</f>
        <v>7</v>
      </c>
      <c r="G24" s="495">
        <f>SUM(G3:G23)</f>
        <v>1</v>
      </c>
      <c r="H24" s="495">
        <f>SUM(H3:H23)</f>
        <v>2</v>
      </c>
      <c r="I24" s="495">
        <f>SUM(I3:I23)</f>
        <v>0</v>
      </c>
      <c r="J24" s="495">
        <f>SUM(J3:J23)</f>
        <v>36</v>
      </c>
      <c r="K24" s="495">
        <f>SUM(K3:K23)</f>
        <v>0</v>
      </c>
      <c r="L24" s="495">
        <f>SUM(L3:L23)</f>
        <v>0</v>
      </c>
      <c r="M24" s="495">
        <f>SUM(M3:M23)</f>
        <v>0</v>
      </c>
      <c r="N24" s="495">
        <f>SUM(N3:N23)</f>
        <v>18</v>
      </c>
      <c r="O24" s="495">
        <f>SUM(O3:O23)</f>
        <v>0</v>
      </c>
      <c r="P24" s="495">
        <f>SUM(P3:P23)</f>
        <v>71</v>
      </c>
      <c r="Q24" s="496">
        <f>SUM(B24:P24)</f>
        <v>11516</v>
      </c>
    </row>
    <row r="25" ht="26" customHeight="1">
      <c r="A25" s="497"/>
      <c r="B25" s="498"/>
      <c r="C25" s="498"/>
      <c r="D25" s="498"/>
      <c r="E25" s="498"/>
      <c r="F25" s="498"/>
      <c r="G25" s="498"/>
      <c r="H25" s="498"/>
      <c r="I25" s="498"/>
      <c r="J25" s="498"/>
      <c r="K25" s="498"/>
      <c r="L25" s="498"/>
      <c r="M25" s="498"/>
      <c r="N25" s="498"/>
      <c r="O25" s="498"/>
      <c r="P25" s="498"/>
      <c r="Q25" s="498"/>
    </row>
    <row r="26" ht="25" customHeight="1">
      <c r="A26" s="499"/>
      <c r="B26" t="s" s="500">
        <v>804</v>
      </c>
      <c r="C26" s="166"/>
      <c r="D26" s="166"/>
      <c r="E26" s="166"/>
      <c r="F26" s="166"/>
      <c r="G26" s="166"/>
      <c r="H26" s="166"/>
      <c r="I26" s="166"/>
      <c r="J26" s="166"/>
      <c r="K26" s="166"/>
      <c r="L26" s="166"/>
      <c r="M26" s="166"/>
      <c r="N26" s="166"/>
      <c r="O26" s="166"/>
      <c r="P26" s="166"/>
      <c r="Q26" s="166"/>
    </row>
    <row r="27" ht="25" customHeight="1">
      <c r="A27" s="499"/>
      <c r="B27" t="s" s="500">
        <v>805</v>
      </c>
      <c r="C27" s="105"/>
      <c r="D27" s="105"/>
      <c r="E27" s="105"/>
      <c r="F27" s="105"/>
      <c r="G27" s="105"/>
      <c r="H27" s="105"/>
      <c r="I27" s="105"/>
      <c r="J27" s="105"/>
      <c r="K27" s="105"/>
      <c r="L27" s="105"/>
      <c r="M27" s="105"/>
      <c r="N27" s="105"/>
      <c r="O27" s="105"/>
      <c r="P27" s="105"/>
      <c r="Q27" s="105"/>
    </row>
    <row r="28" ht="25" customHeight="1">
      <c r="A28" s="499"/>
      <c r="B28" t="s" s="500">
        <v>806</v>
      </c>
      <c r="C28" s="166"/>
      <c r="D28" s="166"/>
      <c r="E28" s="166"/>
      <c r="F28" s="166"/>
      <c r="G28" s="166"/>
      <c r="H28" s="166"/>
      <c r="I28" s="166"/>
      <c r="J28" s="166"/>
      <c r="K28" s="166"/>
      <c r="L28" s="166"/>
      <c r="M28" s="166"/>
      <c r="N28" s="166"/>
      <c r="O28" s="166"/>
      <c r="P28" s="166"/>
      <c r="Q28" s="166"/>
    </row>
    <row r="29" ht="25" customHeight="1">
      <c r="A29" s="499"/>
      <c r="B29" t="s" s="500">
        <v>807</v>
      </c>
      <c r="C29" s="105"/>
      <c r="D29" s="105"/>
      <c r="E29" s="105"/>
      <c r="F29" s="105"/>
      <c r="G29" s="105"/>
      <c r="H29" s="105"/>
      <c r="I29" s="105"/>
      <c r="J29" s="105"/>
      <c r="K29" s="105"/>
      <c r="L29" s="105"/>
      <c r="M29" s="105"/>
      <c r="N29" s="105"/>
      <c r="O29" s="105"/>
      <c r="P29" s="105"/>
      <c r="Q29" s="105"/>
    </row>
    <row r="30" ht="25" customHeight="1">
      <c r="A30" s="499"/>
      <c r="B30" t="s" s="500">
        <v>808</v>
      </c>
      <c r="C30" s="166"/>
      <c r="D30" s="166"/>
      <c r="E30" s="166"/>
      <c r="F30" s="166"/>
      <c r="G30" s="166"/>
      <c r="H30" s="166"/>
      <c r="I30" s="166"/>
      <c r="J30" s="166"/>
      <c r="K30" s="166"/>
      <c r="L30" s="166"/>
      <c r="M30" s="166"/>
      <c r="N30" s="166"/>
      <c r="O30" s="166"/>
      <c r="P30" s="166"/>
      <c r="Q30" s="166"/>
    </row>
    <row r="31" ht="25" customHeight="1">
      <c r="A31" s="499"/>
      <c r="B31" t="s" s="500">
        <v>809</v>
      </c>
      <c r="C31" s="105"/>
      <c r="D31" s="105"/>
      <c r="E31" s="105"/>
      <c r="F31" s="105"/>
      <c r="G31" s="105"/>
      <c r="H31" s="105"/>
      <c r="I31" s="105"/>
      <c r="J31" s="105"/>
      <c r="K31" s="105"/>
      <c r="L31" s="105"/>
      <c r="M31" s="105"/>
      <c r="N31" s="105"/>
      <c r="O31" s="105"/>
      <c r="P31" s="105"/>
      <c r="Q31" s="105"/>
    </row>
    <row r="32" ht="25" customHeight="1">
      <c r="A32" s="499"/>
      <c r="B32" t="s" s="500">
        <v>810</v>
      </c>
      <c r="C32" s="166"/>
      <c r="D32" s="166"/>
      <c r="E32" s="166"/>
      <c r="F32" s="166"/>
      <c r="G32" s="166"/>
      <c r="H32" s="166"/>
      <c r="I32" s="166"/>
      <c r="J32" s="166"/>
      <c r="K32" s="166"/>
      <c r="L32" s="166"/>
      <c r="M32" s="166"/>
      <c r="N32" s="166"/>
      <c r="O32" s="166"/>
      <c r="P32" s="166"/>
      <c r="Q32" s="166"/>
    </row>
    <row r="33" ht="25" customHeight="1">
      <c r="A33" s="499"/>
      <c r="B33" t="s" s="500">
        <v>811</v>
      </c>
      <c r="C33" s="105"/>
      <c r="D33" s="105"/>
      <c r="E33" s="105"/>
      <c r="F33" s="105"/>
      <c r="G33" s="105"/>
      <c r="H33" s="105"/>
      <c r="I33" s="105"/>
      <c r="J33" s="105"/>
      <c r="K33" s="105"/>
      <c r="L33" s="105"/>
      <c r="M33" s="105"/>
      <c r="N33" s="105"/>
      <c r="O33" s="105"/>
      <c r="P33" s="105"/>
      <c r="Q33" s="105"/>
    </row>
    <row r="34" ht="25" customHeight="1">
      <c r="A34" s="499"/>
      <c r="B34" t="s" s="500">
        <v>812</v>
      </c>
      <c r="C34" s="166"/>
      <c r="D34" s="166"/>
      <c r="E34" s="166"/>
      <c r="F34" s="166"/>
      <c r="G34" s="166"/>
      <c r="H34" s="166"/>
      <c r="I34" s="166"/>
      <c r="J34" s="166"/>
      <c r="K34" s="166"/>
      <c r="L34" s="166"/>
      <c r="M34" s="166"/>
      <c r="N34" s="166"/>
      <c r="O34" s="166"/>
      <c r="P34" s="166"/>
      <c r="Q34" s="166"/>
    </row>
    <row r="35" ht="25" customHeight="1">
      <c r="A35" s="499"/>
      <c r="B35" t="s" s="500">
        <v>813</v>
      </c>
      <c r="C35" s="105"/>
      <c r="D35" s="105"/>
      <c r="E35" s="105"/>
      <c r="F35" s="105"/>
      <c r="G35" s="105"/>
      <c r="H35" s="105"/>
      <c r="I35" s="105"/>
      <c r="J35" s="105"/>
      <c r="K35" s="105"/>
      <c r="L35" s="105"/>
      <c r="M35" s="105"/>
      <c r="N35" s="105"/>
      <c r="O35" s="105"/>
      <c r="P35" s="105"/>
      <c r="Q35" s="105"/>
    </row>
    <row r="36" ht="25" customHeight="1">
      <c r="A36" s="499"/>
      <c r="B36" t="s" s="500">
        <v>814</v>
      </c>
      <c r="C36" s="166"/>
      <c r="D36" s="166"/>
      <c r="E36" s="166"/>
      <c r="F36" s="166"/>
      <c r="G36" s="166"/>
      <c r="H36" s="166"/>
      <c r="I36" s="166"/>
      <c r="J36" s="166"/>
      <c r="K36" s="166"/>
      <c r="L36" s="166"/>
      <c r="M36" s="166"/>
      <c r="N36" s="166"/>
      <c r="O36" s="166"/>
      <c r="P36" s="166"/>
      <c r="Q36" s="166"/>
    </row>
    <row r="37" ht="25" customHeight="1">
      <c r="A37" s="499"/>
      <c r="B37" t="s" s="500">
        <v>815</v>
      </c>
      <c r="C37" s="105"/>
      <c r="D37" s="105"/>
      <c r="E37" s="105"/>
      <c r="F37" s="105"/>
      <c r="G37" s="105"/>
      <c r="H37" s="105"/>
      <c r="I37" s="105"/>
      <c r="J37" s="105"/>
      <c r="K37" s="105"/>
      <c r="L37" s="105"/>
      <c r="M37" s="105"/>
      <c r="N37" s="105"/>
      <c r="O37" s="105"/>
      <c r="P37" s="105"/>
      <c r="Q37" s="105"/>
    </row>
    <row r="38" ht="25" customHeight="1">
      <c r="A38" s="499"/>
      <c r="B38" t="s" s="500">
        <v>816</v>
      </c>
      <c r="C38" s="166"/>
      <c r="D38" s="166"/>
      <c r="E38" s="166"/>
      <c r="F38" s="166"/>
      <c r="G38" s="166"/>
      <c r="H38" s="166"/>
      <c r="I38" s="166"/>
      <c r="J38" s="166"/>
      <c r="K38" s="166"/>
      <c r="L38" s="166"/>
      <c r="M38" s="166"/>
      <c r="N38" s="166"/>
      <c r="O38" s="166"/>
      <c r="P38" s="166"/>
      <c r="Q38" s="166"/>
    </row>
    <row r="39" ht="25" customHeight="1">
      <c r="A39" s="499"/>
      <c r="B39" t="s" s="500">
        <v>817</v>
      </c>
      <c r="C39" s="105"/>
      <c r="D39" s="105"/>
      <c r="E39" s="105"/>
      <c r="F39" s="105"/>
      <c r="G39" s="105"/>
      <c r="H39" s="105"/>
      <c r="I39" s="105"/>
      <c r="J39" s="105"/>
      <c r="K39" s="105"/>
      <c r="L39" s="105"/>
      <c r="M39" s="105"/>
      <c r="N39" s="105"/>
      <c r="O39" s="105"/>
      <c r="P39" s="105"/>
      <c r="Q39" s="105"/>
    </row>
    <row r="40" ht="25" customHeight="1">
      <c r="A40" s="499"/>
      <c r="B40" t="s" s="500">
        <v>818</v>
      </c>
      <c r="C40" s="166"/>
      <c r="D40" s="166"/>
      <c r="E40" s="166"/>
      <c r="F40" s="166"/>
      <c r="G40" s="166"/>
      <c r="H40" s="166"/>
      <c r="I40" s="166"/>
      <c r="J40" s="166"/>
      <c r="K40" s="166"/>
      <c r="L40" s="166"/>
      <c r="M40" s="166"/>
      <c r="N40" s="166"/>
      <c r="O40" s="166"/>
      <c r="P40" s="166"/>
      <c r="Q40" s="166"/>
    </row>
  </sheetData>
  <mergeCells count="16">
    <mergeCell ref="B26:Q26"/>
    <mergeCell ref="B27:Q27"/>
    <mergeCell ref="B28:Q28"/>
    <mergeCell ref="B29:Q29"/>
    <mergeCell ref="B30:Q30"/>
    <mergeCell ref="B35:Q35"/>
    <mergeCell ref="B31:Q31"/>
    <mergeCell ref="B32:Q32"/>
    <mergeCell ref="B34:Q34"/>
    <mergeCell ref="B39:Q39"/>
    <mergeCell ref="B36:Q36"/>
    <mergeCell ref="B33:Q33"/>
    <mergeCell ref="B38:Q38"/>
    <mergeCell ref="B40:Q40"/>
    <mergeCell ref="B37:Q37"/>
    <mergeCell ref="A1:Q1"/>
  </mergeCells>
  <pageMargins left="0.606299" right="0.606299" top="0.606299" bottom="0.606299" header="0.25" footer="0.25"/>
  <pageSetup firstPageNumber="1" fitToHeight="1" fitToWidth="1" scale="100" useFirstPageNumber="0" orientation="portrait" pageOrder="downThenOver"/>
  <headerFooter>
    <oddFooter>&amp;L&amp;"Helvetica,Regular"&amp;12&amp;K000000	&amp;P</oddFooter>
  </headerFooter>
</worksheet>
</file>

<file path=xl/worksheets/sheet22.xml><?xml version="1.0" encoding="utf-8"?>
<worksheet xmlns:r="http://schemas.openxmlformats.org/officeDocument/2006/relationships" xmlns="http://schemas.openxmlformats.org/spreadsheetml/2006/main">
  <sheetPr>
    <pageSetUpPr fitToPage="1"/>
  </sheetPr>
  <dimension ref="A1:B11"/>
  <sheetViews>
    <sheetView workbookViewId="0" showGridLines="0" defaultGridColor="1"/>
  </sheetViews>
  <sheetFormatPr defaultColWidth="16.3333" defaultRowHeight="18" customHeight="1" outlineLevelRow="0" outlineLevelCol="0"/>
  <cols>
    <col min="1" max="1" width="34.8203" style="501" customWidth="1"/>
    <col min="2" max="2" width="16.3516" style="501" customWidth="1"/>
    <col min="3" max="256" width="16.3516" style="501" customWidth="1"/>
  </cols>
  <sheetData>
    <row r="1" ht="32.5" customHeight="1">
      <c r="A1" t="s" s="502">
        <v>819</v>
      </c>
      <c r="B1" s="4"/>
    </row>
    <row r="2" ht="20.6" customHeight="1">
      <c r="A2" t="s" s="386">
        <v>820</v>
      </c>
      <c r="B2" s="33">
        <v>36</v>
      </c>
    </row>
    <row r="3" ht="20.25" customHeight="1">
      <c r="A3" t="s" s="375">
        <v>821</v>
      </c>
      <c r="B3" s="36">
        <v>1</v>
      </c>
    </row>
    <row r="4" ht="20.25" customHeight="1">
      <c r="A4" t="s" s="375">
        <v>822</v>
      </c>
      <c r="B4" s="38">
        <v>23</v>
      </c>
    </row>
    <row r="5" ht="20.25" customHeight="1">
      <c r="A5" t="s" s="375">
        <v>823</v>
      </c>
      <c r="B5" s="36">
        <v>52</v>
      </c>
    </row>
    <row r="6" ht="20.25" customHeight="1">
      <c r="A6" t="s" s="375">
        <v>824</v>
      </c>
      <c r="B6" s="38">
        <v>3</v>
      </c>
    </row>
    <row r="7" ht="20.25" customHeight="1">
      <c r="A7" t="s" s="375">
        <v>825</v>
      </c>
      <c r="B7" s="36">
        <v>15</v>
      </c>
    </row>
    <row r="8" ht="20.25" customHeight="1">
      <c r="A8" t="s" s="375">
        <v>826</v>
      </c>
      <c r="B8" s="38">
        <v>0</v>
      </c>
    </row>
    <row r="9" ht="21.1" customHeight="1">
      <c r="A9" t="s" s="503">
        <v>827</v>
      </c>
      <c r="B9" s="504">
        <f>SUM(B2:B8)</f>
        <v>130</v>
      </c>
    </row>
    <row r="10" ht="21" customHeight="1">
      <c r="A10" s="273"/>
      <c r="B10" s="505"/>
    </row>
    <row r="11" ht="38" customHeight="1">
      <c r="A11" t="s" s="474">
        <v>828</v>
      </c>
      <c r="B11" s="166"/>
    </row>
  </sheetData>
  <mergeCells count="3">
    <mergeCell ref="A10:B10"/>
    <mergeCell ref="A1:B1"/>
    <mergeCell ref="A11:B11"/>
  </mergeCells>
  <pageMargins left="0.606299" right="0.606299" top="0.606299" bottom="0.606299" header="0.25" footer="0.25"/>
  <pageSetup firstPageNumber="1" fitToHeight="1" fitToWidth="1" scale="100" useFirstPageNumber="0" orientation="portrait" pageOrder="downThenOver"/>
  <headerFooter>
    <oddFooter>&amp;C&amp;"Helvetica,Regular"&amp;12&amp;K000000&amp;P</oddFooter>
  </headerFooter>
</worksheet>
</file>

<file path=xl/worksheets/sheet23.xml><?xml version="1.0" encoding="utf-8"?>
<worksheet xmlns:r="http://schemas.openxmlformats.org/officeDocument/2006/relationships" xmlns="http://schemas.openxmlformats.org/spreadsheetml/2006/main">
  <sheetPr>
    <pageSetUpPr fitToPage="1"/>
  </sheetPr>
  <dimension ref="A1:E95"/>
  <sheetViews>
    <sheetView workbookViewId="0" showGridLines="0" defaultGridColor="1"/>
  </sheetViews>
  <sheetFormatPr defaultColWidth="16.3333" defaultRowHeight="18" customHeight="1" outlineLevelRow="0" outlineLevelCol="0"/>
  <cols>
    <col min="1" max="1" width="26.7031" style="506" customWidth="1"/>
    <col min="2" max="2" width="21.3125" style="506" customWidth="1"/>
    <col min="3" max="3" width="21.3125" style="506" customWidth="1"/>
    <col min="4" max="4" width="21.3125" style="506" customWidth="1"/>
    <col min="5" max="5" width="21.3125" style="506" customWidth="1"/>
    <col min="6" max="256" width="16.3516" style="506" customWidth="1"/>
  </cols>
  <sheetData>
    <row r="1" ht="24.5" customHeight="1">
      <c r="A1" t="s" s="397">
        <v>829</v>
      </c>
      <c r="B1" s="3"/>
      <c r="C1" s="3"/>
      <c r="D1" s="3"/>
      <c r="E1" s="4"/>
    </row>
    <row r="2" ht="55" customHeight="1">
      <c r="A2" t="s" s="356">
        <v>167</v>
      </c>
      <c r="B2" t="s" s="357">
        <v>830</v>
      </c>
      <c r="C2" t="s" s="357">
        <v>831</v>
      </c>
      <c r="D2" t="s" s="357">
        <v>832</v>
      </c>
      <c r="E2" t="s" s="358">
        <v>833</v>
      </c>
    </row>
    <row r="3" ht="18.6" customHeight="1">
      <c r="A3" t="s" s="507">
        <v>7</v>
      </c>
      <c r="B3" s="508"/>
      <c r="C3" s="508"/>
      <c r="D3" s="508"/>
      <c r="E3" s="509"/>
    </row>
    <row r="4" ht="18.25" customHeight="1">
      <c r="A4" t="s" s="361">
        <v>834</v>
      </c>
      <c r="B4" s="37">
        <v>0</v>
      </c>
      <c r="C4" s="37">
        <v>0</v>
      </c>
      <c r="D4" s="37">
        <v>0</v>
      </c>
      <c r="E4" t="s" s="71">
        <v>749</v>
      </c>
    </row>
    <row r="5" ht="18.25" customHeight="1">
      <c r="A5" t="s" s="331">
        <v>835</v>
      </c>
      <c r="B5" s="35">
        <v>0</v>
      </c>
      <c r="C5" s="35">
        <v>0</v>
      </c>
      <c r="D5" s="35">
        <v>0</v>
      </c>
      <c r="E5" t="s" s="69">
        <v>749</v>
      </c>
    </row>
    <row r="6" ht="18.25" customHeight="1">
      <c r="A6" t="s" s="361">
        <v>836</v>
      </c>
      <c r="B6" s="37">
        <v>0</v>
      </c>
      <c r="C6" s="37">
        <v>0</v>
      </c>
      <c r="D6" s="37">
        <v>0</v>
      </c>
      <c r="E6" t="s" s="71">
        <v>749</v>
      </c>
    </row>
    <row r="7" ht="18.25" customHeight="1">
      <c r="A7" t="s" s="331">
        <v>837</v>
      </c>
      <c r="B7" s="35">
        <v>0</v>
      </c>
      <c r="C7" s="35">
        <v>0</v>
      </c>
      <c r="D7" s="35">
        <v>0</v>
      </c>
      <c r="E7" t="s" s="69">
        <v>749</v>
      </c>
    </row>
    <row r="8" ht="18.25" customHeight="1">
      <c r="A8" t="s" s="510">
        <v>8</v>
      </c>
      <c r="B8" s="511"/>
      <c r="C8" s="511"/>
      <c r="D8" s="511"/>
      <c r="E8" s="512"/>
    </row>
    <row r="9" ht="18.25" customHeight="1">
      <c r="A9" t="s" s="361">
        <v>834</v>
      </c>
      <c r="B9" s="35">
        <v>0</v>
      </c>
      <c r="C9" s="35">
        <v>0</v>
      </c>
      <c r="D9" s="35">
        <v>0</v>
      </c>
      <c r="E9" t="s" s="69">
        <v>749</v>
      </c>
    </row>
    <row r="10" ht="18.25" customHeight="1">
      <c r="A10" t="s" s="331">
        <v>835</v>
      </c>
      <c r="B10" s="37">
        <v>0</v>
      </c>
      <c r="C10" s="37">
        <v>0</v>
      </c>
      <c r="D10" s="37">
        <v>0</v>
      </c>
      <c r="E10" t="s" s="71">
        <v>749</v>
      </c>
    </row>
    <row r="11" ht="18.25" customHeight="1">
      <c r="A11" t="s" s="361">
        <v>836</v>
      </c>
      <c r="B11" s="35">
        <v>3</v>
      </c>
      <c r="C11" s="35">
        <v>2</v>
      </c>
      <c r="D11" s="35">
        <v>0</v>
      </c>
      <c r="E11" s="36">
        <v>48.7</v>
      </c>
    </row>
    <row r="12" ht="18.25" customHeight="1">
      <c r="A12" t="s" s="331">
        <v>837</v>
      </c>
      <c r="B12" s="37">
        <v>0</v>
      </c>
      <c r="C12" s="37">
        <v>0</v>
      </c>
      <c r="D12" s="37">
        <v>0</v>
      </c>
      <c r="E12" t="s" s="71">
        <v>749</v>
      </c>
    </row>
    <row r="13" ht="18.25" customHeight="1">
      <c r="A13" t="s" s="510">
        <v>9</v>
      </c>
      <c r="B13" s="511"/>
      <c r="C13" s="511"/>
      <c r="D13" s="511"/>
      <c r="E13" s="512"/>
    </row>
    <row r="14" ht="18.25" customHeight="1">
      <c r="A14" t="s" s="361">
        <v>834</v>
      </c>
      <c r="B14" s="37">
        <v>0</v>
      </c>
      <c r="C14" s="37">
        <v>0</v>
      </c>
      <c r="D14" s="37">
        <v>0</v>
      </c>
      <c r="E14" t="s" s="71">
        <v>749</v>
      </c>
    </row>
    <row r="15" ht="18.25" customHeight="1">
      <c r="A15" t="s" s="331">
        <v>835</v>
      </c>
      <c r="B15" s="35">
        <v>0</v>
      </c>
      <c r="C15" s="35">
        <v>0</v>
      </c>
      <c r="D15" s="35">
        <v>0</v>
      </c>
      <c r="E15" t="s" s="69">
        <v>749</v>
      </c>
    </row>
    <row r="16" ht="18.25" customHeight="1">
      <c r="A16" t="s" s="361">
        <v>836</v>
      </c>
      <c r="B16" s="37">
        <v>1</v>
      </c>
      <c r="C16" s="37">
        <v>0</v>
      </c>
      <c r="D16" s="37">
        <v>0</v>
      </c>
      <c r="E16" s="38">
        <v>62</v>
      </c>
    </row>
    <row r="17" ht="18.25" customHeight="1">
      <c r="A17" t="s" s="331">
        <v>837</v>
      </c>
      <c r="B17" s="35">
        <v>0</v>
      </c>
      <c r="C17" s="35">
        <v>0</v>
      </c>
      <c r="D17" s="35">
        <v>0</v>
      </c>
      <c r="E17" t="s" s="69">
        <v>749</v>
      </c>
    </row>
    <row r="18" ht="18.25" customHeight="1">
      <c r="A18" t="s" s="510">
        <v>10</v>
      </c>
      <c r="B18" s="511"/>
      <c r="C18" s="511"/>
      <c r="D18" s="511"/>
      <c r="E18" s="512"/>
    </row>
    <row r="19" ht="18.25" customHeight="1">
      <c r="A19" t="s" s="361">
        <v>834</v>
      </c>
      <c r="B19" s="35">
        <v>1</v>
      </c>
      <c r="C19" s="35">
        <v>1</v>
      </c>
      <c r="D19" s="35">
        <v>0</v>
      </c>
      <c r="E19" s="36">
        <v>53</v>
      </c>
    </row>
    <row r="20" ht="18.25" customHeight="1">
      <c r="A20" t="s" s="331">
        <v>835</v>
      </c>
      <c r="B20" s="37">
        <v>0</v>
      </c>
      <c r="C20" s="37">
        <v>0</v>
      </c>
      <c r="D20" s="37">
        <v>0</v>
      </c>
      <c r="E20" t="s" s="71">
        <v>749</v>
      </c>
    </row>
    <row r="21" ht="18.25" customHeight="1">
      <c r="A21" t="s" s="361">
        <v>836</v>
      </c>
      <c r="B21" s="35">
        <v>3</v>
      </c>
      <c r="C21" s="35">
        <v>3</v>
      </c>
      <c r="D21" s="35">
        <v>1</v>
      </c>
      <c r="E21" s="36">
        <v>40.4</v>
      </c>
    </row>
    <row r="22" ht="18.25" customHeight="1">
      <c r="A22" t="s" s="331">
        <v>837</v>
      </c>
      <c r="B22" s="37">
        <v>0</v>
      </c>
      <c r="C22" s="37">
        <v>0</v>
      </c>
      <c r="D22" s="37">
        <v>1</v>
      </c>
      <c r="E22" t="s" s="71">
        <v>749</v>
      </c>
    </row>
    <row r="23" ht="18.25" customHeight="1">
      <c r="A23" t="s" s="510">
        <v>11</v>
      </c>
      <c r="B23" s="511"/>
      <c r="C23" s="511"/>
      <c r="D23" s="511"/>
      <c r="E23" s="512"/>
    </row>
    <row r="24" ht="18.25" customHeight="1">
      <c r="A24" t="s" s="361">
        <v>834</v>
      </c>
      <c r="B24" s="37">
        <v>8</v>
      </c>
      <c r="C24" s="37">
        <v>7</v>
      </c>
      <c r="D24" s="37">
        <v>0</v>
      </c>
      <c r="E24" s="38">
        <v>54.7</v>
      </c>
    </row>
    <row r="25" ht="18.25" customHeight="1">
      <c r="A25" t="s" s="331">
        <v>835</v>
      </c>
      <c r="B25" s="35">
        <v>1</v>
      </c>
      <c r="C25" s="35">
        <v>1</v>
      </c>
      <c r="D25" s="35">
        <v>0</v>
      </c>
      <c r="E25" t="s" s="69">
        <v>749</v>
      </c>
    </row>
    <row r="26" ht="18.25" customHeight="1">
      <c r="A26" t="s" s="361">
        <v>836</v>
      </c>
      <c r="B26" s="37">
        <v>14</v>
      </c>
      <c r="C26" s="37">
        <v>13</v>
      </c>
      <c r="D26" s="37">
        <v>0</v>
      </c>
      <c r="E26" s="38">
        <v>46</v>
      </c>
    </row>
    <row r="27" ht="18.25" customHeight="1">
      <c r="A27" t="s" s="331">
        <v>837</v>
      </c>
      <c r="B27" s="35">
        <v>2</v>
      </c>
      <c r="C27" s="35">
        <v>2</v>
      </c>
      <c r="D27" s="35">
        <v>0</v>
      </c>
      <c r="E27" t="s" s="69">
        <v>749</v>
      </c>
    </row>
    <row r="28" ht="18.25" customHeight="1">
      <c r="A28" t="s" s="510">
        <v>12</v>
      </c>
      <c r="B28" s="511"/>
      <c r="C28" s="511"/>
      <c r="D28" s="511"/>
      <c r="E28" s="512"/>
    </row>
    <row r="29" ht="18.25" customHeight="1">
      <c r="A29" t="s" s="361">
        <v>834</v>
      </c>
      <c r="B29" s="35">
        <v>3</v>
      </c>
      <c r="C29" s="35">
        <v>3</v>
      </c>
      <c r="D29" s="35">
        <v>0</v>
      </c>
      <c r="E29" s="36">
        <v>48</v>
      </c>
    </row>
    <row r="30" ht="18.25" customHeight="1">
      <c r="A30" t="s" s="331">
        <v>835</v>
      </c>
      <c r="B30" s="37">
        <v>1</v>
      </c>
      <c r="C30" s="37">
        <v>1</v>
      </c>
      <c r="D30" s="37">
        <v>0</v>
      </c>
      <c r="E30" t="s" s="71">
        <v>749</v>
      </c>
    </row>
    <row r="31" ht="18.25" customHeight="1">
      <c r="A31" t="s" s="361">
        <v>836</v>
      </c>
      <c r="B31" s="35">
        <v>2</v>
      </c>
      <c r="C31" s="35">
        <v>1</v>
      </c>
      <c r="D31" s="35">
        <v>0</v>
      </c>
      <c r="E31" s="36">
        <v>44</v>
      </c>
    </row>
    <row r="32" ht="18.25" customHeight="1">
      <c r="A32" t="s" s="331">
        <v>837</v>
      </c>
      <c r="B32" s="37">
        <v>0</v>
      </c>
      <c r="C32" s="37">
        <v>0</v>
      </c>
      <c r="D32" s="37">
        <v>0</v>
      </c>
      <c r="E32" t="s" s="71">
        <v>749</v>
      </c>
    </row>
    <row r="33" ht="18.25" customHeight="1">
      <c r="A33" t="s" s="510">
        <v>13</v>
      </c>
      <c r="B33" s="511"/>
      <c r="C33" s="511"/>
      <c r="D33" s="511"/>
      <c r="E33" s="512"/>
    </row>
    <row r="34" ht="18.25" customHeight="1">
      <c r="A34" t="s" s="361">
        <v>834</v>
      </c>
      <c r="B34" s="37">
        <v>4</v>
      </c>
      <c r="C34" s="37">
        <v>3</v>
      </c>
      <c r="D34" s="37">
        <v>0</v>
      </c>
      <c r="E34" s="38">
        <v>52</v>
      </c>
    </row>
    <row r="35" ht="18.25" customHeight="1">
      <c r="A35" t="s" s="331">
        <v>835</v>
      </c>
      <c r="B35" s="35">
        <v>2</v>
      </c>
      <c r="C35" s="35">
        <v>2</v>
      </c>
      <c r="D35" s="35">
        <v>0</v>
      </c>
      <c r="E35" t="s" s="69">
        <v>749</v>
      </c>
    </row>
    <row r="36" ht="18.25" customHeight="1">
      <c r="A36" t="s" s="361">
        <v>836</v>
      </c>
      <c r="B36" s="37">
        <v>0</v>
      </c>
      <c r="C36" s="37">
        <v>0</v>
      </c>
      <c r="D36" s="37">
        <v>0</v>
      </c>
      <c r="E36" t="s" s="71">
        <v>749</v>
      </c>
    </row>
    <row r="37" ht="18.25" customHeight="1">
      <c r="A37" t="s" s="331">
        <v>837</v>
      </c>
      <c r="B37" s="35">
        <v>0</v>
      </c>
      <c r="C37" s="35">
        <v>0</v>
      </c>
      <c r="D37" s="35">
        <v>0</v>
      </c>
      <c r="E37" t="s" s="69">
        <v>749</v>
      </c>
    </row>
    <row r="38" ht="18.25" customHeight="1">
      <c r="A38" t="s" s="510">
        <v>14</v>
      </c>
      <c r="B38" s="511"/>
      <c r="C38" s="511"/>
      <c r="D38" s="511"/>
      <c r="E38" s="512"/>
    </row>
    <row r="39" ht="18.25" customHeight="1">
      <c r="A39" t="s" s="361">
        <v>834</v>
      </c>
      <c r="B39" s="35">
        <v>1</v>
      </c>
      <c r="C39" s="35">
        <v>1</v>
      </c>
      <c r="D39" s="35">
        <v>0</v>
      </c>
      <c r="E39" s="36">
        <v>44</v>
      </c>
    </row>
    <row r="40" ht="18.25" customHeight="1">
      <c r="A40" t="s" s="331">
        <v>835</v>
      </c>
      <c r="B40" s="37">
        <v>1</v>
      </c>
      <c r="C40" s="37">
        <v>1</v>
      </c>
      <c r="D40" s="37">
        <v>0</v>
      </c>
      <c r="E40" t="s" s="71">
        <v>749</v>
      </c>
    </row>
    <row r="41" ht="18.25" customHeight="1">
      <c r="A41" t="s" s="361">
        <v>836</v>
      </c>
      <c r="B41" s="35">
        <v>4</v>
      </c>
      <c r="C41" s="35">
        <v>3</v>
      </c>
      <c r="D41" s="35">
        <v>0</v>
      </c>
      <c r="E41" s="36">
        <v>44.5</v>
      </c>
    </row>
    <row r="42" ht="18.25" customHeight="1">
      <c r="A42" t="s" s="331">
        <v>837</v>
      </c>
      <c r="B42" s="37">
        <v>0</v>
      </c>
      <c r="C42" s="37">
        <v>0</v>
      </c>
      <c r="D42" s="37">
        <v>0</v>
      </c>
      <c r="E42" t="s" s="71">
        <v>749</v>
      </c>
    </row>
    <row r="43" ht="18.25" customHeight="1">
      <c r="A43" t="s" s="510">
        <v>15</v>
      </c>
      <c r="B43" s="511"/>
      <c r="C43" s="511"/>
      <c r="D43" s="511"/>
      <c r="E43" s="512"/>
    </row>
    <row r="44" ht="18.25" customHeight="1">
      <c r="A44" t="s" s="361">
        <v>834</v>
      </c>
      <c r="B44" s="37">
        <v>1</v>
      </c>
      <c r="C44" s="37">
        <v>1</v>
      </c>
      <c r="D44" s="37">
        <v>0</v>
      </c>
      <c r="E44" s="38">
        <v>46</v>
      </c>
    </row>
    <row r="45" ht="18.25" customHeight="1">
      <c r="A45" t="s" s="331">
        <v>835</v>
      </c>
      <c r="B45" s="35">
        <v>0</v>
      </c>
      <c r="C45" s="35">
        <v>0</v>
      </c>
      <c r="D45" s="35">
        <v>0</v>
      </c>
      <c r="E45" t="s" s="69">
        <v>749</v>
      </c>
    </row>
    <row r="46" ht="18.25" customHeight="1">
      <c r="A46" t="s" s="361">
        <v>836</v>
      </c>
      <c r="B46" s="37">
        <v>3</v>
      </c>
      <c r="C46" s="37">
        <v>3</v>
      </c>
      <c r="D46" s="37">
        <v>0</v>
      </c>
      <c r="E46" s="38">
        <v>49.7</v>
      </c>
    </row>
    <row r="47" ht="18.25" customHeight="1">
      <c r="A47" t="s" s="331">
        <v>837</v>
      </c>
      <c r="B47" s="35">
        <v>0</v>
      </c>
      <c r="C47" s="35">
        <v>0</v>
      </c>
      <c r="D47" s="35">
        <v>0</v>
      </c>
      <c r="E47" t="s" s="69">
        <v>749</v>
      </c>
    </row>
    <row r="48" ht="18.25" customHeight="1">
      <c r="A48" t="s" s="510">
        <v>16</v>
      </c>
      <c r="B48" s="511"/>
      <c r="C48" s="511"/>
      <c r="D48" s="511"/>
      <c r="E48" s="512"/>
    </row>
    <row r="49" ht="18.25" customHeight="1">
      <c r="A49" t="s" s="361">
        <v>834</v>
      </c>
      <c r="B49" s="35">
        <v>1</v>
      </c>
      <c r="C49" s="35">
        <v>1</v>
      </c>
      <c r="D49" s="35">
        <v>0</v>
      </c>
      <c r="E49" s="36">
        <v>52</v>
      </c>
    </row>
    <row r="50" ht="18.25" customHeight="1">
      <c r="A50" t="s" s="331">
        <v>835</v>
      </c>
      <c r="B50" s="37">
        <v>1</v>
      </c>
      <c r="C50" s="37">
        <v>1</v>
      </c>
      <c r="D50" s="37">
        <v>0</v>
      </c>
      <c r="E50" t="s" s="71">
        <v>749</v>
      </c>
    </row>
    <row r="51" ht="18.25" customHeight="1">
      <c r="A51" t="s" s="361">
        <v>836</v>
      </c>
      <c r="B51" s="35">
        <v>0</v>
      </c>
      <c r="C51" s="35">
        <v>0</v>
      </c>
      <c r="D51" s="35">
        <v>0</v>
      </c>
      <c r="E51" t="s" s="69">
        <v>749</v>
      </c>
    </row>
    <row r="52" ht="18.25" customHeight="1">
      <c r="A52" t="s" s="331">
        <v>837</v>
      </c>
      <c r="B52" s="37">
        <v>0</v>
      </c>
      <c r="C52" s="37">
        <v>0</v>
      </c>
      <c r="D52" s="37">
        <v>0</v>
      </c>
      <c r="E52" t="s" s="71">
        <v>749</v>
      </c>
    </row>
    <row r="53" ht="18.25" customHeight="1">
      <c r="A53" t="s" s="510">
        <v>17</v>
      </c>
      <c r="B53" s="511"/>
      <c r="C53" s="511"/>
      <c r="D53" s="511"/>
      <c r="E53" s="512"/>
    </row>
    <row r="54" ht="18.25" customHeight="1">
      <c r="A54" t="s" s="361">
        <v>834</v>
      </c>
      <c r="B54" s="37">
        <v>1</v>
      </c>
      <c r="C54" s="37">
        <v>0</v>
      </c>
      <c r="D54" s="37">
        <v>0</v>
      </c>
      <c r="E54" s="38">
        <v>45</v>
      </c>
    </row>
    <row r="55" ht="18.25" customHeight="1">
      <c r="A55" t="s" s="331">
        <v>835</v>
      </c>
      <c r="B55" s="35">
        <v>1</v>
      </c>
      <c r="C55" s="35">
        <v>0</v>
      </c>
      <c r="D55" s="35">
        <v>0</v>
      </c>
      <c r="E55" t="s" s="69">
        <v>749</v>
      </c>
    </row>
    <row r="56" ht="18.25" customHeight="1">
      <c r="A56" t="s" s="361">
        <v>836</v>
      </c>
      <c r="B56" s="37">
        <v>10</v>
      </c>
      <c r="C56" s="37">
        <v>7</v>
      </c>
      <c r="D56" s="37">
        <v>0</v>
      </c>
      <c r="E56" s="38">
        <v>41.1</v>
      </c>
    </row>
    <row r="57" ht="18.25" customHeight="1">
      <c r="A57" t="s" s="331">
        <v>837</v>
      </c>
      <c r="B57" s="35">
        <v>4</v>
      </c>
      <c r="C57" s="35">
        <v>3</v>
      </c>
      <c r="D57" s="35">
        <v>0</v>
      </c>
      <c r="E57" t="s" s="69">
        <v>749</v>
      </c>
    </row>
    <row r="58" ht="18.25" customHeight="1">
      <c r="A58" t="s" s="510">
        <v>18</v>
      </c>
      <c r="B58" s="511"/>
      <c r="C58" s="511"/>
      <c r="D58" s="511"/>
      <c r="E58" s="512"/>
    </row>
    <row r="59" ht="18.25" customHeight="1">
      <c r="A59" t="s" s="361">
        <v>834</v>
      </c>
      <c r="B59" s="35">
        <v>5</v>
      </c>
      <c r="C59" s="35">
        <v>3</v>
      </c>
      <c r="D59" s="35">
        <v>0</v>
      </c>
      <c r="E59" s="36">
        <v>49.8</v>
      </c>
    </row>
    <row r="60" ht="18.25" customHeight="1">
      <c r="A60" t="s" s="331">
        <v>835</v>
      </c>
      <c r="B60" s="37">
        <v>1</v>
      </c>
      <c r="C60" s="37">
        <v>1</v>
      </c>
      <c r="D60" s="37">
        <v>0</v>
      </c>
      <c r="E60" t="s" s="71">
        <v>749</v>
      </c>
    </row>
    <row r="61" ht="18.25" customHeight="1">
      <c r="A61" t="s" s="361">
        <v>836</v>
      </c>
      <c r="B61" s="35">
        <v>13</v>
      </c>
      <c r="C61" s="35">
        <v>10</v>
      </c>
      <c r="D61" s="35">
        <v>0</v>
      </c>
      <c r="E61" s="36">
        <v>42.5</v>
      </c>
    </row>
    <row r="62" ht="18.25" customHeight="1">
      <c r="A62" t="s" s="331">
        <v>837</v>
      </c>
      <c r="B62" s="37">
        <v>3</v>
      </c>
      <c r="C62" s="37">
        <v>3</v>
      </c>
      <c r="D62" s="37">
        <v>0</v>
      </c>
      <c r="E62" t="s" s="71">
        <v>749</v>
      </c>
    </row>
    <row r="63" ht="18.25" customHeight="1">
      <c r="A63" t="s" s="510">
        <v>19</v>
      </c>
      <c r="B63" s="511"/>
      <c r="C63" s="511"/>
      <c r="D63" s="511"/>
      <c r="E63" s="512"/>
    </row>
    <row r="64" ht="18.25" customHeight="1">
      <c r="A64" t="s" s="361">
        <v>834</v>
      </c>
      <c r="B64" s="37">
        <v>3</v>
      </c>
      <c r="C64" s="37">
        <v>3</v>
      </c>
      <c r="D64" s="37">
        <v>0</v>
      </c>
      <c r="E64" s="38">
        <v>46.3</v>
      </c>
    </row>
    <row r="65" ht="18.25" customHeight="1">
      <c r="A65" t="s" s="331">
        <v>835</v>
      </c>
      <c r="B65" s="35">
        <v>0</v>
      </c>
      <c r="C65" s="35">
        <v>0</v>
      </c>
      <c r="D65" s="35">
        <v>0</v>
      </c>
      <c r="E65" t="s" s="69">
        <v>749</v>
      </c>
    </row>
    <row r="66" ht="18.25" customHeight="1">
      <c r="A66" t="s" s="361">
        <v>836</v>
      </c>
      <c r="B66" s="37">
        <v>11</v>
      </c>
      <c r="C66" s="37">
        <v>5</v>
      </c>
      <c r="D66" s="37">
        <v>0</v>
      </c>
      <c r="E66" s="38">
        <v>42.2</v>
      </c>
    </row>
    <row r="67" ht="18.25" customHeight="1">
      <c r="A67" t="s" s="331">
        <v>837</v>
      </c>
      <c r="B67" s="35">
        <v>1</v>
      </c>
      <c r="C67" s="35">
        <v>0</v>
      </c>
      <c r="D67" s="35">
        <v>0</v>
      </c>
      <c r="E67" t="s" s="69">
        <v>749</v>
      </c>
    </row>
    <row r="68" ht="18.25" customHeight="1">
      <c r="A68" t="s" s="510">
        <v>20</v>
      </c>
      <c r="B68" s="511"/>
      <c r="C68" s="511"/>
      <c r="D68" s="511"/>
      <c r="E68" s="512"/>
    </row>
    <row r="69" ht="18.25" customHeight="1">
      <c r="A69" t="s" s="361">
        <v>834</v>
      </c>
      <c r="B69" s="35">
        <v>0</v>
      </c>
      <c r="C69" s="35">
        <v>0</v>
      </c>
      <c r="D69" s="35">
        <v>0</v>
      </c>
      <c r="E69" t="s" s="69">
        <v>749</v>
      </c>
    </row>
    <row r="70" ht="18.25" customHeight="1">
      <c r="A70" t="s" s="331">
        <v>835</v>
      </c>
      <c r="B70" s="37">
        <v>0</v>
      </c>
      <c r="C70" s="37">
        <v>0</v>
      </c>
      <c r="D70" s="37">
        <v>0</v>
      </c>
      <c r="E70" t="s" s="71">
        <v>749</v>
      </c>
    </row>
    <row r="71" ht="18.25" customHeight="1">
      <c r="A71" t="s" s="361">
        <v>836</v>
      </c>
      <c r="B71" s="35">
        <v>3</v>
      </c>
      <c r="C71" s="35">
        <v>1</v>
      </c>
      <c r="D71" s="35">
        <v>2</v>
      </c>
      <c r="E71" s="36">
        <v>46.4</v>
      </c>
    </row>
    <row r="72" ht="18.25" customHeight="1">
      <c r="A72" t="s" s="331">
        <v>837</v>
      </c>
      <c r="B72" s="37">
        <v>1</v>
      </c>
      <c r="C72" s="37">
        <v>1</v>
      </c>
      <c r="D72" s="37">
        <v>1</v>
      </c>
      <c r="E72" t="s" s="71">
        <v>749</v>
      </c>
    </row>
    <row r="73" ht="18.25" customHeight="1">
      <c r="A73" t="s" s="510">
        <v>21</v>
      </c>
      <c r="B73" s="511"/>
      <c r="C73" s="511"/>
      <c r="D73" s="511"/>
      <c r="E73" s="512"/>
    </row>
    <row r="74" ht="18.25" customHeight="1">
      <c r="A74" t="s" s="361">
        <v>834</v>
      </c>
      <c r="B74" s="37">
        <v>1</v>
      </c>
      <c r="C74" s="37">
        <v>1</v>
      </c>
      <c r="D74" s="37">
        <v>0</v>
      </c>
      <c r="E74" s="38">
        <v>41</v>
      </c>
    </row>
    <row r="75" ht="18.25" customHeight="1">
      <c r="A75" t="s" s="331">
        <v>835</v>
      </c>
      <c r="B75" s="35">
        <v>0</v>
      </c>
      <c r="C75" s="35">
        <v>0</v>
      </c>
      <c r="D75" s="35">
        <v>0</v>
      </c>
      <c r="E75" t="s" s="69">
        <v>749</v>
      </c>
    </row>
    <row r="76" ht="18.25" customHeight="1">
      <c r="A76" t="s" s="361">
        <v>836</v>
      </c>
      <c r="B76" s="37">
        <v>6</v>
      </c>
      <c r="C76" s="37">
        <v>6</v>
      </c>
      <c r="D76" s="37">
        <v>0</v>
      </c>
      <c r="E76" s="38">
        <v>36.7</v>
      </c>
    </row>
    <row r="77" ht="18.25" customHeight="1">
      <c r="A77" t="s" s="331">
        <v>837</v>
      </c>
      <c r="B77" s="35">
        <v>2</v>
      </c>
      <c r="C77" s="35">
        <v>2</v>
      </c>
      <c r="D77" s="35">
        <v>0</v>
      </c>
      <c r="E77" t="s" s="69">
        <v>749</v>
      </c>
    </row>
    <row r="78" ht="18.25" customHeight="1">
      <c r="A78" t="s" s="510">
        <v>22</v>
      </c>
      <c r="B78" s="511"/>
      <c r="C78" s="511"/>
      <c r="D78" s="511"/>
      <c r="E78" s="512"/>
    </row>
    <row r="79" ht="18.25" customHeight="1">
      <c r="A79" t="s" s="361">
        <v>834</v>
      </c>
      <c r="B79" s="35">
        <v>1</v>
      </c>
      <c r="C79" s="35">
        <v>0</v>
      </c>
      <c r="D79" s="35">
        <v>0</v>
      </c>
      <c r="E79" s="36">
        <v>66</v>
      </c>
    </row>
    <row r="80" ht="18.25" customHeight="1">
      <c r="A80" t="s" s="331">
        <v>835</v>
      </c>
      <c r="B80" s="37">
        <v>0</v>
      </c>
      <c r="C80" s="37">
        <v>0</v>
      </c>
      <c r="D80" s="37">
        <v>0</v>
      </c>
      <c r="E80" t="s" s="71">
        <v>749</v>
      </c>
    </row>
    <row r="81" ht="18.25" customHeight="1">
      <c r="A81" t="s" s="361">
        <v>836</v>
      </c>
      <c r="B81" s="35">
        <v>2</v>
      </c>
      <c r="C81" s="35">
        <v>2</v>
      </c>
      <c r="D81" s="35">
        <v>0</v>
      </c>
      <c r="E81" s="36">
        <v>40</v>
      </c>
    </row>
    <row r="82" ht="18.25" customHeight="1">
      <c r="A82" t="s" s="331">
        <v>837</v>
      </c>
      <c r="B82" s="37">
        <v>1</v>
      </c>
      <c r="C82" s="37">
        <v>1</v>
      </c>
      <c r="D82" s="37">
        <v>0</v>
      </c>
      <c r="E82" t="s" s="71">
        <v>749</v>
      </c>
    </row>
    <row r="83" ht="18.25" customHeight="1">
      <c r="A83" t="s" s="510">
        <v>23</v>
      </c>
      <c r="B83" s="511"/>
      <c r="C83" s="511"/>
      <c r="D83" s="511"/>
      <c r="E83" s="512"/>
    </row>
    <row r="84" ht="18.25" customHeight="1">
      <c r="A84" t="s" s="361">
        <v>834</v>
      </c>
      <c r="B84" s="37">
        <v>0</v>
      </c>
      <c r="C84" s="37">
        <v>0</v>
      </c>
      <c r="D84" s="37">
        <v>0</v>
      </c>
      <c r="E84" t="s" s="71">
        <v>749</v>
      </c>
    </row>
    <row r="85" ht="18.25" customHeight="1">
      <c r="A85" t="s" s="331">
        <v>835</v>
      </c>
      <c r="B85" s="35">
        <v>0</v>
      </c>
      <c r="C85" s="35">
        <v>0</v>
      </c>
      <c r="D85" s="35">
        <v>0</v>
      </c>
      <c r="E85" t="s" s="69">
        <v>749</v>
      </c>
    </row>
    <row r="86" ht="18.25" customHeight="1">
      <c r="A86" t="s" s="361">
        <v>836</v>
      </c>
      <c r="B86" s="37">
        <v>3</v>
      </c>
      <c r="C86" s="37">
        <v>1</v>
      </c>
      <c r="D86" s="37">
        <v>1</v>
      </c>
      <c r="E86" s="38">
        <v>48</v>
      </c>
    </row>
    <row r="87" ht="18.25" customHeight="1">
      <c r="A87" t="s" s="331">
        <v>837</v>
      </c>
      <c r="B87" s="35">
        <v>0</v>
      </c>
      <c r="C87" s="35">
        <v>0</v>
      </c>
      <c r="D87" s="35">
        <v>1</v>
      </c>
      <c r="E87" t="s" s="69">
        <v>749</v>
      </c>
    </row>
    <row r="88" ht="18.25" customHeight="1">
      <c r="A88" t="s" s="510">
        <v>838</v>
      </c>
      <c r="B88" s="511"/>
      <c r="C88" s="511"/>
      <c r="D88" s="511"/>
      <c r="E88" s="512"/>
    </row>
    <row r="89" ht="18.25" customHeight="1">
      <c r="A89" t="s" s="361">
        <v>834</v>
      </c>
      <c r="B89" s="35">
        <f>B84+B79+B74+B69+B64+B59+B54+B49+B44+B39+B34+B29+B24+B19+B14+B9+B4</f>
        <v>30</v>
      </c>
      <c r="C89" s="35">
        <f>C84+C79+C74+C69+C64+C59+C54+C49+C44+C39+C34+C29+C24+C19+C14+C9+C4</f>
        <v>24</v>
      </c>
      <c r="D89" s="35">
        <f>D84+D79+D74+D69+D64+D59+D54+D49+D44+D39+D34+D29+D24+D19+D14+D9+D4</f>
        <v>0</v>
      </c>
      <c r="E89" s="513">
        <v>50.81666666666667</v>
      </c>
    </row>
    <row r="90" ht="18.25" customHeight="1">
      <c r="A90" t="s" s="331">
        <v>835</v>
      </c>
      <c r="B90" s="37">
        <f>B85+B80+B75+B70+B65+B60+B55+B50+B45+B40+B35+B30+B25+B20+B15+B10+B5</f>
        <v>8</v>
      </c>
      <c r="C90" s="37">
        <f>C85+C80+C75+C70+C65+C60+C55+C50+C45+C40+C35+C30+C25+C20+C15+C10+C5</f>
        <v>7</v>
      </c>
      <c r="D90" s="37">
        <f>D85+D80+D75+D70+D65+D60+D55+D50+D45+D40+D35+D30+D25+D20+D15+D10+D5</f>
        <v>0</v>
      </c>
      <c r="E90" t="s" s="71">
        <v>749</v>
      </c>
    </row>
    <row r="91" ht="18.25" customHeight="1">
      <c r="A91" t="s" s="361">
        <v>836</v>
      </c>
      <c r="B91" s="35">
        <f>B86+B81+B76+B71+B66+B61+B56+B51+B46+B41+B36+B31+B26+B21+B16+B11+B6</f>
        <v>78</v>
      </c>
      <c r="C91" s="35">
        <f>C86+C81+C76+C71+C66+C61+C56+C51+C46+C41+C36+C31+C26+C21+C16+C11+C6</f>
        <v>57</v>
      </c>
      <c r="D91" s="35">
        <f>D86+D81+D76+D71+D66+D61+D56+D51+D46+D41+D36+D31+D26+D21+D16+D11+D6</f>
        <v>4</v>
      </c>
      <c r="E91" s="513">
        <v>43.58333333333334</v>
      </c>
    </row>
    <row r="92" ht="19.1" customHeight="1">
      <c r="A92" t="s" s="514">
        <v>837</v>
      </c>
      <c r="B92" s="515">
        <f>B87+B82+B77+B72+B67+B62+B57+B52+B47+B42+B37+B32+B27+B22+B17+B12+B7</f>
        <v>14</v>
      </c>
      <c r="C92" s="515">
        <f>C87+C82+C77+C72+C67+C62+C57+C52+C47+C42+C37+C32+C27+C22+C17+C12+C7</f>
        <v>12</v>
      </c>
      <c r="D92" s="515">
        <f>D87+D82+D77+D72+D67+D62+D57+D52+D47+D42+D37+D32+D27+D22+D17+D12+D7</f>
        <v>3</v>
      </c>
      <c r="E92" t="s" s="71">
        <v>749</v>
      </c>
    </row>
    <row r="93" ht="19" customHeight="1">
      <c r="A93" s="516"/>
      <c r="B93" s="517"/>
      <c r="C93" s="517"/>
      <c r="D93" s="517"/>
      <c r="E93" s="518"/>
    </row>
    <row r="94" ht="36" customHeight="1">
      <c r="A94" t="s" s="165">
        <v>839</v>
      </c>
      <c r="B94" s="105"/>
      <c r="C94" s="105"/>
      <c r="D94" s="105"/>
      <c r="E94" s="105"/>
    </row>
    <row r="95" ht="18" customHeight="1">
      <c r="A95" t="s" s="165">
        <v>840</v>
      </c>
      <c r="B95" s="166"/>
      <c r="C95" s="166"/>
      <c r="D95" s="166"/>
      <c r="E95" s="166"/>
    </row>
  </sheetData>
  <mergeCells count="3">
    <mergeCell ref="A95:E95"/>
    <mergeCell ref="A94:E94"/>
    <mergeCell ref="A1:E1"/>
  </mergeCells>
  <conditionalFormatting sqref="E4:E7 E9:E10 E12 E14:E15 E17 E20 E22 E32 E36:E37 E42 E45 E47 E51:E52 E65 E69:E70 E75 E80 E84:E85 E87 E90 E92">
    <cfRule type="containsBlanks" dxfId="7" priority="1" stopIfTrue="1">
      <formula>ISBLANK(E4)</formula>
    </cfRule>
  </conditionalFormatting>
  <pageMargins left="0.606299" right="0.606299" top="0.606299" bottom="0.606299" header="0.25" footer="0.25"/>
  <pageSetup firstPageNumber="1" fitToHeight="1" fitToWidth="1" scale="100" useFirstPageNumber="0" orientation="portrait" pageOrder="downThenOver"/>
  <headerFooter>
    <oddFooter>&amp;C&amp;"Helvetica,Regular"&amp;12&amp;K000000&amp;P</oddFooter>
  </headerFooter>
</worksheet>
</file>

<file path=xl/worksheets/sheet24.xml><?xml version="1.0" encoding="utf-8"?>
<worksheet xmlns:r="http://schemas.openxmlformats.org/officeDocument/2006/relationships" xmlns="http://schemas.openxmlformats.org/spreadsheetml/2006/main">
  <sheetPr>
    <pageSetUpPr fitToPage="1"/>
  </sheetPr>
  <dimension ref="A1:E80"/>
  <sheetViews>
    <sheetView workbookViewId="0" showGridLines="0" defaultGridColor="1"/>
  </sheetViews>
  <sheetFormatPr defaultColWidth="16.3333" defaultRowHeight="18" customHeight="1" outlineLevelRow="0" outlineLevelCol="0"/>
  <cols>
    <col min="1" max="1" width="44.9922" style="519" customWidth="1"/>
    <col min="2" max="2" width="13.5469" style="519" customWidth="1"/>
    <col min="3" max="3" width="35.1562" style="519" customWidth="1"/>
    <col min="4" max="4" width="67.2734" style="519" customWidth="1"/>
    <col min="5" max="5" width="16.3516" style="519" customWidth="1"/>
    <col min="6" max="256" width="16.3516" style="519" customWidth="1"/>
  </cols>
  <sheetData>
    <row r="1" ht="26.5" customHeight="1">
      <c r="A1" t="s" s="2">
        <v>841</v>
      </c>
      <c r="B1" s="3"/>
      <c r="C1" s="3"/>
      <c r="D1" s="3"/>
      <c r="E1" s="4"/>
    </row>
    <row r="2" ht="39" customHeight="1">
      <c r="A2" t="s" s="520">
        <v>842</v>
      </c>
      <c r="B2" t="s" s="357">
        <v>843</v>
      </c>
      <c r="C2" t="s" s="357">
        <v>844</v>
      </c>
      <c r="D2" t="s" s="357">
        <v>845</v>
      </c>
      <c r="E2" t="s" s="358">
        <v>846</v>
      </c>
    </row>
    <row r="3" ht="38.6" customHeight="1">
      <c r="A3" t="s" s="386">
        <v>847</v>
      </c>
      <c r="B3" t="s" s="521">
        <v>14</v>
      </c>
      <c r="C3" t="s" s="522">
        <v>848</v>
      </c>
      <c r="D3" t="s" s="87">
        <v>849</v>
      </c>
      <c r="E3" t="s" s="523">
        <v>850</v>
      </c>
    </row>
    <row r="4" ht="38.25" customHeight="1">
      <c r="A4" t="s" s="375">
        <v>851</v>
      </c>
      <c r="B4" t="s" s="347">
        <v>18</v>
      </c>
      <c r="C4" t="s" s="70">
        <v>852</v>
      </c>
      <c r="D4" t="s" s="91">
        <v>853</v>
      </c>
      <c r="E4" t="s" s="71">
        <v>854</v>
      </c>
    </row>
    <row r="5" ht="20.25" customHeight="1">
      <c r="A5" t="s" s="375">
        <v>855</v>
      </c>
      <c r="B5" t="s" s="333">
        <v>11</v>
      </c>
      <c r="C5" t="s" s="68">
        <v>856</v>
      </c>
      <c r="D5" t="s" s="95">
        <v>857</v>
      </c>
      <c r="E5" t="s" s="69">
        <v>858</v>
      </c>
    </row>
    <row r="6" ht="20.25" customHeight="1">
      <c r="A6" t="s" s="375">
        <v>859</v>
      </c>
      <c r="B6" t="s" s="347">
        <v>290</v>
      </c>
      <c r="C6" t="s" s="70">
        <v>860</v>
      </c>
      <c r="D6" t="s" s="91">
        <v>861</v>
      </c>
      <c r="E6" t="s" s="71">
        <v>862</v>
      </c>
    </row>
    <row r="7" ht="20.25" customHeight="1">
      <c r="A7" t="s" s="375">
        <v>863</v>
      </c>
      <c r="B7" t="s" s="333">
        <v>21</v>
      </c>
      <c r="C7" t="s" s="68">
        <v>864</v>
      </c>
      <c r="D7" t="s" s="95">
        <v>865</v>
      </c>
      <c r="E7" t="s" s="69">
        <v>854</v>
      </c>
    </row>
    <row r="8" ht="20.25" customHeight="1">
      <c r="A8" t="s" s="375">
        <v>866</v>
      </c>
      <c r="B8" t="s" s="347">
        <v>19</v>
      </c>
      <c r="C8" t="s" s="70">
        <v>867</v>
      </c>
      <c r="D8" t="s" s="91">
        <v>868</v>
      </c>
      <c r="E8" t="s" s="71">
        <v>858</v>
      </c>
    </row>
    <row r="9" ht="20.25" customHeight="1">
      <c r="A9" t="s" s="375">
        <v>869</v>
      </c>
      <c r="B9" t="s" s="333">
        <v>18</v>
      </c>
      <c r="C9" t="s" s="68">
        <v>870</v>
      </c>
      <c r="D9" t="s" s="95">
        <v>871</v>
      </c>
      <c r="E9" t="s" s="69">
        <v>858</v>
      </c>
    </row>
    <row r="10" ht="38.25" customHeight="1">
      <c r="A10" t="s" s="375">
        <v>872</v>
      </c>
      <c r="B10" t="s" s="347">
        <v>11</v>
      </c>
      <c r="C10" t="s" s="70">
        <v>873</v>
      </c>
      <c r="D10" t="s" s="91">
        <v>874</v>
      </c>
      <c r="E10" t="s" s="71">
        <v>875</v>
      </c>
    </row>
    <row r="11" ht="38.25" customHeight="1">
      <c r="A11" t="s" s="375">
        <v>876</v>
      </c>
      <c r="B11" t="s" s="333">
        <v>15</v>
      </c>
      <c r="C11" t="s" s="68">
        <v>877</v>
      </c>
      <c r="D11" t="s" s="95">
        <v>878</v>
      </c>
      <c r="E11" t="s" s="69">
        <v>879</v>
      </c>
    </row>
    <row r="12" ht="20.25" customHeight="1">
      <c r="A12" t="s" s="375">
        <v>880</v>
      </c>
      <c r="B12" t="s" s="347">
        <v>8</v>
      </c>
      <c r="C12" t="s" s="70">
        <v>881</v>
      </c>
      <c r="D12" t="s" s="91">
        <v>882</v>
      </c>
      <c r="E12" t="s" s="71">
        <v>862</v>
      </c>
    </row>
    <row r="13" ht="38.25" customHeight="1">
      <c r="A13" t="s" s="375">
        <v>883</v>
      </c>
      <c r="B13" t="s" s="333">
        <v>11</v>
      </c>
      <c r="C13" t="s" s="68">
        <v>884</v>
      </c>
      <c r="D13" t="s" s="95">
        <v>885</v>
      </c>
      <c r="E13" t="s" s="69">
        <v>854</v>
      </c>
    </row>
    <row r="14" ht="20.25" customHeight="1">
      <c r="A14" t="s" s="375">
        <v>886</v>
      </c>
      <c r="B14" t="s" s="347">
        <v>15</v>
      </c>
      <c r="C14" t="s" s="70">
        <v>887</v>
      </c>
      <c r="D14" t="s" s="91">
        <v>888</v>
      </c>
      <c r="E14" t="s" s="71">
        <v>862</v>
      </c>
    </row>
    <row r="15" ht="20.25" customHeight="1">
      <c r="A15" t="s" s="375">
        <v>889</v>
      </c>
      <c r="B15" t="s" s="333">
        <v>18</v>
      </c>
      <c r="C15" t="s" s="68">
        <v>870</v>
      </c>
      <c r="D15" t="s" s="95">
        <v>890</v>
      </c>
      <c r="E15" t="s" s="69">
        <v>891</v>
      </c>
    </row>
    <row r="16" ht="20.25" customHeight="1">
      <c r="A16" t="s" s="375">
        <v>892</v>
      </c>
      <c r="B16" t="s" s="347">
        <v>17</v>
      </c>
      <c r="C16" t="s" s="70">
        <v>893</v>
      </c>
      <c r="D16" t="s" s="91">
        <v>894</v>
      </c>
      <c r="E16" t="s" s="71">
        <v>850</v>
      </c>
    </row>
    <row r="17" ht="20.25" customHeight="1">
      <c r="A17" t="s" s="375">
        <v>895</v>
      </c>
      <c r="B17" t="s" s="333">
        <v>10</v>
      </c>
      <c r="C17" t="s" s="68">
        <v>896</v>
      </c>
      <c r="D17" t="s" s="95">
        <v>897</v>
      </c>
      <c r="E17" t="s" s="69">
        <v>891</v>
      </c>
    </row>
    <row r="18" ht="38.25" customHeight="1">
      <c r="A18" t="s" s="375">
        <v>898</v>
      </c>
      <c r="B18" t="s" s="347">
        <v>17</v>
      </c>
      <c r="C18" t="s" s="70">
        <v>899</v>
      </c>
      <c r="D18" t="s" s="91">
        <v>900</v>
      </c>
      <c r="E18" t="s" s="71">
        <v>901</v>
      </c>
    </row>
    <row r="19" ht="20.25" customHeight="1">
      <c r="A19" t="s" s="375">
        <v>902</v>
      </c>
      <c r="B19" t="s" s="333">
        <v>21</v>
      </c>
      <c r="C19" t="s" s="68">
        <v>903</v>
      </c>
      <c r="D19" t="s" s="95">
        <v>904</v>
      </c>
      <c r="E19" t="s" s="69">
        <v>875</v>
      </c>
    </row>
    <row r="20" ht="20.25" customHeight="1">
      <c r="A20" t="s" s="375">
        <v>905</v>
      </c>
      <c r="B20" t="s" s="347">
        <v>15</v>
      </c>
      <c r="C20" t="s" s="70">
        <v>887</v>
      </c>
      <c r="D20" t="s" s="91">
        <v>906</v>
      </c>
      <c r="E20" t="s" s="71">
        <v>907</v>
      </c>
    </row>
    <row r="21" ht="38.25" customHeight="1">
      <c r="A21" t="s" s="375">
        <v>908</v>
      </c>
      <c r="B21" t="s" s="333">
        <v>20</v>
      </c>
      <c r="C21" t="s" s="68">
        <v>909</v>
      </c>
      <c r="D21" t="s" s="95">
        <v>910</v>
      </c>
      <c r="E21" t="s" s="69">
        <v>907</v>
      </c>
    </row>
    <row r="22" ht="56.25" customHeight="1">
      <c r="A22" t="s" s="375">
        <v>911</v>
      </c>
      <c r="B22" t="s" s="347">
        <v>290</v>
      </c>
      <c r="C22" t="s" s="70">
        <v>912</v>
      </c>
      <c r="D22" t="s" s="91">
        <v>913</v>
      </c>
      <c r="E22" t="s" s="71">
        <v>879</v>
      </c>
    </row>
    <row r="23" ht="20.25" customHeight="1">
      <c r="A23" t="s" s="375">
        <v>914</v>
      </c>
      <c r="B23" t="s" s="333">
        <v>21</v>
      </c>
      <c r="C23" t="s" s="68">
        <v>903</v>
      </c>
      <c r="D23" t="s" s="95">
        <v>915</v>
      </c>
      <c r="E23" t="s" s="69">
        <v>850</v>
      </c>
    </row>
    <row r="24" ht="20.25" customHeight="1">
      <c r="A24" t="s" s="375">
        <v>916</v>
      </c>
      <c r="B24" t="s" s="347">
        <v>9</v>
      </c>
      <c r="C24" t="s" s="70">
        <v>917</v>
      </c>
      <c r="D24" t="s" s="91">
        <v>918</v>
      </c>
      <c r="E24" t="s" s="71">
        <v>854</v>
      </c>
    </row>
    <row r="25" ht="38.25" customHeight="1">
      <c r="A25" t="s" s="375">
        <v>919</v>
      </c>
      <c r="B25" t="s" s="333">
        <v>17</v>
      </c>
      <c r="C25" t="s" s="68">
        <v>920</v>
      </c>
      <c r="D25" t="s" s="95">
        <v>921</v>
      </c>
      <c r="E25" t="s" s="69">
        <v>875</v>
      </c>
    </row>
    <row r="26" ht="38.25" customHeight="1">
      <c r="A26" t="s" s="375">
        <v>922</v>
      </c>
      <c r="B26" t="s" s="347">
        <v>17</v>
      </c>
      <c r="C26" t="s" s="70">
        <v>923</v>
      </c>
      <c r="D26" t="s" s="91">
        <v>924</v>
      </c>
      <c r="E26" t="s" s="71">
        <v>925</v>
      </c>
    </row>
    <row r="27" ht="38.25" customHeight="1">
      <c r="A27" t="s" s="375">
        <v>926</v>
      </c>
      <c r="B27" t="s" s="333">
        <v>18</v>
      </c>
      <c r="C27" t="s" s="68">
        <v>927</v>
      </c>
      <c r="D27" t="s" s="95">
        <v>928</v>
      </c>
      <c r="E27" t="s" s="69">
        <v>907</v>
      </c>
    </row>
    <row r="28" ht="20.25" customHeight="1">
      <c r="A28" t="s" s="375">
        <v>929</v>
      </c>
      <c r="B28" t="s" s="347">
        <v>17</v>
      </c>
      <c r="C28" t="s" s="70">
        <v>930</v>
      </c>
      <c r="D28" t="s" s="91">
        <v>931</v>
      </c>
      <c r="E28" t="s" s="71">
        <v>932</v>
      </c>
    </row>
    <row r="29" ht="38.25" customHeight="1">
      <c r="A29" t="s" s="375">
        <v>933</v>
      </c>
      <c r="B29" t="s" s="333">
        <v>11</v>
      </c>
      <c r="C29" t="s" s="68">
        <v>884</v>
      </c>
      <c r="D29" t="s" s="95">
        <v>934</v>
      </c>
      <c r="E29" t="s" s="69">
        <v>907</v>
      </c>
    </row>
    <row r="30" ht="20.25" customHeight="1">
      <c r="A30" t="s" s="375">
        <v>935</v>
      </c>
      <c r="B30" t="s" s="347">
        <v>21</v>
      </c>
      <c r="C30" t="s" s="70">
        <v>903</v>
      </c>
      <c r="D30" t="s" s="91">
        <v>936</v>
      </c>
      <c r="E30" t="s" s="71">
        <v>850</v>
      </c>
    </row>
    <row r="31" ht="20.25" customHeight="1">
      <c r="A31" t="s" s="375">
        <v>937</v>
      </c>
      <c r="B31" t="s" s="333">
        <v>18</v>
      </c>
      <c r="C31" t="s" s="68">
        <v>938</v>
      </c>
      <c r="D31" t="s" s="95">
        <v>939</v>
      </c>
      <c r="E31" t="s" s="69">
        <v>901</v>
      </c>
    </row>
    <row r="32" ht="38.25" customHeight="1">
      <c r="A32" t="s" s="375">
        <v>940</v>
      </c>
      <c r="B32" t="s" s="347">
        <v>290</v>
      </c>
      <c r="C32" t="s" s="70">
        <v>941</v>
      </c>
      <c r="D32" t="s" s="91">
        <v>942</v>
      </c>
      <c r="E32" t="s" s="71">
        <v>875</v>
      </c>
    </row>
    <row r="33" ht="20.25" customHeight="1">
      <c r="A33" t="s" s="375">
        <v>943</v>
      </c>
      <c r="B33" t="s" s="333">
        <v>19</v>
      </c>
      <c r="C33" t="s" s="68">
        <v>944</v>
      </c>
      <c r="D33" t="s" s="95">
        <v>945</v>
      </c>
      <c r="E33" t="s" s="69">
        <v>925</v>
      </c>
    </row>
    <row r="34" ht="20.25" customHeight="1">
      <c r="A34" t="s" s="375">
        <v>946</v>
      </c>
      <c r="B34" t="s" s="347">
        <v>19</v>
      </c>
      <c r="C34" t="s" s="70">
        <v>947</v>
      </c>
      <c r="D34" t="s" s="91">
        <v>948</v>
      </c>
      <c r="E34" t="s" s="71">
        <v>901</v>
      </c>
    </row>
    <row r="35" ht="20.25" customHeight="1">
      <c r="A35" t="s" s="375">
        <v>949</v>
      </c>
      <c r="B35" t="s" s="333">
        <v>19</v>
      </c>
      <c r="C35" t="s" s="68">
        <v>950</v>
      </c>
      <c r="D35" t="s" s="95">
        <v>951</v>
      </c>
      <c r="E35" t="s" s="69">
        <v>850</v>
      </c>
    </row>
    <row r="36" ht="38.25" customHeight="1">
      <c r="A36" t="s" s="375">
        <v>952</v>
      </c>
      <c r="B36" t="s" s="347">
        <v>290</v>
      </c>
      <c r="C36" t="s" s="70">
        <v>953</v>
      </c>
      <c r="D36" t="s" s="91">
        <v>954</v>
      </c>
      <c r="E36" t="s" s="71">
        <v>862</v>
      </c>
    </row>
    <row r="37" ht="20.25" customHeight="1">
      <c r="A37" t="s" s="375">
        <v>955</v>
      </c>
      <c r="B37" t="s" s="333">
        <v>18</v>
      </c>
      <c r="C37" t="s" s="68">
        <v>956</v>
      </c>
      <c r="D37" t="s" s="95">
        <v>957</v>
      </c>
      <c r="E37" t="s" s="69">
        <v>925</v>
      </c>
    </row>
    <row r="38" ht="20.25" customHeight="1">
      <c r="A38" t="s" s="375">
        <v>958</v>
      </c>
      <c r="B38" t="s" s="347">
        <v>10</v>
      </c>
      <c r="C38" t="s" s="70">
        <v>959</v>
      </c>
      <c r="D38" t="s" s="91">
        <v>960</v>
      </c>
      <c r="E38" t="s" s="71">
        <v>925</v>
      </c>
    </row>
    <row r="39" ht="38.25" customHeight="1">
      <c r="A39" t="s" s="375">
        <v>961</v>
      </c>
      <c r="B39" t="s" s="333">
        <v>17</v>
      </c>
      <c r="C39" t="s" s="68">
        <v>962</v>
      </c>
      <c r="D39" t="s" s="95">
        <v>963</v>
      </c>
      <c r="E39" t="s" s="69">
        <v>964</v>
      </c>
    </row>
    <row r="40" ht="20.25" customHeight="1">
      <c r="A40" t="s" s="375">
        <v>965</v>
      </c>
      <c r="B40" t="s" s="347">
        <v>21</v>
      </c>
      <c r="C40" t="s" s="70">
        <v>903</v>
      </c>
      <c r="D40" t="s" s="91">
        <v>966</v>
      </c>
      <c r="E40" t="s" s="71">
        <v>850</v>
      </c>
    </row>
    <row r="41" ht="20.25" customHeight="1">
      <c r="A41" t="s" s="375">
        <v>967</v>
      </c>
      <c r="B41" t="s" s="333">
        <v>18</v>
      </c>
      <c r="C41" t="s" s="68">
        <v>968</v>
      </c>
      <c r="D41" t="s" s="95">
        <v>969</v>
      </c>
      <c r="E41" t="s" s="69">
        <v>850</v>
      </c>
    </row>
    <row r="42" ht="20.25" customHeight="1">
      <c r="A42" t="s" s="375">
        <v>970</v>
      </c>
      <c r="B42" t="s" s="347">
        <v>12</v>
      </c>
      <c r="C42" t="s" s="70">
        <v>971</v>
      </c>
      <c r="D42" t="s" s="91">
        <v>972</v>
      </c>
      <c r="E42" t="s" s="71">
        <v>854</v>
      </c>
    </row>
    <row r="43" ht="20.25" customHeight="1">
      <c r="A43" t="s" s="375">
        <v>973</v>
      </c>
      <c r="B43" t="s" s="333">
        <v>11</v>
      </c>
      <c r="C43" t="s" s="68">
        <v>912</v>
      </c>
      <c r="D43" t="s" s="95">
        <v>974</v>
      </c>
      <c r="E43" t="s" s="69">
        <v>879</v>
      </c>
    </row>
    <row r="44" ht="38.25" customHeight="1">
      <c r="A44" t="s" s="375">
        <v>975</v>
      </c>
      <c r="B44" t="s" s="347">
        <v>18</v>
      </c>
      <c r="C44" t="s" s="70">
        <v>976</v>
      </c>
      <c r="D44" t="s" s="91">
        <v>977</v>
      </c>
      <c r="E44" t="s" s="71">
        <v>901</v>
      </c>
    </row>
    <row r="45" ht="20.25" customHeight="1">
      <c r="A45" t="s" s="375">
        <v>978</v>
      </c>
      <c r="B45" t="s" s="333">
        <v>19</v>
      </c>
      <c r="C45" t="s" s="68">
        <v>944</v>
      </c>
      <c r="D45" t="s" s="95">
        <v>979</v>
      </c>
      <c r="E45" t="s" s="69">
        <v>932</v>
      </c>
    </row>
    <row r="46" ht="56.25" customHeight="1">
      <c r="A46" t="s" s="375">
        <v>980</v>
      </c>
      <c r="B46" t="s" s="347">
        <v>8</v>
      </c>
      <c r="C46" t="s" s="70">
        <v>881</v>
      </c>
      <c r="D46" t="s" s="91">
        <v>981</v>
      </c>
      <c r="E46" t="s" s="71">
        <v>875</v>
      </c>
    </row>
    <row r="47" ht="38.25" customHeight="1">
      <c r="A47" t="s" s="375">
        <v>982</v>
      </c>
      <c r="B47" t="s" s="333">
        <v>19</v>
      </c>
      <c r="C47" t="s" s="68">
        <v>983</v>
      </c>
      <c r="D47" t="s" s="95">
        <v>984</v>
      </c>
      <c r="E47" t="s" s="69">
        <v>932</v>
      </c>
    </row>
    <row r="48" ht="38.25" customHeight="1">
      <c r="A48" t="s" s="375">
        <v>985</v>
      </c>
      <c r="B48" t="s" s="347">
        <v>12</v>
      </c>
      <c r="C48" t="s" s="70">
        <v>887</v>
      </c>
      <c r="D48" t="s" s="91">
        <v>986</v>
      </c>
      <c r="E48" t="s" s="71">
        <v>850</v>
      </c>
    </row>
    <row r="49" ht="38.25" customHeight="1">
      <c r="A49" t="s" s="375">
        <v>987</v>
      </c>
      <c r="B49" t="s" s="333">
        <v>18</v>
      </c>
      <c r="C49" t="s" s="68">
        <v>988</v>
      </c>
      <c r="D49" t="s" s="95">
        <v>989</v>
      </c>
      <c r="E49" t="s" s="69">
        <v>891</v>
      </c>
    </row>
    <row r="50" ht="20.25" customHeight="1">
      <c r="A50" t="s" s="375">
        <v>990</v>
      </c>
      <c r="B50" t="s" s="347">
        <v>11</v>
      </c>
      <c r="C50" t="s" s="70">
        <v>912</v>
      </c>
      <c r="D50" t="s" s="91">
        <v>991</v>
      </c>
      <c r="E50" t="s" s="71">
        <v>901</v>
      </c>
    </row>
    <row r="51" ht="20.25" customHeight="1">
      <c r="A51" t="s" s="375">
        <v>992</v>
      </c>
      <c r="B51" t="s" s="333">
        <v>14</v>
      </c>
      <c r="C51" t="s" s="68">
        <v>993</v>
      </c>
      <c r="D51" t="s" s="95">
        <v>994</v>
      </c>
      <c r="E51" t="s" s="69">
        <v>850</v>
      </c>
    </row>
    <row r="52" ht="38.25" customHeight="1">
      <c r="A52" t="s" s="375">
        <v>995</v>
      </c>
      <c r="B52" t="s" s="347">
        <v>14</v>
      </c>
      <c r="C52" t="s" s="70">
        <v>993</v>
      </c>
      <c r="D52" t="s" s="91">
        <v>996</v>
      </c>
      <c r="E52" t="s" s="71">
        <v>862</v>
      </c>
    </row>
    <row r="53" ht="20.25" customHeight="1">
      <c r="A53" t="s" s="375">
        <v>997</v>
      </c>
      <c r="B53" t="s" s="333">
        <v>23</v>
      </c>
      <c r="C53" t="s" s="68">
        <v>998</v>
      </c>
      <c r="D53" t="s" s="95">
        <v>999</v>
      </c>
      <c r="E53" t="s" s="69">
        <v>862</v>
      </c>
    </row>
    <row r="54" ht="38.25" customHeight="1">
      <c r="A54" t="s" s="375">
        <v>1000</v>
      </c>
      <c r="B54" t="s" s="347">
        <v>8</v>
      </c>
      <c r="C54" t="s" s="70">
        <v>881</v>
      </c>
      <c r="D54" t="s" s="91">
        <v>1001</v>
      </c>
      <c r="E54" t="s" s="71">
        <v>854</v>
      </c>
    </row>
    <row r="55" ht="38.25" customHeight="1">
      <c r="A55" t="s" s="375">
        <v>1002</v>
      </c>
      <c r="B55" t="s" s="333">
        <v>19</v>
      </c>
      <c r="C55" t="s" s="68">
        <v>1003</v>
      </c>
      <c r="D55" t="s" s="95">
        <v>1004</v>
      </c>
      <c r="E55" t="s" s="69">
        <v>862</v>
      </c>
    </row>
    <row r="56" ht="20.25" customHeight="1">
      <c r="A56" t="s" s="375">
        <v>1005</v>
      </c>
      <c r="B56" t="s" s="347">
        <v>23</v>
      </c>
      <c r="C56" t="s" s="70">
        <v>1006</v>
      </c>
      <c r="D56" t="s" s="91">
        <v>1007</v>
      </c>
      <c r="E56" t="s" s="71">
        <v>875</v>
      </c>
    </row>
    <row r="57" ht="20.25" customHeight="1">
      <c r="A57" t="s" s="375">
        <v>1008</v>
      </c>
      <c r="B57" t="s" s="333">
        <v>17</v>
      </c>
      <c r="C57" t="s" s="68">
        <v>1009</v>
      </c>
      <c r="D57" t="s" s="95">
        <v>1010</v>
      </c>
      <c r="E57" t="s" s="69">
        <v>875</v>
      </c>
    </row>
    <row r="58" ht="38.25" customHeight="1">
      <c r="A58" t="s" s="375">
        <v>1011</v>
      </c>
      <c r="B58" t="s" s="347">
        <v>14</v>
      </c>
      <c r="C58" t="s" s="70">
        <v>1012</v>
      </c>
      <c r="D58" t="s" s="91">
        <v>1013</v>
      </c>
      <c r="E58" t="s" s="71">
        <v>925</v>
      </c>
    </row>
    <row r="59" ht="38.25" customHeight="1">
      <c r="A59" t="s" s="375">
        <v>1014</v>
      </c>
      <c r="B59" t="s" s="333">
        <v>22</v>
      </c>
      <c r="C59" t="s" s="68">
        <v>1015</v>
      </c>
      <c r="D59" t="s" s="95">
        <v>1016</v>
      </c>
      <c r="E59" t="s" s="69">
        <v>1017</v>
      </c>
    </row>
    <row r="60" ht="38.25" customHeight="1">
      <c r="A60" t="s" s="375">
        <v>1018</v>
      </c>
      <c r="B60" t="s" s="347">
        <v>18</v>
      </c>
      <c r="C60" t="s" s="70">
        <v>1019</v>
      </c>
      <c r="D60" t="s" s="91">
        <v>1020</v>
      </c>
      <c r="E60" t="s" s="71">
        <v>862</v>
      </c>
    </row>
    <row r="61" ht="38.25" customHeight="1">
      <c r="A61" t="s" s="375">
        <v>1021</v>
      </c>
      <c r="B61" t="s" s="333">
        <v>19</v>
      </c>
      <c r="C61" t="s" s="68">
        <v>1003</v>
      </c>
      <c r="D61" t="s" s="95">
        <v>1022</v>
      </c>
      <c r="E61" t="s" s="69">
        <v>862</v>
      </c>
    </row>
    <row r="62" ht="20.25" customHeight="1">
      <c r="A62" t="s" s="375">
        <v>1023</v>
      </c>
      <c r="B62" t="s" s="347">
        <v>20</v>
      </c>
      <c r="C62" t="s" s="70">
        <v>998</v>
      </c>
      <c r="D62" t="s" s="91">
        <v>1024</v>
      </c>
      <c r="E62" t="s" s="71">
        <v>862</v>
      </c>
    </row>
    <row r="63" ht="38.25" customHeight="1">
      <c r="A63" t="s" s="375">
        <v>1025</v>
      </c>
      <c r="B63" t="s" s="333">
        <v>11</v>
      </c>
      <c r="C63" t="s" s="68">
        <v>1026</v>
      </c>
      <c r="D63" t="s" s="95">
        <v>1027</v>
      </c>
      <c r="E63" t="s" s="69">
        <v>854</v>
      </c>
    </row>
    <row r="64" ht="38.25" customHeight="1">
      <c r="A64" t="s" s="375">
        <v>1028</v>
      </c>
      <c r="B64" t="s" s="347">
        <v>290</v>
      </c>
      <c r="C64" t="s" s="70">
        <v>1029</v>
      </c>
      <c r="D64" t="s" s="91">
        <v>1030</v>
      </c>
      <c r="E64" t="s" s="71">
        <v>862</v>
      </c>
    </row>
    <row r="65" ht="38.25" customHeight="1">
      <c r="A65" t="s" s="375">
        <v>1031</v>
      </c>
      <c r="B65" t="s" s="333">
        <v>22</v>
      </c>
      <c r="C65" t="s" s="68">
        <v>1015</v>
      </c>
      <c r="D65" t="s" s="95">
        <v>1032</v>
      </c>
      <c r="E65" t="s" s="69">
        <v>854</v>
      </c>
    </row>
    <row r="66" ht="38.25" customHeight="1">
      <c r="A66" t="s" s="375">
        <v>1033</v>
      </c>
      <c r="B66" t="s" s="347">
        <v>18</v>
      </c>
      <c r="C66" t="s" s="70">
        <v>1034</v>
      </c>
      <c r="D66" t="s" s="91">
        <v>1035</v>
      </c>
      <c r="E66" t="s" s="71">
        <v>925</v>
      </c>
    </row>
    <row r="67" ht="20.25" customHeight="1">
      <c r="A67" t="s" s="375">
        <v>1036</v>
      </c>
      <c r="B67" t="s" s="333">
        <v>18</v>
      </c>
      <c r="C67" t="s" s="68">
        <v>1037</v>
      </c>
      <c r="D67" t="s" s="95">
        <v>1038</v>
      </c>
      <c r="E67" t="s" s="69">
        <v>850</v>
      </c>
    </row>
    <row r="68" ht="20.25" customHeight="1">
      <c r="A68" t="s" s="375">
        <v>1039</v>
      </c>
      <c r="B68" t="s" s="347">
        <v>21</v>
      </c>
      <c r="C68" t="s" s="70">
        <v>864</v>
      </c>
      <c r="D68" t="s" s="91">
        <v>1040</v>
      </c>
      <c r="E68" t="s" s="71">
        <v>862</v>
      </c>
    </row>
    <row r="69" ht="38.25" customHeight="1">
      <c r="A69" t="s" s="375">
        <v>1041</v>
      </c>
      <c r="B69" t="s" s="333">
        <v>20</v>
      </c>
      <c r="C69" t="s" s="68">
        <v>909</v>
      </c>
      <c r="D69" t="s" s="95">
        <v>1042</v>
      </c>
      <c r="E69" t="s" s="69">
        <v>875</v>
      </c>
    </row>
    <row r="70" ht="20.25" customHeight="1">
      <c r="A70" t="s" s="375">
        <v>1043</v>
      </c>
      <c r="B70" t="s" s="347">
        <v>19</v>
      </c>
      <c r="C70" t="s" s="70">
        <v>1044</v>
      </c>
      <c r="D70" t="s" s="91">
        <v>1045</v>
      </c>
      <c r="E70" t="s" s="71">
        <v>854</v>
      </c>
    </row>
    <row r="71" ht="38.25" customHeight="1">
      <c r="A71" t="s" s="375">
        <v>1046</v>
      </c>
      <c r="B71" t="s" s="333">
        <v>10</v>
      </c>
      <c r="C71" t="s" s="68">
        <v>1047</v>
      </c>
      <c r="D71" t="s" s="95">
        <v>1048</v>
      </c>
      <c r="E71" t="s" s="69">
        <v>862</v>
      </c>
    </row>
    <row r="72" ht="20.25" customHeight="1">
      <c r="A72" t="s" s="375">
        <v>1049</v>
      </c>
      <c r="B72" t="s" s="347">
        <v>19</v>
      </c>
      <c r="C72" t="s" s="70">
        <v>867</v>
      </c>
      <c r="D72" t="s" s="91">
        <v>1050</v>
      </c>
      <c r="E72" t="s" s="71">
        <v>858</v>
      </c>
    </row>
    <row r="73" ht="20.25" customHeight="1">
      <c r="A73" t="s" s="375">
        <v>1051</v>
      </c>
      <c r="B73" t="s" s="333">
        <v>17</v>
      </c>
      <c r="C73" t="s" s="68">
        <v>1052</v>
      </c>
      <c r="D73" t="s" s="95">
        <v>1053</v>
      </c>
      <c r="E73" t="s" s="69">
        <v>858</v>
      </c>
    </row>
    <row r="74" ht="38.25" customHeight="1">
      <c r="A74" t="s" s="375">
        <v>1054</v>
      </c>
      <c r="B74" t="s" s="347">
        <v>19</v>
      </c>
      <c r="C74" t="s" s="70">
        <v>1003</v>
      </c>
      <c r="D74" t="s" s="91">
        <v>1055</v>
      </c>
      <c r="E74" t="s" s="71">
        <v>907</v>
      </c>
    </row>
    <row r="75" ht="56.25" customHeight="1">
      <c r="A75" t="s" s="375">
        <v>1056</v>
      </c>
      <c r="B75" t="s" s="333">
        <v>18</v>
      </c>
      <c r="C75" t="s" s="68">
        <v>1034</v>
      </c>
      <c r="D75" t="s" s="95">
        <v>1057</v>
      </c>
      <c r="E75" t="s" s="69">
        <v>850</v>
      </c>
    </row>
    <row r="76" ht="20.25" customHeight="1">
      <c r="A76" t="s" s="375">
        <v>1058</v>
      </c>
      <c r="B76" t="s" s="347">
        <v>23</v>
      </c>
      <c r="C76" t="s" s="70">
        <v>998</v>
      </c>
      <c r="D76" t="s" s="91">
        <v>1059</v>
      </c>
      <c r="E76" t="s" s="71">
        <v>862</v>
      </c>
    </row>
    <row r="77" ht="38.25" customHeight="1">
      <c r="A77" t="s" s="375">
        <v>1060</v>
      </c>
      <c r="B77" t="s" s="333">
        <v>17</v>
      </c>
      <c r="C77" t="s" s="68">
        <v>1061</v>
      </c>
      <c r="D77" t="s" s="95">
        <v>1062</v>
      </c>
      <c r="E77" t="s" s="69">
        <v>854</v>
      </c>
    </row>
    <row r="78" ht="38.25" customHeight="1">
      <c r="A78" t="s" s="375">
        <v>1063</v>
      </c>
      <c r="B78" t="s" s="347">
        <v>17</v>
      </c>
      <c r="C78" t="s" s="70">
        <v>1052</v>
      </c>
      <c r="D78" t="s" s="91">
        <v>1064</v>
      </c>
      <c r="E78" t="s" s="71">
        <v>932</v>
      </c>
    </row>
    <row r="79" ht="38.25" customHeight="1">
      <c r="A79" t="s" s="375">
        <v>1065</v>
      </c>
      <c r="B79" t="s" s="333">
        <v>11</v>
      </c>
      <c r="C79" t="s" s="68">
        <v>912</v>
      </c>
      <c r="D79" t="s" s="95">
        <v>1066</v>
      </c>
      <c r="E79" t="s" s="69">
        <v>932</v>
      </c>
    </row>
    <row r="80" ht="75.1" customHeight="1">
      <c r="A80" t="s" s="503">
        <v>1067</v>
      </c>
      <c r="B80" t="s" s="524">
        <v>11</v>
      </c>
      <c r="C80" t="s" s="73">
        <v>1068</v>
      </c>
      <c r="D80" t="s" s="99">
        <v>1069</v>
      </c>
      <c r="E80" t="s" s="74">
        <v>858</v>
      </c>
    </row>
  </sheetData>
  <mergeCells count="1">
    <mergeCell ref="A1:E1"/>
  </mergeCells>
  <pageMargins left="0.606299" right="0.606299" top="0.606299" bottom="0.606299" header="0.25" footer="0.25"/>
  <pageSetup firstPageNumber="1" fitToHeight="1" fitToWidth="1" scale="100" useFirstPageNumber="0" orientation="portrait" pageOrder="downThenOver"/>
  <headerFooter>
    <oddFooter>&amp;C&amp;"Helvetica,Regular"&amp;12&amp;K000000&amp;P</oddFooter>
  </headerFooter>
</worksheet>
</file>

<file path=xl/worksheets/sheet25.xml><?xml version="1.0" encoding="utf-8"?>
<worksheet xmlns:r="http://schemas.openxmlformats.org/officeDocument/2006/relationships" xmlns="http://schemas.openxmlformats.org/spreadsheetml/2006/main">
  <sheetPr>
    <pageSetUpPr fitToPage="1"/>
  </sheetPr>
  <dimension ref="A1:E32"/>
  <sheetViews>
    <sheetView workbookViewId="0" showGridLines="0" defaultGridColor="1"/>
  </sheetViews>
  <sheetFormatPr defaultColWidth="16.3333" defaultRowHeight="18" customHeight="1" outlineLevelRow="0" outlineLevelCol="0"/>
  <cols>
    <col min="1" max="1" width="40.4531" style="525" customWidth="1"/>
    <col min="2" max="2" width="10.3984" style="525" customWidth="1"/>
    <col min="3" max="3" width="40.7891" style="525" customWidth="1"/>
    <col min="4" max="4" width="66.4531" style="525" customWidth="1"/>
    <col min="5" max="5" width="16.3516" style="525" customWidth="1"/>
    <col min="6" max="256" width="16.3516" style="525" customWidth="1"/>
  </cols>
  <sheetData>
    <row r="1" ht="26.5" customHeight="1">
      <c r="A1" t="s" s="2">
        <v>1070</v>
      </c>
      <c r="B1" s="3"/>
      <c r="C1" s="3"/>
      <c r="D1" s="3"/>
      <c r="E1" s="4"/>
    </row>
    <row r="2" ht="39" customHeight="1">
      <c r="A2" t="s" s="520">
        <v>1071</v>
      </c>
      <c r="B2" t="s" s="357">
        <v>167</v>
      </c>
      <c r="C2" t="s" s="357">
        <v>844</v>
      </c>
      <c r="D2" t="s" s="357">
        <v>1072</v>
      </c>
      <c r="E2" t="s" s="358">
        <v>846</v>
      </c>
    </row>
    <row r="3" ht="20.6" customHeight="1">
      <c r="A3" t="s" s="359">
        <v>1073</v>
      </c>
      <c r="B3" t="s" s="521">
        <v>17</v>
      </c>
      <c r="C3" t="s" s="522">
        <v>1074</v>
      </c>
      <c r="D3" t="s" s="87">
        <v>1075</v>
      </c>
      <c r="E3" s="526">
        <v>41045</v>
      </c>
    </row>
    <row r="4" ht="20.25" customHeight="1">
      <c r="A4" t="s" s="361">
        <v>1076</v>
      </c>
      <c r="B4" t="s" s="347">
        <v>11</v>
      </c>
      <c r="C4" t="s" s="70">
        <v>912</v>
      </c>
      <c r="D4" t="s" s="91">
        <v>1077</v>
      </c>
      <c r="E4" s="527">
        <v>41244</v>
      </c>
    </row>
    <row r="5" ht="38.25" customHeight="1">
      <c r="A5" t="s" s="361">
        <v>1078</v>
      </c>
      <c r="B5" t="s" s="333">
        <v>18</v>
      </c>
      <c r="C5" t="s" s="68">
        <v>988</v>
      </c>
      <c r="D5" t="s" s="95">
        <v>1079</v>
      </c>
      <c r="E5" s="528">
        <v>41244</v>
      </c>
    </row>
    <row r="6" ht="20.25" customHeight="1">
      <c r="A6" t="s" s="361">
        <v>1080</v>
      </c>
      <c r="B6" t="s" s="347">
        <v>11</v>
      </c>
      <c r="C6" t="s" s="70">
        <v>1081</v>
      </c>
      <c r="D6" t="s" s="91">
        <v>1082</v>
      </c>
      <c r="E6" s="527">
        <v>41045</v>
      </c>
    </row>
    <row r="7" ht="20.25" customHeight="1">
      <c r="A7" t="s" s="361">
        <v>678</v>
      </c>
      <c r="B7" t="s" s="333">
        <v>18</v>
      </c>
      <c r="C7" t="s" s="68">
        <v>956</v>
      </c>
      <c r="D7" t="s" s="95">
        <v>1083</v>
      </c>
      <c r="E7" s="528">
        <v>41244</v>
      </c>
    </row>
    <row r="8" ht="20.25" customHeight="1">
      <c r="A8" t="s" s="361">
        <v>1084</v>
      </c>
      <c r="B8" t="s" s="347">
        <v>19</v>
      </c>
      <c r="C8" t="s" s="70">
        <v>944</v>
      </c>
      <c r="D8" t="s" s="91">
        <v>1085</v>
      </c>
      <c r="E8" s="527">
        <v>41244</v>
      </c>
    </row>
    <row r="9" ht="20.25" customHeight="1">
      <c r="A9" t="s" s="361">
        <v>1086</v>
      </c>
      <c r="B9" t="s" s="333">
        <v>18</v>
      </c>
      <c r="C9" t="s" s="68">
        <v>1019</v>
      </c>
      <c r="D9" t="s" s="95">
        <v>1087</v>
      </c>
      <c r="E9" s="528">
        <v>41045</v>
      </c>
    </row>
    <row r="10" ht="38.25" customHeight="1">
      <c r="A10" t="s" s="361">
        <v>1088</v>
      </c>
      <c r="B10" t="s" s="347">
        <v>11</v>
      </c>
      <c r="C10" t="s" s="70">
        <v>1089</v>
      </c>
      <c r="D10" t="s" s="91">
        <v>1090</v>
      </c>
      <c r="E10" s="527">
        <v>41045</v>
      </c>
    </row>
    <row r="11" ht="38.25" customHeight="1">
      <c r="A11" t="s" s="361">
        <v>1091</v>
      </c>
      <c r="B11" t="s" s="333">
        <v>19</v>
      </c>
      <c r="C11" t="s" s="68">
        <v>1092</v>
      </c>
      <c r="D11" t="s" s="95">
        <v>1093</v>
      </c>
      <c r="E11" s="528">
        <v>41045</v>
      </c>
    </row>
    <row r="12" ht="20.25" customHeight="1">
      <c r="A12" t="s" s="361">
        <v>1094</v>
      </c>
      <c r="B12" t="s" s="347">
        <v>13</v>
      </c>
      <c r="C12" t="s" s="70">
        <v>1095</v>
      </c>
      <c r="D12" t="s" s="91">
        <v>1096</v>
      </c>
      <c r="E12" s="527">
        <v>41045</v>
      </c>
    </row>
    <row r="13" ht="20.25" customHeight="1">
      <c r="A13" t="s" s="361">
        <v>1097</v>
      </c>
      <c r="B13" t="s" s="333">
        <v>10</v>
      </c>
      <c r="C13" t="s" s="68">
        <v>1047</v>
      </c>
      <c r="D13" t="s" s="95">
        <v>1098</v>
      </c>
      <c r="E13" s="528">
        <v>41045</v>
      </c>
    </row>
    <row r="14" ht="20.25" customHeight="1">
      <c r="A14" t="s" s="361">
        <v>1099</v>
      </c>
      <c r="B14" t="s" s="347">
        <v>14</v>
      </c>
      <c r="C14" t="s" s="70">
        <v>1095</v>
      </c>
      <c r="D14" t="s" s="91">
        <v>1100</v>
      </c>
      <c r="E14" s="527">
        <v>41045</v>
      </c>
    </row>
    <row r="15" ht="20.25" customHeight="1">
      <c r="A15" t="s" s="361">
        <v>1101</v>
      </c>
      <c r="B15" t="s" s="333">
        <v>11</v>
      </c>
      <c r="C15" t="s" s="68">
        <v>1102</v>
      </c>
      <c r="D15" t="s" s="95">
        <v>1103</v>
      </c>
      <c r="E15" s="528">
        <v>41045</v>
      </c>
    </row>
    <row r="16" ht="20.25" customHeight="1">
      <c r="A16" t="s" s="361">
        <v>1104</v>
      </c>
      <c r="B16" t="s" s="347">
        <v>12</v>
      </c>
      <c r="C16" t="s" s="70">
        <v>953</v>
      </c>
      <c r="D16" t="s" s="91">
        <v>1105</v>
      </c>
      <c r="E16" s="527">
        <v>41244</v>
      </c>
    </row>
    <row r="17" ht="38.25" customHeight="1">
      <c r="A17" t="s" s="361">
        <v>1106</v>
      </c>
      <c r="B17" t="s" s="333">
        <v>22</v>
      </c>
      <c r="C17" t="s" s="68">
        <v>1107</v>
      </c>
      <c r="D17" t="s" s="95">
        <v>1108</v>
      </c>
      <c r="E17" s="528">
        <v>41045</v>
      </c>
    </row>
    <row r="18" ht="38.25" customHeight="1">
      <c r="A18" t="s" s="361">
        <v>1109</v>
      </c>
      <c r="B18" t="s" s="347">
        <v>11</v>
      </c>
      <c r="C18" t="s" s="70">
        <v>1110</v>
      </c>
      <c r="D18" t="s" s="91">
        <v>1111</v>
      </c>
      <c r="E18" s="527">
        <v>41045</v>
      </c>
    </row>
    <row r="19" ht="20.25" customHeight="1">
      <c r="A19" t="s" s="361">
        <v>1112</v>
      </c>
      <c r="B19" t="s" s="333">
        <v>13</v>
      </c>
      <c r="C19" t="s" s="68">
        <v>912</v>
      </c>
      <c r="D19" t="s" s="95">
        <v>1113</v>
      </c>
      <c r="E19" s="528">
        <v>41244</v>
      </c>
    </row>
    <row r="20" ht="20.25" customHeight="1">
      <c r="A20" t="s" s="361">
        <v>1114</v>
      </c>
      <c r="B20" t="s" s="347">
        <v>11</v>
      </c>
      <c r="C20" t="s" s="70">
        <v>1115</v>
      </c>
      <c r="D20" t="s" s="91">
        <v>1116</v>
      </c>
      <c r="E20" s="527">
        <v>41244</v>
      </c>
    </row>
    <row r="21" ht="38.25" customHeight="1">
      <c r="A21" t="s" s="361">
        <v>1117</v>
      </c>
      <c r="B21" t="s" s="333">
        <v>18</v>
      </c>
      <c r="C21" t="s" s="68">
        <v>1118</v>
      </c>
      <c r="D21" t="s" s="529">
        <v>1119</v>
      </c>
      <c r="E21" s="528">
        <v>41244</v>
      </c>
    </row>
    <row r="22" ht="38.25" customHeight="1">
      <c r="A22" t="s" s="361">
        <v>1120</v>
      </c>
      <c r="B22" t="s" s="347">
        <v>11</v>
      </c>
      <c r="C22" t="s" s="70">
        <v>1110</v>
      </c>
      <c r="D22" t="s" s="91">
        <v>1121</v>
      </c>
      <c r="E22" s="527">
        <v>41244</v>
      </c>
    </row>
    <row r="23" ht="38.25" customHeight="1">
      <c r="A23" t="s" s="361">
        <v>1122</v>
      </c>
      <c r="B23" t="s" s="333">
        <v>15</v>
      </c>
      <c r="C23" t="s" s="68">
        <v>1123</v>
      </c>
      <c r="D23" t="s" s="95">
        <v>1124</v>
      </c>
      <c r="E23" s="528">
        <v>41045</v>
      </c>
    </row>
    <row r="24" ht="20.25" customHeight="1">
      <c r="A24" t="s" s="361">
        <v>1125</v>
      </c>
      <c r="B24" t="s" s="347">
        <v>12</v>
      </c>
      <c r="C24" t="s" s="70">
        <v>887</v>
      </c>
      <c r="D24" t="s" s="91">
        <v>1126</v>
      </c>
      <c r="E24" s="527">
        <v>41045</v>
      </c>
    </row>
    <row r="25" ht="20.25" customHeight="1">
      <c r="A25" t="s" s="361">
        <v>1127</v>
      </c>
      <c r="B25" t="s" s="333">
        <v>11</v>
      </c>
      <c r="C25" t="s" s="68">
        <v>1128</v>
      </c>
      <c r="D25" t="s" s="95">
        <v>1129</v>
      </c>
      <c r="E25" s="528">
        <v>41244</v>
      </c>
    </row>
    <row r="26" ht="20.25" customHeight="1">
      <c r="A26" t="s" s="361">
        <v>1130</v>
      </c>
      <c r="B26" t="s" s="347">
        <v>19</v>
      </c>
      <c r="C26" t="s" s="70">
        <v>944</v>
      </c>
      <c r="D26" t="s" s="91">
        <v>1131</v>
      </c>
      <c r="E26" s="527">
        <v>41045</v>
      </c>
    </row>
    <row r="27" ht="38.25" customHeight="1">
      <c r="A27" t="s" s="361">
        <v>1132</v>
      </c>
      <c r="B27" t="s" s="333">
        <v>18</v>
      </c>
      <c r="C27" t="s" s="68">
        <v>852</v>
      </c>
      <c r="D27" t="s" s="529">
        <v>1133</v>
      </c>
      <c r="E27" s="528">
        <v>41045</v>
      </c>
    </row>
    <row r="28" ht="20.25" customHeight="1">
      <c r="A28" t="s" s="361">
        <v>1134</v>
      </c>
      <c r="B28" t="s" s="347">
        <v>16</v>
      </c>
      <c r="C28" t="s" s="70">
        <v>1135</v>
      </c>
      <c r="D28" t="s" s="91">
        <v>1136</v>
      </c>
      <c r="E28" s="527">
        <v>41045</v>
      </c>
    </row>
    <row r="29" ht="38.25" customHeight="1">
      <c r="A29" t="s" s="361">
        <v>1137</v>
      </c>
      <c r="B29" t="s" s="333">
        <v>12</v>
      </c>
      <c r="C29" t="s" s="68">
        <v>912</v>
      </c>
      <c r="D29" t="s" s="95">
        <v>1138</v>
      </c>
      <c r="E29" s="528">
        <v>41244</v>
      </c>
    </row>
    <row r="30" ht="20.25" customHeight="1">
      <c r="A30" t="s" s="361">
        <v>1139</v>
      </c>
      <c r="B30" t="s" s="347">
        <v>13</v>
      </c>
      <c r="C30" t="s" s="70">
        <v>953</v>
      </c>
      <c r="D30" t="s" s="91">
        <v>1140</v>
      </c>
      <c r="E30" s="527">
        <v>41045</v>
      </c>
    </row>
    <row r="31" ht="38.25" customHeight="1">
      <c r="A31" t="s" s="361">
        <v>1141</v>
      </c>
      <c r="B31" t="s" s="333">
        <v>21</v>
      </c>
      <c r="C31" t="s" s="68">
        <v>1142</v>
      </c>
      <c r="D31" t="s" s="95">
        <v>1143</v>
      </c>
      <c r="E31" s="528">
        <v>41045</v>
      </c>
    </row>
    <row r="32" ht="39.1" customHeight="1">
      <c r="A32" t="s" s="530">
        <v>1144</v>
      </c>
      <c r="B32" t="s" s="524">
        <v>13</v>
      </c>
      <c r="C32" t="s" s="73">
        <v>1145</v>
      </c>
      <c r="D32" t="s" s="99">
        <v>1146</v>
      </c>
      <c r="E32" s="531">
        <v>41244</v>
      </c>
    </row>
  </sheetData>
  <mergeCells count="1">
    <mergeCell ref="A1:E1"/>
  </mergeCells>
  <pageMargins left="0.606299" right="0.606299" top="0.606299" bottom="0.606299" header="0.25" footer="0.25"/>
  <pageSetup firstPageNumber="1" fitToHeight="1" fitToWidth="1" scale="100" useFirstPageNumber="0" orientation="portrait" pageOrder="downThenOver"/>
  <headerFooter>
    <oddFooter>&amp;C&amp;"Helvetica,Regular"&amp;12&amp;K000000&amp;P</oddFooter>
  </headerFooter>
</worksheet>
</file>

<file path=xl/worksheets/sheet26.xml><?xml version="1.0" encoding="utf-8"?>
<worksheet xmlns:r="http://schemas.openxmlformats.org/officeDocument/2006/relationships" xmlns="http://schemas.openxmlformats.org/spreadsheetml/2006/main">
  <dimension ref="A1:C20"/>
  <sheetViews>
    <sheetView workbookViewId="0" showGridLines="0" defaultGridColor="1">
      <pane topLeftCell="B2" xSplit="1" ySplit="1" activePane="bottomRight" state="frozen"/>
    </sheetView>
  </sheetViews>
  <sheetFormatPr defaultColWidth="16.3333" defaultRowHeight="18" customHeight="1" outlineLevelRow="0" outlineLevelCol="0"/>
  <cols>
    <col min="1" max="1" width="15.9297" style="532" customWidth="1"/>
    <col min="2" max="2" width="24.5" style="532" customWidth="1"/>
    <col min="3" max="3" width="24.5" style="532" customWidth="1"/>
    <col min="4" max="256" width="16.3516" style="532" customWidth="1"/>
  </cols>
  <sheetData>
    <row r="1" ht="47.5" customHeight="1">
      <c r="A1" t="s" s="2">
        <v>1147</v>
      </c>
      <c r="B1" s="59"/>
      <c r="C1" s="60"/>
    </row>
    <row r="2" ht="37" customHeight="1">
      <c r="A2" t="s" s="356">
        <v>167</v>
      </c>
      <c r="B2" t="s" s="533">
        <v>1148</v>
      </c>
      <c r="C2" t="s" s="534">
        <v>1149</v>
      </c>
    </row>
    <row r="3" ht="18.6" customHeight="1">
      <c r="A3" t="s" s="28">
        <v>7</v>
      </c>
      <c r="B3" s="32">
        <v>1</v>
      </c>
      <c r="C3" s="33">
        <v>1</v>
      </c>
    </row>
    <row r="4" ht="18.25" customHeight="1">
      <c r="A4" t="s" s="34">
        <v>8</v>
      </c>
      <c r="B4" s="35">
        <v>1</v>
      </c>
      <c r="C4" s="36">
        <v>1</v>
      </c>
    </row>
    <row r="5" ht="18.25" customHeight="1">
      <c r="A5" t="s" s="34">
        <v>9</v>
      </c>
      <c r="B5" s="37">
        <v>1</v>
      </c>
      <c r="C5" s="38">
        <v>1</v>
      </c>
    </row>
    <row r="6" ht="18.25" customHeight="1">
      <c r="A6" t="s" s="34">
        <v>10</v>
      </c>
      <c r="B6" s="35">
        <v>14</v>
      </c>
      <c r="C6" s="36">
        <v>14</v>
      </c>
    </row>
    <row r="7" ht="18.25" customHeight="1">
      <c r="A7" t="s" s="34">
        <v>11</v>
      </c>
      <c r="B7" s="37">
        <v>38</v>
      </c>
      <c r="C7" s="38">
        <v>36</v>
      </c>
    </row>
    <row r="8" ht="18.25" customHeight="1">
      <c r="A8" t="s" s="34">
        <v>12</v>
      </c>
      <c r="B8" s="35">
        <v>17</v>
      </c>
      <c r="C8" s="36">
        <v>17</v>
      </c>
    </row>
    <row r="9" ht="18.25" customHeight="1">
      <c r="A9" t="s" s="34">
        <v>13</v>
      </c>
      <c r="B9" s="37">
        <v>13</v>
      </c>
      <c r="C9" s="38">
        <v>12</v>
      </c>
    </row>
    <row r="10" ht="18.25" customHeight="1">
      <c r="A10" t="s" s="34">
        <v>14</v>
      </c>
      <c r="B10" s="35">
        <v>12</v>
      </c>
      <c r="C10" s="36">
        <v>9</v>
      </c>
    </row>
    <row r="11" ht="18.25" customHeight="1">
      <c r="A11" t="s" s="34">
        <v>15</v>
      </c>
      <c r="B11" s="37">
        <v>21</v>
      </c>
      <c r="C11" s="38">
        <v>18</v>
      </c>
    </row>
    <row r="12" ht="18.25" customHeight="1">
      <c r="A12" t="s" s="34">
        <v>16</v>
      </c>
      <c r="B12" s="35">
        <v>7</v>
      </c>
      <c r="C12" s="36">
        <v>7</v>
      </c>
    </row>
    <row r="13" ht="18.25" customHeight="1">
      <c r="A13" t="s" s="34">
        <v>17</v>
      </c>
      <c r="B13" s="37">
        <v>33</v>
      </c>
      <c r="C13" s="38">
        <v>29</v>
      </c>
    </row>
    <row r="14" ht="18.25" customHeight="1">
      <c r="A14" t="s" s="34">
        <v>18</v>
      </c>
      <c r="B14" s="35">
        <v>27</v>
      </c>
      <c r="C14" s="36">
        <v>25</v>
      </c>
    </row>
    <row r="15" ht="18.25" customHeight="1">
      <c r="A15" t="s" s="34">
        <v>19</v>
      </c>
      <c r="B15" s="37">
        <v>21</v>
      </c>
      <c r="C15" s="38">
        <v>19</v>
      </c>
    </row>
    <row r="16" ht="18.25" customHeight="1">
      <c r="A16" t="s" s="34">
        <v>20</v>
      </c>
      <c r="B16" s="35">
        <v>8</v>
      </c>
      <c r="C16" s="36">
        <v>6</v>
      </c>
    </row>
    <row r="17" ht="18.25" customHeight="1">
      <c r="A17" t="s" s="34">
        <v>21</v>
      </c>
      <c r="B17" s="37">
        <v>7</v>
      </c>
      <c r="C17" s="38">
        <v>6</v>
      </c>
    </row>
    <row r="18" ht="18.25" customHeight="1">
      <c r="A18" t="s" s="34">
        <v>22</v>
      </c>
      <c r="B18" s="35">
        <v>2</v>
      </c>
      <c r="C18" s="36">
        <v>1</v>
      </c>
    </row>
    <row r="19" ht="18.25" customHeight="1">
      <c r="A19" t="s" s="34">
        <v>23</v>
      </c>
      <c r="B19" s="37">
        <v>2</v>
      </c>
      <c r="C19" s="38">
        <v>2</v>
      </c>
    </row>
    <row r="20" ht="19.1" customHeight="1">
      <c r="A20" t="s" s="39">
        <v>734</v>
      </c>
      <c r="B20" s="535">
        <f>SUM(B3:B19)</f>
        <v>225</v>
      </c>
      <c r="C20" s="536">
        <f>SUM(C3:C19)</f>
        <v>204</v>
      </c>
    </row>
  </sheetData>
  <mergeCells count="1">
    <mergeCell ref="A1:C1"/>
  </mergeCells>
  <pageMargins left="0.606299" right="0.606299" top="0.606299" bottom="0.606299" header="0.25" footer="0.25"/>
  <pageSetup firstPageNumber="1" fitToHeight="1" fitToWidth="1" scale="94" useFirstPageNumber="0" orientation="portrait" pageOrder="downThenOver"/>
  <headerFooter>
    <oddFooter>&amp;C&amp;"Helvetica,Regular"&amp;12&amp;K000000&amp;P</oddFooter>
  </headerFooter>
</worksheet>
</file>

<file path=xl/worksheets/sheet27.xml><?xml version="1.0" encoding="utf-8"?>
<worksheet xmlns:r="http://schemas.openxmlformats.org/officeDocument/2006/relationships" xmlns="http://schemas.openxmlformats.org/spreadsheetml/2006/main">
  <sheetPr>
    <pageSetUpPr fitToPage="1"/>
  </sheetPr>
  <dimension ref="A1:C6"/>
  <sheetViews>
    <sheetView workbookViewId="0" showGridLines="0" defaultGridColor="1">
      <pane topLeftCell="A2" xSplit="0" ySplit="1" activePane="bottomLeft" state="frozen"/>
    </sheetView>
  </sheetViews>
  <sheetFormatPr defaultColWidth="16.3333" defaultRowHeight="18" customHeight="1" outlineLevelRow="0" outlineLevelCol="0"/>
  <cols>
    <col min="1" max="1" width="11.5781" style="537" customWidth="1"/>
    <col min="2" max="2" width="22.8516" style="537" customWidth="1"/>
    <col min="3" max="3" width="47.7734" style="537" customWidth="1"/>
    <col min="4" max="256" width="16.3516" style="537" customWidth="1"/>
  </cols>
  <sheetData>
    <row r="1" ht="21.5" customHeight="1">
      <c r="A1" t="s" s="538">
        <v>1150</v>
      </c>
      <c r="B1" s="59"/>
      <c r="C1" s="60"/>
    </row>
    <row r="2" ht="17" customHeight="1">
      <c r="A2" t="s" s="539">
        <v>167</v>
      </c>
      <c r="B2" t="s" s="540">
        <v>1151</v>
      </c>
      <c r="C2" t="s" s="541">
        <v>1152</v>
      </c>
    </row>
    <row r="3" ht="16.6" customHeight="1">
      <c r="A3" t="s" s="542">
        <v>17</v>
      </c>
      <c r="B3" t="s" s="543">
        <v>1153</v>
      </c>
      <c r="C3" t="s" s="544">
        <v>1154</v>
      </c>
    </row>
    <row r="4" ht="16.25" customHeight="1">
      <c r="A4" t="s" s="545">
        <v>17</v>
      </c>
      <c r="B4" t="s" s="546">
        <v>1155</v>
      </c>
      <c r="C4" t="s" s="547">
        <v>1154</v>
      </c>
    </row>
    <row r="5" ht="16.25" customHeight="1">
      <c r="A5" t="s" s="545">
        <v>11</v>
      </c>
      <c r="B5" t="s" s="548">
        <v>1156</v>
      </c>
      <c r="C5" t="s" s="549">
        <v>1154</v>
      </c>
    </row>
    <row r="6" ht="17.1" customHeight="1">
      <c r="A6" t="s" s="550">
        <v>12</v>
      </c>
      <c r="B6" t="s" s="551">
        <v>1157</v>
      </c>
      <c r="C6" t="s" s="552">
        <v>1154</v>
      </c>
    </row>
  </sheetData>
  <mergeCells count="1">
    <mergeCell ref="A1:C1"/>
  </mergeCells>
  <pageMargins left="0.606299" right="0.606299" top="0.606299" bottom="0.606299" header="0.25" footer="0.25"/>
  <pageSetup firstPageNumber="1" fitToHeight="1" fitToWidth="1" scale="100" useFirstPageNumber="0" orientation="landscape" pageOrder="downThenOver"/>
  <headerFooter>
    <oddFooter>&amp;C&amp;"Helvetica,Regular"&amp;12&amp;K000000&amp;P</oddFooter>
  </headerFooter>
</worksheet>
</file>

<file path=xl/worksheets/sheet28.xml><?xml version="1.0" encoding="utf-8"?>
<worksheet xmlns:r="http://schemas.openxmlformats.org/officeDocument/2006/relationships" xmlns="http://schemas.openxmlformats.org/spreadsheetml/2006/main">
  <sheetPr>
    <pageSetUpPr fitToPage="1"/>
  </sheetPr>
  <dimension ref="A1:C5"/>
  <sheetViews>
    <sheetView workbookViewId="0" showGridLines="0" defaultGridColor="1">
      <pane topLeftCell="A2" xSplit="0" ySplit="1" activePane="bottomLeft" state="frozen"/>
    </sheetView>
  </sheetViews>
  <sheetFormatPr defaultColWidth="16.3333" defaultRowHeight="18" customHeight="1" outlineLevelRow="0" outlineLevelCol="0"/>
  <cols>
    <col min="1" max="1" width="10.5156" style="553" customWidth="1"/>
    <col min="2" max="2" width="19.1719" style="553" customWidth="1"/>
    <col min="3" max="3" width="50.9453" style="553" customWidth="1"/>
    <col min="4" max="256" width="16.3516" style="553" customWidth="1"/>
  </cols>
  <sheetData>
    <row r="1" ht="22.5" customHeight="1">
      <c r="A1" t="s" s="554">
        <v>1158</v>
      </c>
      <c r="B1" s="59"/>
      <c r="C1" s="60"/>
    </row>
    <row r="2" ht="17" customHeight="1">
      <c r="A2" t="s" s="539">
        <v>167</v>
      </c>
      <c r="B2" t="s" s="540">
        <v>1151</v>
      </c>
      <c r="C2" t="s" s="541">
        <v>1152</v>
      </c>
    </row>
    <row r="3" ht="16.6" customHeight="1">
      <c r="A3" t="s" s="542">
        <v>17</v>
      </c>
      <c r="B3" t="s" s="555">
        <v>1155</v>
      </c>
      <c r="C3" t="s" s="556">
        <v>1154</v>
      </c>
    </row>
    <row r="4" ht="16.25" customHeight="1">
      <c r="A4" t="s" s="545">
        <v>11</v>
      </c>
      <c r="B4" t="s" s="557">
        <v>1156</v>
      </c>
      <c r="C4" t="s" s="558">
        <v>1154</v>
      </c>
    </row>
    <row r="5" ht="17.1" customHeight="1">
      <c r="A5" t="s" s="550">
        <v>12</v>
      </c>
      <c r="B5" t="s" s="559">
        <v>1157</v>
      </c>
      <c r="C5" t="s" s="560">
        <v>1154</v>
      </c>
    </row>
  </sheetData>
  <mergeCells count="1">
    <mergeCell ref="A1:C1"/>
  </mergeCells>
  <pageMargins left="0.606299" right="0.606299" top="0.606299" bottom="0.606299" header="0.25" footer="0.25"/>
  <pageSetup firstPageNumber="1" fitToHeight="1" fitToWidth="1" scale="100" useFirstPageNumber="0" orientation="landscape" pageOrder="downThenOver"/>
  <headerFooter>
    <oddFooter>&amp;C&amp;"Helvetica,Regular"&amp;12&amp;K000000&amp;P</oddFooter>
  </headerFooter>
</worksheet>
</file>

<file path=xl/worksheets/sheet29.xml><?xml version="1.0" encoding="utf-8"?>
<worksheet xmlns:r="http://schemas.openxmlformats.org/officeDocument/2006/relationships" xmlns="http://schemas.openxmlformats.org/spreadsheetml/2006/main">
  <sheetPr>
    <pageSetUpPr fitToPage="1"/>
  </sheetPr>
  <dimension ref="A1:C31"/>
  <sheetViews>
    <sheetView workbookViewId="0" showGridLines="0" defaultGridColor="1">
      <pane topLeftCell="A2" xSplit="0" ySplit="1" activePane="bottomLeft" state="frozen"/>
    </sheetView>
  </sheetViews>
  <sheetFormatPr defaultColWidth="16.3333" defaultRowHeight="18" customHeight="1" outlineLevelRow="0" outlineLevelCol="0"/>
  <cols>
    <col min="1" max="1" width="58.0234" style="561" customWidth="1"/>
    <col min="2" max="2" width="13.25" style="561" customWidth="1"/>
    <col min="3" max="3" width="74.3906" style="561" customWidth="1"/>
    <col min="4" max="256" width="16.3516" style="561" customWidth="1"/>
  </cols>
  <sheetData>
    <row r="1" ht="28.5" customHeight="1">
      <c r="A1" t="s" s="562">
        <v>1159</v>
      </c>
      <c r="B1" s="277"/>
      <c r="C1" s="278"/>
    </row>
    <row r="2" ht="19.75" customHeight="1">
      <c r="A2" t="s" s="563">
        <v>1160</v>
      </c>
      <c r="B2" s="564"/>
      <c r="C2" s="565"/>
    </row>
    <row r="3" ht="19.5" customHeight="1">
      <c r="A3" t="s" s="566">
        <v>1161</v>
      </c>
      <c r="B3" s="567"/>
      <c r="C3" s="568"/>
    </row>
    <row r="4" ht="57.5" customHeight="1">
      <c r="A4" t="s" s="569">
        <v>1162</v>
      </c>
      <c r="B4" t="s" s="570">
        <v>17</v>
      </c>
      <c r="C4" t="s" s="571">
        <v>1163</v>
      </c>
    </row>
    <row r="5" ht="57.5" customHeight="1">
      <c r="A5" t="s" s="572">
        <v>1164</v>
      </c>
      <c r="B5" t="s" s="573">
        <v>18</v>
      </c>
      <c r="C5" t="s" s="574">
        <v>1165</v>
      </c>
    </row>
    <row r="6" ht="171.5" customHeight="1">
      <c r="A6" t="s" s="569">
        <v>1166</v>
      </c>
      <c r="B6" t="s" s="575">
        <v>425</v>
      </c>
      <c r="C6" t="s" s="571">
        <v>1167</v>
      </c>
    </row>
    <row r="7" ht="19.5" customHeight="1">
      <c r="A7" t="s" s="566">
        <v>1168</v>
      </c>
      <c r="B7" s="567"/>
      <c r="C7" s="576"/>
    </row>
    <row r="8" ht="57.5" customHeight="1">
      <c r="A8" t="s" s="569">
        <v>1169</v>
      </c>
      <c r="B8" t="s" s="575">
        <v>1170</v>
      </c>
      <c r="C8" t="s" s="571">
        <v>1171</v>
      </c>
    </row>
    <row r="9" ht="57.5" customHeight="1">
      <c r="A9" t="s" s="572">
        <v>1172</v>
      </c>
      <c r="B9" t="s" s="573">
        <v>21</v>
      </c>
      <c r="C9" t="s" s="574">
        <v>1173</v>
      </c>
    </row>
    <row r="10" ht="19.5" customHeight="1">
      <c r="A10" t="s" s="566">
        <v>1174</v>
      </c>
      <c r="B10" s="567"/>
      <c r="C10" s="576"/>
    </row>
    <row r="11" ht="19.5" customHeight="1">
      <c r="A11" t="s" s="577">
        <v>1175</v>
      </c>
      <c r="B11" t="s" s="578">
        <v>7</v>
      </c>
      <c r="C11" s="579"/>
    </row>
    <row r="12" ht="19.5" customHeight="1">
      <c r="A12" t="s" s="577">
        <v>1176</v>
      </c>
      <c r="B12" t="s" s="578">
        <v>11</v>
      </c>
      <c r="C12" s="579"/>
    </row>
    <row r="13" ht="19.5" customHeight="1">
      <c r="A13" t="s" s="580">
        <v>1177</v>
      </c>
      <c r="B13" s="567"/>
      <c r="C13" s="576"/>
    </row>
    <row r="14" ht="19.5" customHeight="1">
      <c r="A14" t="s" s="580">
        <v>1178</v>
      </c>
      <c r="B14" s="567"/>
      <c r="C14" s="576"/>
    </row>
    <row r="15" ht="19.5" customHeight="1">
      <c r="A15" t="s" s="581">
        <v>1179</v>
      </c>
      <c r="B15" t="s" s="578">
        <v>16</v>
      </c>
      <c r="C15" t="s" s="582">
        <v>1180</v>
      </c>
    </row>
    <row r="16" ht="19.5" customHeight="1">
      <c r="A16" t="s" s="580">
        <v>1181</v>
      </c>
      <c r="B16" s="567"/>
      <c r="C16" s="576"/>
    </row>
    <row r="17" ht="38.5" customHeight="1">
      <c r="A17" t="s" s="572">
        <v>1182</v>
      </c>
      <c r="B17" t="s" s="583">
        <v>12</v>
      </c>
      <c r="C17" t="s" s="574">
        <v>1183</v>
      </c>
    </row>
    <row r="18" ht="38.5" customHeight="1">
      <c r="A18" t="s" s="584">
        <v>1184</v>
      </c>
      <c r="B18" t="s" s="570">
        <v>15</v>
      </c>
      <c r="C18" t="s" s="585">
        <v>1185</v>
      </c>
    </row>
    <row r="19" ht="38.5" customHeight="1">
      <c r="A19" t="s" s="586">
        <v>1186</v>
      </c>
      <c r="B19" t="s" s="583">
        <v>13</v>
      </c>
      <c r="C19" t="s" s="587">
        <v>1187</v>
      </c>
    </row>
    <row r="20" ht="19.5" customHeight="1">
      <c r="A20" t="s" s="580">
        <v>1188</v>
      </c>
      <c r="B20" s="567"/>
      <c r="C20" s="576"/>
    </row>
    <row r="21" ht="19.5" customHeight="1">
      <c r="A21" t="s" s="572">
        <v>1189</v>
      </c>
      <c r="B21" t="s" s="583">
        <v>21</v>
      </c>
      <c r="C21" t="s" s="574">
        <v>1190</v>
      </c>
    </row>
    <row r="22" ht="19.5" customHeight="1">
      <c r="A22" t="s" s="580">
        <v>1191</v>
      </c>
      <c r="B22" s="567"/>
      <c r="C22" s="576"/>
    </row>
    <row r="23" ht="57.5" customHeight="1">
      <c r="A23" t="s" s="572">
        <v>1192</v>
      </c>
      <c r="B23" t="s" s="583">
        <v>21</v>
      </c>
      <c r="C23" t="s" s="574">
        <v>1193</v>
      </c>
    </row>
    <row r="24" ht="19.5" customHeight="1">
      <c r="A24" t="s" s="566">
        <v>1194</v>
      </c>
      <c r="B24" s="567"/>
      <c r="C24" s="576"/>
    </row>
    <row r="25" ht="19.5" customHeight="1">
      <c r="A25" t="s" s="577">
        <v>1195</v>
      </c>
      <c r="B25" t="s" s="578">
        <v>11</v>
      </c>
      <c r="C25" t="s" s="588">
        <v>1196</v>
      </c>
    </row>
    <row r="26" ht="19.5" customHeight="1">
      <c r="A26" t="s" s="566">
        <v>1197</v>
      </c>
      <c r="B26" s="567"/>
      <c r="C26" s="576"/>
    </row>
    <row r="27" ht="19.5" customHeight="1">
      <c r="A27" t="s" s="586">
        <v>1198</v>
      </c>
      <c r="B27" t="s" s="583">
        <v>24</v>
      </c>
      <c r="C27" t="s" s="587">
        <v>1199</v>
      </c>
    </row>
    <row r="28" ht="20.8" customHeight="1">
      <c r="A28" t="s" s="589">
        <v>1200</v>
      </c>
      <c r="B28" s="590"/>
      <c r="C28" s="591"/>
    </row>
    <row r="29" ht="19.5" customHeight="1">
      <c r="A29" t="s" s="592">
        <v>1201</v>
      </c>
      <c r="B29" s="593"/>
      <c r="C29" s="594"/>
    </row>
    <row r="30" ht="19.5" customHeight="1">
      <c r="A30" t="s" s="592">
        <v>1202</v>
      </c>
      <c r="B30" s="593"/>
      <c r="C30" s="594"/>
    </row>
    <row r="31" ht="39.25" customHeight="1">
      <c r="A31" t="s" s="595">
        <v>1203</v>
      </c>
      <c r="B31" t="s" s="596">
        <v>16</v>
      </c>
      <c r="C31" t="s" s="597">
        <v>1204</v>
      </c>
    </row>
  </sheetData>
  <mergeCells count="1">
    <mergeCell ref="A1:C1"/>
  </mergeCells>
  <pageMargins left="0.606299" right="0.606299" top="0.606299" bottom="0.606299" header="0.25" footer="0.25"/>
  <pageSetup firstPageNumber="1" fitToHeight="1" fitToWidth="1" scale="100" useFirstPageNumber="0" orientation="portrait" pageOrder="downThenOver"/>
  <headerFooter>
    <oddFooter>&amp;C&amp;"Helvetica,Regular"&amp;12&amp;K000000&amp;P</oddFooter>
  </headerFooter>
</worksheet>
</file>

<file path=xl/worksheets/sheet3.xml><?xml version="1.0" encoding="utf-8"?>
<worksheet xmlns:r="http://schemas.openxmlformats.org/officeDocument/2006/relationships" xmlns="http://schemas.openxmlformats.org/spreadsheetml/2006/main">
  <dimension ref="A1:M25"/>
  <sheetViews>
    <sheetView workbookViewId="0" showGridLines="0" defaultGridColor="1"/>
  </sheetViews>
  <sheetFormatPr defaultColWidth="16.3333" defaultRowHeight="18" customHeight="1" outlineLevelRow="0" outlineLevelCol="0"/>
  <cols>
    <col min="1" max="1" width="12.0781" style="42" customWidth="1"/>
    <col min="2" max="2" width="13.1719" style="42" customWidth="1"/>
    <col min="3" max="3" width="13.1719" style="42" customWidth="1"/>
    <col min="4" max="4" width="13.1719" style="42" customWidth="1"/>
    <col min="5" max="5" width="13.1719" style="42" customWidth="1"/>
    <col min="6" max="6" width="13.1719" style="42" customWidth="1"/>
    <col min="7" max="7" width="13.1719" style="42" customWidth="1"/>
    <col min="8" max="8" width="13.1719" style="42" customWidth="1"/>
    <col min="9" max="9" width="13.1719" style="42" customWidth="1"/>
    <col min="10" max="10" width="13.1719" style="42" customWidth="1"/>
    <col min="11" max="11" width="13.1719" style="42" customWidth="1"/>
    <col min="12" max="12" width="13.1719" style="42" customWidth="1"/>
    <col min="13" max="13" width="13.1719" style="42" customWidth="1"/>
    <col min="14" max="256" width="16.3516" style="42" customWidth="1"/>
  </cols>
  <sheetData>
    <row r="1" ht="34.5" customHeight="1">
      <c r="A1" t="s" s="27">
        <v>39</v>
      </c>
      <c r="B1" s="3"/>
      <c r="C1" s="3"/>
      <c r="D1" s="3"/>
      <c r="E1" s="3"/>
      <c r="F1" s="3"/>
      <c r="G1" s="3"/>
      <c r="H1" s="3"/>
      <c r="I1" s="3"/>
      <c r="J1" s="3"/>
      <c r="K1" s="3"/>
      <c r="L1" s="3"/>
      <c r="M1" s="4"/>
    </row>
    <row r="2" ht="64.6" customHeight="1">
      <c r="A2" t="s" s="43">
        <v>1</v>
      </c>
      <c r="B2" t="s" s="44">
        <v>40</v>
      </c>
      <c r="C2" s="7"/>
      <c r="D2" t="s" s="44">
        <v>41</v>
      </c>
      <c r="E2" s="7"/>
      <c r="F2" t="s" s="44">
        <v>42</v>
      </c>
      <c r="G2" s="7"/>
      <c r="H2" t="s" s="44">
        <v>43</v>
      </c>
      <c r="I2" s="7"/>
      <c r="J2" t="s" s="44">
        <v>44</v>
      </c>
      <c r="K2" s="7"/>
      <c r="L2" t="s" s="44">
        <v>45</v>
      </c>
      <c r="M2" s="8"/>
    </row>
    <row r="3" ht="28.6" customHeight="1">
      <c r="A3" s="9"/>
      <c r="B3" t="s" s="45">
        <v>36</v>
      </c>
      <c r="C3" t="s" s="45">
        <v>37</v>
      </c>
      <c r="D3" t="s" s="45">
        <v>36</v>
      </c>
      <c r="E3" t="s" s="45">
        <v>37</v>
      </c>
      <c r="F3" t="s" s="45">
        <v>36</v>
      </c>
      <c r="G3" t="s" s="45">
        <v>37</v>
      </c>
      <c r="H3" t="s" s="45">
        <v>36</v>
      </c>
      <c r="I3" t="s" s="45">
        <v>37</v>
      </c>
      <c r="J3" t="s" s="45">
        <v>36</v>
      </c>
      <c r="K3" t="s" s="45">
        <v>37</v>
      </c>
      <c r="L3" t="s" s="45">
        <v>36</v>
      </c>
      <c r="M3" t="s" s="46">
        <v>37</v>
      </c>
    </row>
    <row r="4" ht="28.6" customHeight="1">
      <c r="A4" t="s" s="43">
        <v>7</v>
      </c>
      <c r="B4" s="47">
        <v>0</v>
      </c>
      <c r="C4" s="47">
        <v>0</v>
      </c>
      <c r="D4" s="47">
        <v>0</v>
      </c>
      <c r="E4" s="47">
        <v>0</v>
      </c>
      <c r="F4" s="47">
        <v>0</v>
      </c>
      <c r="G4" s="47">
        <v>0</v>
      </c>
      <c r="H4" s="47">
        <v>0</v>
      </c>
      <c r="I4" s="47">
        <v>0</v>
      </c>
      <c r="J4" s="47">
        <v>0</v>
      </c>
      <c r="K4" s="47">
        <v>0</v>
      </c>
      <c r="L4" s="47">
        <v>1</v>
      </c>
      <c r="M4" s="48">
        <v>1</v>
      </c>
    </row>
    <row r="5" ht="28.25" customHeight="1">
      <c r="A5" t="s" s="49">
        <v>8</v>
      </c>
      <c r="B5" s="50">
        <v>1</v>
      </c>
      <c r="C5" s="50">
        <v>1</v>
      </c>
      <c r="D5" s="50">
        <v>1</v>
      </c>
      <c r="E5" s="50">
        <v>1</v>
      </c>
      <c r="F5" s="50">
        <v>0</v>
      </c>
      <c r="G5" s="50">
        <v>0</v>
      </c>
      <c r="H5" s="50">
        <v>0</v>
      </c>
      <c r="I5" s="50">
        <v>0</v>
      </c>
      <c r="J5" s="50">
        <v>0</v>
      </c>
      <c r="K5" s="50">
        <v>0</v>
      </c>
      <c r="L5" s="50">
        <v>0</v>
      </c>
      <c r="M5" s="51">
        <v>0</v>
      </c>
    </row>
    <row r="6" ht="28.25" customHeight="1">
      <c r="A6" t="s" s="49">
        <v>9</v>
      </c>
      <c r="B6" s="52">
        <v>0</v>
      </c>
      <c r="C6" s="52">
        <v>0</v>
      </c>
      <c r="D6" s="52">
        <v>0</v>
      </c>
      <c r="E6" s="52">
        <v>0</v>
      </c>
      <c r="F6" s="52">
        <v>0</v>
      </c>
      <c r="G6" s="52">
        <v>0</v>
      </c>
      <c r="H6" s="52">
        <v>0</v>
      </c>
      <c r="I6" s="52">
        <v>0</v>
      </c>
      <c r="J6" s="52">
        <v>0</v>
      </c>
      <c r="K6" s="52">
        <v>0</v>
      </c>
      <c r="L6" s="52">
        <v>0</v>
      </c>
      <c r="M6" s="53">
        <v>0</v>
      </c>
    </row>
    <row r="7" ht="28.25" customHeight="1">
      <c r="A7" t="s" s="49">
        <v>10</v>
      </c>
      <c r="B7" s="50">
        <v>0</v>
      </c>
      <c r="C7" s="50">
        <v>0</v>
      </c>
      <c r="D7" s="50">
        <v>1</v>
      </c>
      <c r="E7" s="50">
        <v>0</v>
      </c>
      <c r="F7" s="50">
        <v>0</v>
      </c>
      <c r="G7" s="50">
        <v>0</v>
      </c>
      <c r="H7" s="50">
        <v>1</v>
      </c>
      <c r="I7" s="50">
        <v>0</v>
      </c>
      <c r="J7" s="50">
        <v>0</v>
      </c>
      <c r="K7" s="50">
        <v>0</v>
      </c>
      <c r="L7" s="50">
        <v>3</v>
      </c>
      <c r="M7" s="51">
        <v>2</v>
      </c>
    </row>
    <row r="8" ht="28.25" customHeight="1">
      <c r="A8" t="s" s="49">
        <v>11</v>
      </c>
      <c r="B8" s="52">
        <v>10</v>
      </c>
      <c r="C8" s="52">
        <v>1</v>
      </c>
      <c r="D8" s="52">
        <v>2</v>
      </c>
      <c r="E8" s="52">
        <v>0</v>
      </c>
      <c r="F8" s="52">
        <v>0</v>
      </c>
      <c r="G8" s="52">
        <v>0</v>
      </c>
      <c r="H8" s="52">
        <v>5</v>
      </c>
      <c r="I8" s="52">
        <v>0</v>
      </c>
      <c r="J8" s="52">
        <v>4</v>
      </c>
      <c r="K8" s="52">
        <v>0</v>
      </c>
      <c r="L8" s="52">
        <v>0</v>
      </c>
      <c r="M8" s="53">
        <v>0</v>
      </c>
    </row>
    <row r="9" ht="28.25" customHeight="1">
      <c r="A9" t="s" s="49">
        <v>12</v>
      </c>
      <c r="B9" s="50">
        <v>1</v>
      </c>
      <c r="C9" s="50">
        <v>0</v>
      </c>
      <c r="D9" s="50">
        <v>2</v>
      </c>
      <c r="E9" s="50">
        <v>0</v>
      </c>
      <c r="F9" s="50">
        <v>0</v>
      </c>
      <c r="G9" s="50">
        <v>0</v>
      </c>
      <c r="H9" s="50">
        <v>1</v>
      </c>
      <c r="I9" s="50">
        <v>0</v>
      </c>
      <c r="J9" s="50">
        <v>0</v>
      </c>
      <c r="K9" s="50">
        <v>0</v>
      </c>
      <c r="L9" s="50">
        <v>0</v>
      </c>
      <c r="M9" s="51">
        <v>0</v>
      </c>
    </row>
    <row r="10" ht="28.25" customHeight="1">
      <c r="A10" t="s" s="49">
        <v>13</v>
      </c>
      <c r="B10" s="52">
        <v>3</v>
      </c>
      <c r="C10" s="52">
        <v>0</v>
      </c>
      <c r="D10" s="52">
        <v>0</v>
      </c>
      <c r="E10" s="52">
        <v>0</v>
      </c>
      <c r="F10" s="52">
        <v>0</v>
      </c>
      <c r="G10" s="52">
        <v>0</v>
      </c>
      <c r="H10" s="52">
        <v>0</v>
      </c>
      <c r="I10" s="52">
        <v>0</v>
      </c>
      <c r="J10" s="52">
        <v>0</v>
      </c>
      <c r="K10" s="52">
        <v>0</v>
      </c>
      <c r="L10" s="52">
        <v>0</v>
      </c>
      <c r="M10" s="53">
        <v>0</v>
      </c>
    </row>
    <row r="11" ht="28.25" customHeight="1">
      <c r="A11" t="s" s="49">
        <v>14</v>
      </c>
      <c r="B11" s="50">
        <v>0</v>
      </c>
      <c r="C11" s="50">
        <v>0</v>
      </c>
      <c r="D11" s="50">
        <v>0</v>
      </c>
      <c r="E11" s="50">
        <v>0</v>
      </c>
      <c r="F11" s="50">
        <v>0</v>
      </c>
      <c r="G11" s="50">
        <v>0</v>
      </c>
      <c r="H11" s="50">
        <v>0</v>
      </c>
      <c r="I11" s="50">
        <v>0</v>
      </c>
      <c r="J11" s="50">
        <v>0</v>
      </c>
      <c r="K11" s="50">
        <v>0</v>
      </c>
      <c r="L11" s="50">
        <v>0</v>
      </c>
      <c r="M11" s="51">
        <v>0</v>
      </c>
    </row>
    <row r="12" ht="28.25" customHeight="1">
      <c r="A12" t="s" s="49">
        <v>15</v>
      </c>
      <c r="B12" s="52">
        <v>1</v>
      </c>
      <c r="C12" s="52">
        <v>0</v>
      </c>
      <c r="D12" s="52">
        <v>0</v>
      </c>
      <c r="E12" s="52">
        <v>0</v>
      </c>
      <c r="F12" s="52">
        <v>0</v>
      </c>
      <c r="G12" s="52">
        <v>0</v>
      </c>
      <c r="H12" s="52">
        <v>0</v>
      </c>
      <c r="I12" s="52">
        <v>0</v>
      </c>
      <c r="J12" s="52">
        <v>0</v>
      </c>
      <c r="K12" s="52">
        <v>0</v>
      </c>
      <c r="L12" s="52">
        <v>0</v>
      </c>
      <c r="M12" s="53">
        <v>0</v>
      </c>
    </row>
    <row r="13" ht="28.25" customHeight="1">
      <c r="A13" t="s" s="49">
        <v>16</v>
      </c>
      <c r="B13" s="50">
        <v>0</v>
      </c>
      <c r="C13" s="50">
        <v>0</v>
      </c>
      <c r="D13" s="50">
        <v>0</v>
      </c>
      <c r="E13" s="50">
        <v>0</v>
      </c>
      <c r="F13" s="50">
        <v>0</v>
      </c>
      <c r="G13" s="50">
        <v>0</v>
      </c>
      <c r="H13" s="50">
        <v>0</v>
      </c>
      <c r="I13" s="50">
        <v>0</v>
      </c>
      <c r="J13" s="50">
        <v>0</v>
      </c>
      <c r="K13" s="50">
        <v>0</v>
      </c>
      <c r="L13" s="50">
        <v>0</v>
      </c>
      <c r="M13" s="51">
        <v>0</v>
      </c>
    </row>
    <row r="14" ht="28.25" customHeight="1">
      <c r="A14" t="s" s="49">
        <v>17</v>
      </c>
      <c r="B14" s="52">
        <v>2</v>
      </c>
      <c r="C14" s="52">
        <v>1</v>
      </c>
      <c r="D14" s="52">
        <v>4</v>
      </c>
      <c r="E14" s="52">
        <v>2</v>
      </c>
      <c r="F14" s="52">
        <v>0</v>
      </c>
      <c r="G14" s="52">
        <v>0</v>
      </c>
      <c r="H14" s="52">
        <v>2</v>
      </c>
      <c r="I14" s="52">
        <v>1</v>
      </c>
      <c r="J14" s="52">
        <v>0</v>
      </c>
      <c r="K14" s="52">
        <v>0</v>
      </c>
      <c r="L14" s="52">
        <v>16</v>
      </c>
      <c r="M14" s="53">
        <v>9</v>
      </c>
    </row>
    <row r="15" ht="28.25" customHeight="1">
      <c r="A15" t="s" s="49">
        <v>18</v>
      </c>
      <c r="B15" s="50">
        <v>12</v>
      </c>
      <c r="C15" s="50">
        <v>4</v>
      </c>
      <c r="D15" s="50">
        <v>0</v>
      </c>
      <c r="E15" s="50">
        <v>0</v>
      </c>
      <c r="F15" s="50">
        <v>2</v>
      </c>
      <c r="G15" s="50">
        <v>2</v>
      </c>
      <c r="H15" s="50">
        <v>1</v>
      </c>
      <c r="I15" s="50">
        <v>0</v>
      </c>
      <c r="J15" s="50">
        <v>3</v>
      </c>
      <c r="K15" s="50">
        <v>0</v>
      </c>
      <c r="L15" s="50">
        <v>4</v>
      </c>
      <c r="M15" s="51">
        <v>0</v>
      </c>
    </row>
    <row r="16" ht="28.25" customHeight="1">
      <c r="A16" t="s" s="49">
        <v>19</v>
      </c>
      <c r="B16" s="52">
        <v>12</v>
      </c>
      <c r="C16" s="52">
        <v>0</v>
      </c>
      <c r="D16" s="52">
        <v>0</v>
      </c>
      <c r="E16" s="52">
        <v>0</v>
      </c>
      <c r="F16" s="52">
        <v>0</v>
      </c>
      <c r="G16" s="52">
        <v>0</v>
      </c>
      <c r="H16" s="52">
        <v>0</v>
      </c>
      <c r="I16" s="52">
        <v>0</v>
      </c>
      <c r="J16" s="52">
        <v>0</v>
      </c>
      <c r="K16" s="52">
        <v>0</v>
      </c>
      <c r="L16" s="52">
        <v>3</v>
      </c>
      <c r="M16" s="53">
        <v>1</v>
      </c>
    </row>
    <row r="17" ht="28.25" customHeight="1">
      <c r="A17" t="s" s="49">
        <v>20</v>
      </c>
      <c r="B17" s="50">
        <v>1</v>
      </c>
      <c r="C17" s="50">
        <v>0</v>
      </c>
      <c r="D17" s="50">
        <v>4</v>
      </c>
      <c r="E17" s="50">
        <v>0</v>
      </c>
      <c r="F17" s="50">
        <v>1</v>
      </c>
      <c r="G17" s="50">
        <v>1</v>
      </c>
      <c r="H17" s="50">
        <v>1</v>
      </c>
      <c r="I17" s="50">
        <v>0</v>
      </c>
      <c r="J17" s="50">
        <v>0</v>
      </c>
      <c r="K17" s="50">
        <v>0</v>
      </c>
      <c r="L17" s="50">
        <v>0</v>
      </c>
      <c r="M17" s="51">
        <v>0</v>
      </c>
    </row>
    <row r="18" ht="28.25" customHeight="1">
      <c r="A18" t="s" s="49">
        <v>21</v>
      </c>
      <c r="B18" s="52">
        <v>4</v>
      </c>
      <c r="C18" s="52">
        <v>2</v>
      </c>
      <c r="D18" s="52">
        <v>2</v>
      </c>
      <c r="E18" s="52">
        <v>1</v>
      </c>
      <c r="F18" s="52">
        <v>0</v>
      </c>
      <c r="G18" s="52">
        <v>0</v>
      </c>
      <c r="H18" s="52">
        <v>1</v>
      </c>
      <c r="I18" s="52">
        <v>0</v>
      </c>
      <c r="J18" s="52">
        <v>0</v>
      </c>
      <c r="K18" s="52">
        <v>0</v>
      </c>
      <c r="L18" s="52">
        <v>12</v>
      </c>
      <c r="M18" s="53">
        <v>5</v>
      </c>
    </row>
    <row r="19" ht="28.25" customHeight="1">
      <c r="A19" t="s" s="49">
        <v>22</v>
      </c>
      <c r="B19" s="50">
        <v>0</v>
      </c>
      <c r="C19" s="50">
        <v>0</v>
      </c>
      <c r="D19" s="50">
        <v>0</v>
      </c>
      <c r="E19" s="50">
        <v>0</v>
      </c>
      <c r="F19" s="50">
        <v>0</v>
      </c>
      <c r="G19" s="50">
        <v>0</v>
      </c>
      <c r="H19" s="50">
        <v>0</v>
      </c>
      <c r="I19" s="50">
        <v>0</v>
      </c>
      <c r="J19" s="50">
        <v>0</v>
      </c>
      <c r="K19" s="50">
        <v>0</v>
      </c>
      <c r="L19" s="50">
        <v>1</v>
      </c>
      <c r="M19" s="51">
        <v>0</v>
      </c>
    </row>
    <row r="20" ht="28.25" customHeight="1">
      <c r="A20" t="s" s="49">
        <v>23</v>
      </c>
      <c r="B20" s="52">
        <v>2</v>
      </c>
      <c r="C20" s="52">
        <v>1</v>
      </c>
      <c r="D20" s="52">
        <v>4</v>
      </c>
      <c r="E20" s="52">
        <v>1</v>
      </c>
      <c r="F20" s="52">
        <v>0</v>
      </c>
      <c r="G20" s="52">
        <v>0</v>
      </c>
      <c r="H20" s="52">
        <v>0</v>
      </c>
      <c r="I20" s="52">
        <v>0</v>
      </c>
      <c r="J20" s="52">
        <v>0</v>
      </c>
      <c r="K20" s="52">
        <v>0</v>
      </c>
      <c r="L20" s="52">
        <v>0</v>
      </c>
      <c r="M20" s="53">
        <v>0</v>
      </c>
    </row>
    <row r="21" ht="28.25" customHeight="1">
      <c r="A21" t="s" s="49">
        <v>24</v>
      </c>
      <c r="B21" s="50">
        <v>4</v>
      </c>
      <c r="C21" s="50">
        <v>1</v>
      </c>
      <c r="D21" s="50">
        <v>0</v>
      </c>
      <c r="E21" s="50">
        <v>0</v>
      </c>
      <c r="F21" s="50">
        <v>0</v>
      </c>
      <c r="G21" s="50">
        <v>0</v>
      </c>
      <c r="H21" s="50">
        <v>0</v>
      </c>
      <c r="I21" s="50">
        <v>0</v>
      </c>
      <c r="J21" s="50">
        <v>0</v>
      </c>
      <c r="K21" s="50">
        <v>0</v>
      </c>
      <c r="L21" s="50">
        <v>0</v>
      </c>
      <c r="M21" s="51">
        <v>0</v>
      </c>
    </row>
    <row r="22" ht="28.25" customHeight="1">
      <c r="A22" t="s" s="49">
        <v>25</v>
      </c>
      <c r="B22" s="52">
        <v>7</v>
      </c>
      <c r="C22" s="52">
        <v>3</v>
      </c>
      <c r="D22" s="52">
        <v>3</v>
      </c>
      <c r="E22" s="52">
        <v>1</v>
      </c>
      <c r="F22" s="52">
        <v>1</v>
      </c>
      <c r="G22" s="52">
        <v>0</v>
      </c>
      <c r="H22" s="52">
        <v>0</v>
      </c>
      <c r="I22" s="52">
        <v>0</v>
      </c>
      <c r="J22" s="52">
        <v>0</v>
      </c>
      <c r="K22" s="52">
        <v>0</v>
      </c>
      <c r="L22" s="52">
        <v>0</v>
      </c>
      <c r="M22" s="53">
        <v>0</v>
      </c>
    </row>
    <row r="23" ht="28.25" customHeight="1">
      <c r="A23" t="s" s="49">
        <v>26</v>
      </c>
      <c r="B23" s="50">
        <v>0</v>
      </c>
      <c r="C23" s="50">
        <v>0</v>
      </c>
      <c r="D23" s="50">
        <v>0</v>
      </c>
      <c r="E23" s="50">
        <v>0</v>
      </c>
      <c r="F23" s="50">
        <v>0</v>
      </c>
      <c r="G23" s="50">
        <v>0</v>
      </c>
      <c r="H23" s="50">
        <v>0</v>
      </c>
      <c r="I23" s="50">
        <v>0</v>
      </c>
      <c r="J23" s="50">
        <v>1</v>
      </c>
      <c r="K23" s="50">
        <v>0</v>
      </c>
      <c r="L23" s="50">
        <v>0</v>
      </c>
      <c r="M23" s="51">
        <v>0</v>
      </c>
    </row>
    <row r="24" ht="28.25" customHeight="1">
      <c r="A24" t="s" s="49">
        <v>46</v>
      </c>
      <c r="B24" s="52">
        <v>0</v>
      </c>
      <c r="C24" s="52">
        <v>0</v>
      </c>
      <c r="D24" s="52">
        <v>0</v>
      </c>
      <c r="E24" s="52">
        <v>0</v>
      </c>
      <c r="F24" s="52">
        <v>0</v>
      </c>
      <c r="G24" s="52">
        <v>0</v>
      </c>
      <c r="H24" s="52">
        <v>1</v>
      </c>
      <c r="I24" s="52">
        <v>0</v>
      </c>
      <c r="J24" s="52">
        <v>0</v>
      </c>
      <c r="K24" s="52">
        <v>0</v>
      </c>
      <c r="L24" s="52">
        <v>1</v>
      </c>
      <c r="M24" s="53">
        <v>0</v>
      </c>
    </row>
    <row r="25" ht="29.1" customHeight="1">
      <c r="A25" t="s" s="54">
        <v>29</v>
      </c>
      <c r="B25" s="55">
        <v>57</v>
      </c>
      <c r="C25" s="55">
        <v>13</v>
      </c>
      <c r="D25" s="55">
        <v>23</v>
      </c>
      <c r="E25" s="55">
        <v>6</v>
      </c>
      <c r="F25" s="55">
        <v>4</v>
      </c>
      <c r="G25" s="55">
        <v>3</v>
      </c>
      <c r="H25" s="55">
        <v>13</v>
      </c>
      <c r="I25" s="55">
        <v>1</v>
      </c>
      <c r="J25" s="55">
        <v>8</v>
      </c>
      <c r="K25" s="55">
        <v>0</v>
      </c>
      <c r="L25" s="55">
        <v>41</v>
      </c>
      <c r="M25" s="56">
        <v>18</v>
      </c>
    </row>
  </sheetData>
  <mergeCells count="8">
    <mergeCell ref="A1:M1"/>
    <mergeCell ref="J2:K2"/>
    <mergeCell ref="H2:I2"/>
    <mergeCell ref="D2:E2"/>
    <mergeCell ref="B2:C2"/>
    <mergeCell ref="A2:A3"/>
    <mergeCell ref="L2:M2"/>
    <mergeCell ref="F2:G2"/>
  </mergeCells>
  <pageMargins left="0.606299" right="0.606299" top="0.606299" bottom="0.606299" header="0.25" footer="0.25"/>
  <pageSetup firstPageNumber="1" fitToHeight="1" fitToWidth="1" scale="66" useFirstPageNumber="0" orientation="landscape" pageOrder="downThenOver"/>
  <headerFooter>
    <oddFooter>&amp;C&amp;"Helvetica,Regular"&amp;12&amp;K000000&amp;P</oddFooter>
  </headerFooter>
</worksheet>
</file>

<file path=xl/worksheets/sheet30.xml><?xml version="1.0" encoding="utf-8"?>
<worksheet xmlns:r="http://schemas.openxmlformats.org/officeDocument/2006/relationships" xmlns="http://schemas.openxmlformats.org/spreadsheetml/2006/main">
  <sheetPr>
    <pageSetUpPr fitToPage="1"/>
  </sheetPr>
  <dimension ref="A1:E8"/>
  <sheetViews>
    <sheetView workbookViewId="0" showGridLines="0" defaultGridColor="1"/>
  </sheetViews>
  <sheetFormatPr defaultColWidth="16.3333" defaultRowHeight="18" customHeight="1" outlineLevelRow="0" outlineLevelCol="0"/>
  <cols>
    <col min="1" max="1" width="43.2812" style="598" customWidth="1"/>
    <col min="2" max="2" width="11.5" style="598" customWidth="1"/>
    <col min="3" max="3" width="13.1328" style="598" customWidth="1"/>
    <col min="4" max="4" width="12.3516" style="598" customWidth="1"/>
    <col min="5" max="5" width="104.172" style="598" customWidth="1"/>
    <col min="6" max="256" width="16.3516" style="598" customWidth="1"/>
  </cols>
  <sheetData>
    <row r="1" ht="24.5" customHeight="1">
      <c r="A1" t="s" s="2">
        <v>1205</v>
      </c>
      <c r="B1" s="3"/>
      <c r="C1" s="3"/>
      <c r="D1" s="3"/>
      <c r="E1" s="4"/>
    </row>
    <row r="2" ht="37" customHeight="1">
      <c r="A2" t="s" s="356">
        <v>1206</v>
      </c>
      <c r="B2" t="s" s="357">
        <v>1207</v>
      </c>
      <c r="C2" t="s" s="357">
        <v>1208</v>
      </c>
      <c r="D2" t="s" s="357">
        <v>1209</v>
      </c>
      <c r="E2" t="s" s="358">
        <v>1210</v>
      </c>
    </row>
    <row r="3" ht="18.6" customHeight="1">
      <c r="A3" t="s" s="359">
        <v>1211</v>
      </c>
      <c r="B3" t="s" s="521">
        <v>1212</v>
      </c>
      <c r="C3" t="s" s="521">
        <v>13</v>
      </c>
      <c r="D3" s="599">
        <v>41200</v>
      </c>
      <c r="E3" t="s" s="174">
        <v>1213</v>
      </c>
    </row>
    <row r="4" ht="36.25" customHeight="1">
      <c r="A4" t="s" s="361">
        <v>1214</v>
      </c>
      <c r="B4" t="s" s="347">
        <v>1215</v>
      </c>
      <c r="C4" t="s" s="347">
        <v>11</v>
      </c>
      <c r="D4" s="600">
        <v>41214</v>
      </c>
      <c r="E4" t="s" s="176">
        <v>1216</v>
      </c>
    </row>
    <row r="5" ht="18" customHeight="1" hidden="1">
      <c r="A5" t="s" s="601">
        <v>1212</v>
      </c>
      <c r="B5" t="s" s="601">
        <v>22</v>
      </c>
      <c r="C5" s="602">
        <v>41304</v>
      </c>
      <c r="D5" t="s" s="603">
        <v>1217</v>
      </c>
      <c r="E5" s="604"/>
    </row>
    <row r="6" ht="18" customHeight="1" hidden="1">
      <c r="A6" t="s" s="605">
        <v>1218</v>
      </c>
      <c r="B6" t="s" s="605">
        <v>21</v>
      </c>
      <c r="C6" s="606"/>
      <c r="D6" t="s" s="607">
        <v>1219</v>
      </c>
      <c r="E6" s="608"/>
    </row>
    <row r="7" ht="36.25" customHeight="1">
      <c r="A7" t="s" s="361">
        <v>1220</v>
      </c>
      <c r="B7" t="s" s="333">
        <v>1221</v>
      </c>
      <c r="C7" t="s" s="333">
        <v>11</v>
      </c>
      <c r="D7" s="609">
        <v>41214</v>
      </c>
      <c r="E7" t="s" s="178">
        <v>1216</v>
      </c>
    </row>
    <row r="8" ht="55.1" customHeight="1">
      <c r="A8" t="s" s="530">
        <v>1222</v>
      </c>
      <c r="B8" t="s" s="524">
        <v>1218</v>
      </c>
      <c r="C8" t="s" s="524">
        <v>20</v>
      </c>
      <c r="D8" s="610">
        <v>41200</v>
      </c>
      <c r="E8" t="s" s="611">
        <v>1223</v>
      </c>
    </row>
  </sheetData>
  <mergeCells count="1">
    <mergeCell ref="A1:E1"/>
  </mergeCells>
  <pageMargins left="0.606299" right="0.606299" top="0.606299" bottom="0.606299" header="0.25" footer="0.25"/>
  <pageSetup firstPageNumber="1" fitToHeight="1" fitToWidth="1" scale="100" useFirstPageNumber="0" orientation="landscape" pageOrder="downThenOver"/>
  <headerFooter>
    <oddFooter>&amp;C&amp;"Helvetica,Regular"&amp;12&amp;K000000&amp;P</oddFooter>
  </headerFooter>
</worksheet>
</file>

<file path=xl/worksheets/sheet31.xml><?xml version="1.0" encoding="utf-8"?>
<worksheet xmlns:r="http://schemas.openxmlformats.org/officeDocument/2006/relationships" xmlns="http://schemas.openxmlformats.org/spreadsheetml/2006/main">
  <sheetPr>
    <pageSetUpPr fitToPage="1"/>
  </sheetPr>
  <dimension ref="A1:E29"/>
  <sheetViews>
    <sheetView workbookViewId="0" showGridLines="0" defaultGridColor="1">
      <pane topLeftCell="A2" xSplit="0" ySplit="1" activePane="bottomLeft" state="frozen"/>
    </sheetView>
  </sheetViews>
  <sheetFormatPr defaultColWidth="16.3333" defaultRowHeight="18" customHeight="1" outlineLevelRow="0" outlineLevelCol="0"/>
  <cols>
    <col min="1" max="1" width="16.3516" style="612" customWidth="1"/>
    <col min="2" max="2" width="14.3906" style="612" customWidth="1"/>
    <col min="3" max="3" width="14.3906" style="612" customWidth="1"/>
    <col min="4" max="4" width="14.3906" style="612" customWidth="1"/>
    <col min="5" max="5" width="14.3906" style="612" customWidth="1"/>
    <col min="6" max="256" width="16.3516" style="612" customWidth="1"/>
  </cols>
  <sheetData>
    <row r="1" ht="55.5" customHeight="1">
      <c r="A1" t="s" s="613">
        <v>1224</v>
      </c>
      <c r="B1" s="59"/>
      <c r="C1" s="59"/>
      <c r="D1" s="59"/>
      <c r="E1" s="60"/>
    </row>
    <row r="2" ht="19.6" customHeight="1">
      <c r="A2" t="s" s="614">
        <v>168</v>
      </c>
      <c r="B2" t="s" s="615">
        <v>1225</v>
      </c>
      <c r="C2" s="82"/>
      <c r="D2" s="82"/>
      <c r="E2" s="169"/>
    </row>
    <row r="3" ht="19.25" customHeight="1">
      <c r="A3" t="s" s="616">
        <v>168</v>
      </c>
      <c r="B3" t="s" s="617">
        <v>1226</v>
      </c>
      <c r="C3" s="618"/>
      <c r="D3" t="s" s="617">
        <v>1227</v>
      </c>
      <c r="E3" s="619"/>
    </row>
    <row r="4" ht="38.6" customHeight="1">
      <c r="A4" t="s" s="620">
        <v>167</v>
      </c>
      <c r="B4" t="s" s="621">
        <v>1228</v>
      </c>
      <c r="C4" t="s" s="621">
        <v>1229</v>
      </c>
      <c r="D4" t="s" s="621">
        <v>1228</v>
      </c>
      <c r="E4" t="s" s="622">
        <v>1229</v>
      </c>
    </row>
    <row r="5" ht="19.6" customHeight="1">
      <c r="A5" t="s" s="483">
        <v>7</v>
      </c>
      <c r="B5" s="623">
        <v>0</v>
      </c>
      <c r="C5" s="623">
        <v>1</v>
      </c>
      <c r="D5" s="623">
        <v>0</v>
      </c>
      <c r="E5" s="624">
        <v>4</v>
      </c>
    </row>
    <row r="6" ht="19.25" customHeight="1">
      <c r="A6" t="s" s="487">
        <v>8</v>
      </c>
      <c r="B6" s="625">
        <v>0</v>
      </c>
      <c r="C6" s="625">
        <v>1</v>
      </c>
      <c r="D6" s="625">
        <v>5</v>
      </c>
      <c r="E6" s="626">
        <v>0</v>
      </c>
    </row>
    <row r="7" ht="19.25" customHeight="1">
      <c r="A7" t="s" s="487">
        <v>9</v>
      </c>
      <c r="B7" s="627">
        <v>0</v>
      </c>
      <c r="C7" s="627">
        <v>0</v>
      </c>
      <c r="D7" s="627">
        <v>0</v>
      </c>
      <c r="E7" s="628">
        <v>0</v>
      </c>
    </row>
    <row r="8" ht="19.25" customHeight="1">
      <c r="A8" t="s" s="487">
        <v>10</v>
      </c>
      <c r="B8" s="625">
        <v>0</v>
      </c>
      <c r="C8" s="625">
        <v>0</v>
      </c>
      <c r="D8" s="625">
        <v>0</v>
      </c>
      <c r="E8" s="626">
        <v>0</v>
      </c>
    </row>
    <row r="9" ht="19.25" customHeight="1">
      <c r="A9" t="s" s="487">
        <v>11</v>
      </c>
      <c r="B9" s="627">
        <v>0</v>
      </c>
      <c r="C9" s="627">
        <v>0</v>
      </c>
      <c r="D9" s="627">
        <v>0</v>
      </c>
      <c r="E9" s="628">
        <v>0</v>
      </c>
    </row>
    <row r="10" ht="19.25" customHeight="1">
      <c r="A10" t="s" s="487">
        <v>12</v>
      </c>
      <c r="B10" s="625">
        <v>0</v>
      </c>
      <c r="C10" s="625">
        <v>0</v>
      </c>
      <c r="D10" s="625">
        <v>0</v>
      </c>
      <c r="E10" s="626">
        <v>0</v>
      </c>
    </row>
    <row r="11" ht="19.25" customHeight="1">
      <c r="A11" t="s" s="487">
        <v>13</v>
      </c>
      <c r="B11" s="627">
        <v>0</v>
      </c>
      <c r="C11" s="627">
        <v>0</v>
      </c>
      <c r="D11" s="627">
        <v>0</v>
      </c>
      <c r="E11" s="628">
        <v>0</v>
      </c>
    </row>
    <row r="12" ht="19.25" customHeight="1">
      <c r="A12" t="s" s="487">
        <v>14</v>
      </c>
      <c r="B12" s="625">
        <v>5</v>
      </c>
      <c r="C12" s="625">
        <v>33</v>
      </c>
      <c r="D12" s="625">
        <v>3</v>
      </c>
      <c r="E12" s="626">
        <v>13</v>
      </c>
    </row>
    <row r="13" ht="19.25" customHeight="1">
      <c r="A13" t="s" s="487">
        <v>15</v>
      </c>
      <c r="B13" s="627">
        <v>4</v>
      </c>
      <c r="C13" s="627">
        <v>15</v>
      </c>
      <c r="D13" s="627">
        <v>2</v>
      </c>
      <c r="E13" s="628">
        <v>7</v>
      </c>
    </row>
    <row r="14" ht="19.25" customHeight="1">
      <c r="A14" t="s" s="487">
        <v>16</v>
      </c>
      <c r="B14" s="625">
        <v>0</v>
      </c>
      <c r="C14" s="625">
        <v>0</v>
      </c>
      <c r="D14" s="625">
        <v>0</v>
      </c>
      <c r="E14" s="626">
        <v>1</v>
      </c>
    </row>
    <row r="15" ht="19.25" customHeight="1">
      <c r="A15" t="s" s="487">
        <v>17</v>
      </c>
      <c r="B15" s="627">
        <v>9</v>
      </c>
      <c r="C15" s="627">
        <v>4</v>
      </c>
      <c r="D15" s="627">
        <v>26</v>
      </c>
      <c r="E15" s="628">
        <v>5</v>
      </c>
    </row>
    <row r="16" ht="19.25" customHeight="1">
      <c r="A16" t="s" s="487">
        <v>18</v>
      </c>
      <c r="B16" s="625">
        <v>0</v>
      </c>
      <c r="C16" s="625">
        <v>5</v>
      </c>
      <c r="D16" s="625">
        <v>0</v>
      </c>
      <c r="E16" s="626">
        <v>0</v>
      </c>
    </row>
    <row r="17" ht="19.25" customHeight="1">
      <c r="A17" t="s" s="487">
        <v>19</v>
      </c>
      <c r="B17" s="627">
        <v>0</v>
      </c>
      <c r="C17" s="627">
        <v>0</v>
      </c>
      <c r="D17" s="627">
        <v>0</v>
      </c>
      <c r="E17" s="628">
        <v>0</v>
      </c>
    </row>
    <row r="18" ht="19.25" customHeight="1">
      <c r="A18" t="s" s="487">
        <v>20</v>
      </c>
      <c r="B18" s="625">
        <v>4</v>
      </c>
      <c r="C18" s="625">
        <v>5</v>
      </c>
      <c r="D18" s="625">
        <v>4</v>
      </c>
      <c r="E18" s="626">
        <v>7</v>
      </c>
    </row>
    <row r="19" ht="19.25" customHeight="1">
      <c r="A19" t="s" s="487">
        <v>21</v>
      </c>
      <c r="B19" s="627">
        <v>7</v>
      </c>
      <c r="C19" s="627">
        <v>1</v>
      </c>
      <c r="D19" s="627">
        <v>11</v>
      </c>
      <c r="E19" s="628">
        <v>8</v>
      </c>
    </row>
    <row r="20" ht="19.25" customHeight="1">
      <c r="A20" t="s" s="487">
        <v>22</v>
      </c>
      <c r="B20" s="625">
        <v>3</v>
      </c>
      <c r="C20" s="625">
        <v>2</v>
      </c>
      <c r="D20" s="625">
        <v>3</v>
      </c>
      <c r="E20" s="626">
        <v>0</v>
      </c>
    </row>
    <row r="21" ht="19.25" customHeight="1">
      <c r="A21" t="s" s="487">
        <v>23</v>
      </c>
      <c r="B21" s="627">
        <v>2</v>
      </c>
      <c r="C21" s="627">
        <v>4</v>
      </c>
      <c r="D21" s="627">
        <v>3</v>
      </c>
      <c r="E21" s="628">
        <v>9</v>
      </c>
    </row>
    <row r="22" ht="19.25" customHeight="1">
      <c r="A22" t="s" s="487">
        <v>28</v>
      </c>
      <c r="B22" s="625">
        <v>0</v>
      </c>
      <c r="C22" s="625">
        <v>0</v>
      </c>
      <c r="D22" s="625">
        <v>0</v>
      </c>
      <c r="E22" s="626">
        <v>3</v>
      </c>
    </row>
    <row r="23" ht="19.25" customHeight="1">
      <c r="A23" t="s" s="487">
        <v>26</v>
      </c>
      <c r="B23" s="627">
        <v>0</v>
      </c>
      <c r="C23" s="627">
        <v>1</v>
      </c>
      <c r="D23" s="627">
        <v>0</v>
      </c>
      <c r="E23" s="628">
        <v>1</v>
      </c>
    </row>
    <row r="24" ht="19.25" customHeight="1">
      <c r="A24" t="s" s="487">
        <v>24</v>
      </c>
      <c r="B24" s="625">
        <v>0</v>
      </c>
      <c r="C24" s="625">
        <v>0</v>
      </c>
      <c r="D24" s="625">
        <v>3</v>
      </c>
      <c r="E24" s="626">
        <v>1</v>
      </c>
    </row>
    <row r="25" ht="19.25" customHeight="1">
      <c r="A25" t="s" s="487">
        <v>25</v>
      </c>
      <c r="B25" s="627">
        <v>3</v>
      </c>
      <c r="C25" s="627">
        <v>0</v>
      </c>
      <c r="D25" s="627">
        <v>5</v>
      </c>
      <c r="E25" s="628">
        <v>1</v>
      </c>
    </row>
    <row r="26" ht="19.25" customHeight="1">
      <c r="A26" t="s" s="487">
        <v>38</v>
      </c>
      <c r="B26" s="625">
        <v>0</v>
      </c>
      <c r="C26" s="625">
        <v>0</v>
      </c>
      <c r="D26" s="625">
        <v>0</v>
      </c>
      <c r="E26" s="626">
        <v>1</v>
      </c>
    </row>
    <row r="27" ht="20.1" customHeight="1">
      <c r="A27" t="s" s="494">
        <v>29</v>
      </c>
      <c r="B27" s="629">
        <v>37</v>
      </c>
      <c r="C27" s="629">
        <v>72</v>
      </c>
      <c r="D27" s="629">
        <v>65</v>
      </c>
      <c r="E27" s="630">
        <v>61</v>
      </c>
    </row>
    <row r="28" ht="20" customHeight="1">
      <c r="A28" s="497"/>
      <c r="B28" s="631"/>
      <c r="C28" s="631"/>
      <c r="D28" s="631"/>
      <c r="E28" s="631"/>
    </row>
    <row r="29" ht="97" customHeight="1">
      <c r="A29" t="s" s="632">
        <v>1230</v>
      </c>
      <c r="B29" s="105"/>
      <c r="C29" s="105"/>
      <c r="D29" s="105"/>
      <c r="E29" s="105"/>
    </row>
  </sheetData>
  <mergeCells count="5">
    <mergeCell ref="A29:E29"/>
    <mergeCell ref="D3:E3"/>
    <mergeCell ref="B2:E2"/>
    <mergeCell ref="A1:E1"/>
    <mergeCell ref="B3:C3"/>
  </mergeCells>
  <pageMargins left="0.606299" right="0.606299" top="0.606299" bottom="0.606299" header="0.25" footer="0.25"/>
  <pageSetup firstPageNumber="1" fitToHeight="1" fitToWidth="1" scale="100" useFirstPageNumber="0" orientation="portrait" pageOrder="downThenOver"/>
  <headerFooter>
    <oddFooter>&amp;C&amp;"Helvetica,Regular"&amp;12&amp;K000000&amp;P</oddFooter>
  </headerFooter>
</worksheet>
</file>

<file path=xl/worksheets/sheet32.xml><?xml version="1.0" encoding="utf-8"?>
<worksheet xmlns:r="http://schemas.openxmlformats.org/officeDocument/2006/relationships" xmlns="http://schemas.openxmlformats.org/spreadsheetml/2006/main">
  <sheetPr>
    <pageSetUpPr fitToPage="1"/>
  </sheetPr>
  <dimension ref="A1:C27"/>
  <sheetViews>
    <sheetView workbookViewId="0" showGridLines="0" defaultGridColor="1">
      <pane topLeftCell="A2" xSplit="0" ySplit="1" activePane="bottomLeft" state="frozen"/>
    </sheetView>
  </sheetViews>
  <sheetFormatPr defaultColWidth="16.3333" defaultRowHeight="18" customHeight="1" outlineLevelRow="0" outlineLevelCol="0"/>
  <cols>
    <col min="1" max="1" width="16.3516" style="633" customWidth="1"/>
    <col min="2" max="2" width="29.1484" style="633" customWidth="1"/>
    <col min="3" max="3" width="29.1484" style="633" customWidth="1"/>
    <col min="4" max="256" width="16.3516" style="633" customWidth="1"/>
  </cols>
  <sheetData>
    <row r="1" ht="55.5" customHeight="1">
      <c r="A1" t="s" s="613">
        <v>1231</v>
      </c>
      <c r="B1" s="59"/>
      <c r="C1" s="60"/>
    </row>
    <row r="2" ht="39" customHeight="1">
      <c r="A2" t="s" s="634">
        <v>167</v>
      </c>
      <c r="B2" t="s" s="480">
        <v>1232</v>
      </c>
      <c r="C2" t="s" s="482">
        <v>1233</v>
      </c>
    </row>
    <row r="3" ht="19.6" customHeight="1">
      <c r="A3" t="s" s="483">
        <v>7</v>
      </c>
      <c r="B3" s="623">
        <v>5</v>
      </c>
      <c r="C3" s="624">
        <v>4</v>
      </c>
    </row>
    <row r="4" ht="19.25" customHeight="1">
      <c r="A4" t="s" s="487">
        <v>8</v>
      </c>
      <c r="B4" s="625">
        <v>1</v>
      </c>
      <c r="C4" s="626">
        <v>5</v>
      </c>
    </row>
    <row r="5" ht="19.25" customHeight="1">
      <c r="A5" t="s" s="487">
        <v>9</v>
      </c>
      <c r="B5" s="627">
        <v>0</v>
      </c>
      <c r="C5" s="628">
        <v>0</v>
      </c>
    </row>
    <row r="6" ht="19.25" customHeight="1">
      <c r="A6" t="s" s="487">
        <v>10</v>
      </c>
      <c r="B6" s="625">
        <v>0</v>
      </c>
      <c r="C6" s="626">
        <v>0</v>
      </c>
    </row>
    <row r="7" ht="19.25" customHeight="1">
      <c r="A7" t="s" s="487">
        <v>11</v>
      </c>
      <c r="B7" s="627">
        <v>0</v>
      </c>
      <c r="C7" s="628">
        <v>0</v>
      </c>
    </row>
    <row r="8" ht="19.25" customHeight="1">
      <c r="A8" t="s" s="487">
        <v>12</v>
      </c>
      <c r="B8" s="625">
        <v>0</v>
      </c>
      <c r="C8" s="626">
        <v>0</v>
      </c>
    </row>
    <row r="9" ht="19.25" customHeight="1">
      <c r="A9" t="s" s="487">
        <v>13</v>
      </c>
      <c r="B9" s="627">
        <v>0</v>
      </c>
      <c r="C9" s="628">
        <v>0</v>
      </c>
    </row>
    <row r="10" ht="19.25" customHeight="1">
      <c r="A10" t="s" s="487">
        <v>14</v>
      </c>
      <c r="B10" s="625">
        <v>46</v>
      </c>
      <c r="C10" s="626">
        <v>16</v>
      </c>
    </row>
    <row r="11" ht="19.25" customHeight="1">
      <c r="A11" t="s" s="487">
        <v>15</v>
      </c>
      <c r="B11" s="627">
        <v>22</v>
      </c>
      <c r="C11" s="628">
        <v>9</v>
      </c>
    </row>
    <row r="12" ht="19.25" customHeight="1">
      <c r="A12" t="s" s="487">
        <v>16</v>
      </c>
      <c r="B12" s="625">
        <v>1</v>
      </c>
      <c r="C12" s="626">
        <v>1</v>
      </c>
    </row>
    <row r="13" ht="19.25" customHeight="1">
      <c r="A13" t="s" s="487">
        <v>17</v>
      </c>
      <c r="B13" s="627">
        <v>9</v>
      </c>
      <c r="C13" s="628">
        <v>31</v>
      </c>
    </row>
    <row r="14" ht="19.25" customHeight="1">
      <c r="A14" t="s" s="487">
        <v>18</v>
      </c>
      <c r="B14" s="625">
        <v>5</v>
      </c>
      <c r="C14" s="626">
        <v>0</v>
      </c>
    </row>
    <row r="15" ht="19.25" customHeight="1">
      <c r="A15" t="s" s="487">
        <v>19</v>
      </c>
      <c r="B15" s="627">
        <v>0</v>
      </c>
      <c r="C15" s="628">
        <v>0</v>
      </c>
    </row>
    <row r="16" ht="19.25" customHeight="1">
      <c r="A16" t="s" s="487">
        <v>20</v>
      </c>
      <c r="B16" s="625">
        <v>12</v>
      </c>
      <c r="C16" s="626">
        <v>11</v>
      </c>
    </row>
    <row r="17" ht="19.25" customHeight="1">
      <c r="A17" t="s" s="487">
        <v>21</v>
      </c>
      <c r="B17" s="627">
        <v>9</v>
      </c>
      <c r="C17" s="628">
        <v>19</v>
      </c>
    </row>
    <row r="18" ht="19.25" customHeight="1">
      <c r="A18" t="s" s="487">
        <v>22</v>
      </c>
      <c r="B18" s="625">
        <v>2</v>
      </c>
      <c r="C18" s="626">
        <v>3</v>
      </c>
    </row>
    <row r="19" ht="19.25" customHeight="1">
      <c r="A19" t="s" s="487">
        <v>23</v>
      </c>
      <c r="B19" s="627">
        <v>13</v>
      </c>
      <c r="C19" s="628">
        <v>12</v>
      </c>
    </row>
    <row r="20" ht="19.25" customHeight="1">
      <c r="A20" t="s" s="487">
        <v>28</v>
      </c>
      <c r="B20" s="625">
        <v>3</v>
      </c>
      <c r="C20" s="626">
        <v>3</v>
      </c>
    </row>
    <row r="21" ht="19.25" customHeight="1">
      <c r="A21" t="s" s="487">
        <v>26</v>
      </c>
      <c r="B21" s="627">
        <v>2</v>
      </c>
      <c r="C21" s="628">
        <v>1</v>
      </c>
    </row>
    <row r="22" ht="19.25" customHeight="1">
      <c r="A22" t="s" s="487">
        <v>24</v>
      </c>
      <c r="B22" s="625">
        <v>1</v>
      </c>
      <c r="C22" s="626">
        <v>4</v>
      </c>
    </row>
    <row r="23" ht="19.25" customHeight="1">
      <c r="A23" t="s" s="487">
        <v>25</v>
      </c>
      <c r="B23" s="627">
        <v>1</v>
      </c>
      <c r="C23" s="628">
        <v>6</v>
      </c>
    </row>
    <row r="24" ht="19.25" customHeight="1">
      <c r="A24" t="s" s="487">
        <v>38</v>
      </c>
      <c r="B24" s="625">
        <v>1</v>
      </c>
      <c r="C24" s="626">
        <v>1</v>
      </c>
    </row>
    <row r="25" ht="20.1" customHeight="1">
      <c r="A25" t="s" s="494">
        <v>29</v>
      </c>
      <c r="B25" s="629">
        <v>133</v>
      </c>
      <c r="C25" s="630">
        <v>126</v>
      </c>
    </row>
    <row r="26" ht="20" customHeight="1">
      <c r="A26" s="497"/>
      <c r="B26" s="631"/>
      <c r="C26" s="631"/>
    </row>
    <row r="27" ht="97" customHeight="1">
      <c r="A27" t="s" s="632">
        <v>1234</v>
      </c>
      <c r="B27" s="105"/>
      <c r="C27" s="105"/>
    </row>
  </sheetData>
  <mergeCells count="2">
    <mergeCell ref="A27:C27"/>
    <mergeCell ref="A1:C1"/>
  </mergeCells>
  <pageMargins left="0.606299" right="0.606299" top="0.606299" bottom="0.606299" header="0.25" footer="0.25"/>
  <pageSetup firstPageNumber="1" fitToHeight="1" fitToWidth="1" scale="100" useFirstPageNumber="0" orientation="portrait" pageOrder="downThenOver"/>
  <headerFooter>
    <oddFooter>&amp;C&amp;"Helvetica,Regular"&amp;12&amp;K000000&amp;P</oddFooter>
  </headerFooter>
</worksheet>
</file>

<file path=xl/worksheets/sheet33.xml><?xml version="1.0" encoding="utf-8"?>
<worksheet xmlns:r="http://schemas.openxmlformats.org/officeDocument/2006/relationships" xmlns="http://schemas.openxmlformats.org/spreadsheetml/2006/main">
  <sheetPr>
    <pageSetUpPr fitToPage="1"/>
  </sheetPr>
  <dimension ref="A1:C28"/>
  <sheetViews>
    <sheetView workbookViewId="0" showGridLines="0" defaultGridColor="1"/>
  </sheetViews>
  <sheetFormatPr defaultColWidth="16.3333" defaultRowHeight="18" customHeight="1" outlineLevelRow="0" outlineLevelCol="0"/>
  <cols>
    <col min="1" max="1" width="42.5391" style="635" customWidth="1"/>
    <col min="2" max="2" width="16.3516" style="635" customWidth="1"/>
    <col min="3" max="3" width="18.1875" style="635" customWidth="1"/>
    <col min="4" max="256" width="16.3516" style="635" customWidth="1"/>
  </cols>
  <sheetData>
    <row r="1" ht="26.5" customHeight="1">
      <c r="A1" t="s" s="636">
        <v>1235</v>
      </c>
      <c r="B1" s="637"/>
      <c r="C1" s="638"/>
    </row>
    <row r="2" ht="17.45" customHeight="1">
      <c r="A2" t="s" s="639">
        <v>1206</v>
      </c>
      <c r="B2" t="s" s="640">
        <v>167</v>
      </c>
      <c r="C2" t="s" s="641">
        <v>1236</v>
      </c>
    </row>
    <row r="3" ht="17.1" customHeight="1">
      <c r="A3" t="s" s="642">
        <v>1237</v>
      </c>
      <c r="B3" t="s" s="643">
        <v>10</v>
      </c>
      <c r="C3" t="s" s="644">
        <v>1238</v>
      </c>
    </row>
    <row r="4" ht="16.7" customHeight="1">
      <c r="A4" t="s" s="645">
        <v>1239</v>
      </c>
      <c r="B4" t="s" s="646">
        <v>11</v>
      </c>
      <c r="C4" t="s" s="647">
        <v>1240</v>
      </c>
    </row>
    <row r="5" ht="16.7" customHeight="1">
      <c r="A5" t="s" s="645">
        <v>1241</v>
      </c>
      <c r="B5" t="s" s="648">
        <v>14</v>
      </c>
      <c r="C5" t="s" s="649">
        <v>1242</v>
      </c>
    </row>
    <row r="6" ht="16.7" customHeight="1">
      <c r="A6" t="s" s="645">
        <v>1243</v>
      </c>
      <c r="B6" t="s" s="646">
        <v>17</v>
      </c>
      <c r="C6" t="s" s="647">
        <v>1242</v>
      </c>
    </row>
    <row r="7" ht="16.7" customHeight="1">
      <c r="A7" t="s" s="645">
        <v>1244</v>
      </c>
      <c r="B7" t="s" s="648">
        <v>17</v>
      </c>
      <c r="C7" t="s" s="649">
        <v>1242</v>
      </c>
    </row>
    <row r="8" ht="16.7" customHeight="1">
      <c r="A8" t="s" s="645">
        <v>1245</v>
      </c>
      <c r="B8" t="s" s="646">
        <v>10</v>
      </c>
      <c r="C8" t="s" s="647">
        <v>1238</v>
      </c>
    </row>
    <row r="9" ht="16.7" customHeight="1">
      <c r="A9" t="s" s="645">
        <v>1246</v>
      </c>
      <c r="B9" t="s" s="648">
        <v>14</v>
      </c>
      <c r="C9" t="s" s="649">
        <v>1247</v>
      </c>
    </row>
    <row r="10" ht="16.7" customHeight="1">
      <c r="A10" t="s" s="645">
        <v>1248</v>
      </c>
      <c r="B10" t="s" s="646">
        <v>11</v>
      </c>
      <c r="C10" t="s" s="647">
        <v>1242</v>
      </c>
    </row>
    <row r="11" ht="16.7" customHeight="1">
      <c r="A11" t="s" s="645">
        <v>1249</v>
      </c>
      <c r="B11" t="s" s="648">
        <v>23</v>
      </c>
      <c r="C11" t="s" s="649">
        <v>1250</v>
      </c>
    </row>
    <row r="12" ht="16.7" customHeight="1">
      <c r="A12" t="s" s="645">
        <v>1251</v>
      </c>
      <c r="B12" t="s" s="646">
        <v>10</v>
      </c>
      <c r="C12" t="s" s="647">
        <v>1238</v>
      </c>
    </row>
    <row r="13" ht="16.7" customHeight="1">
      <c r="A13" t="s" s="645">
        <v>1252</v>
      </c>
      <c r="B13" t="s" s="648">
        <v>10</v>
      </c>
      <c r="C13" t="s" s="649">
        <v>1238</v>
      </c>
    </row>
    <row r="14" ht="16.7" customHeight="1">
      <c r="A14" t="s" s="645">
        <v>1253</v>
      </c>
      <c r="B14" t="s" s="646">
        <v>18</v>
      </c>
      <c r="C14" t="s" s="647">
        <v>1247</v>
      </c>
    </row>
    <row r="15" ht="16.7" customHeight="1">
      <c r="A15" t="s" s="645">
        <v>1254</v>
      </c>
      <c r="B15" t="s" s="648">
        <v>14</v>
      </c>
      <c r="C15" t="s" s="649">
        <v>1242</v>
      </c>
    </row>
    <row r="16" ht="16.7" customHeight="1">
      <c r="A16" t="s" s="645">
        <v>1255</v>
      </c>
      <c r="B16" t="s" s="646">
        <v>21</v>
      </c>
      <c r="C16" t="s" s="647">
        <v>1240</v>
      </c>
    </row>
    <row r="17" ht="16.7" customHeight="1">
      <c r="A17" t="s" s="645">
        <v>1256</v>
      </c>
      <c r="B17" t="s" s="648">
        <v>17</v>
      </c>
      <c r="C17" t="s" s="649">
        <v>1257</v>
      </c>
    </row>
    <row r="18" ht="16.7" customHeight="1">
      <c r="A18" t="s" s="645">
        <v>1258</v>
      </c>
      <c r="B18" t="s" s="646">
        <v>18</v>
      </c>
      <c r="C18" t="s" s="647">
        <v>1247</v>
      </c>
    </row>
    <row r="19" ht="16.7" customHeight="1">
      <c r="A19" t="s" s="645">
        <v>1259</v>
      </c>
      <c r="B19" t="s" s="648">
        <v>14</v>
      </c>
      <c r="C19" t="s" s="649">
        <v>1242</v>
      </c>
    </row>
    <row r="20" ht="16.7" customHeight="1">
      <c r="A20" t="s" s="645">
        <v>1260</v>
      </c>
      <c r="B20" t="s" s="646">
        <v>10</v>
      </c>
      <c r="C20" t="s" s="647">
        <v>1238</v>
      </c>
    </row>
    <row r="21" ht="16.7" customHeight="1">
      <c r="A21" t="s" s="645">
        <v>1261</v>
      </c>
      <c r="B21" t="s" s="648">
        <v>10</v>
      </c>
      <c r="C21" t="s" s="649">
        <v>1238</v>
      </c>
    </row>
    <row r="22" ht="16.7" customHeight="1">
      <c r="A22" t="s" s="645">
        <v>1262</v>
      </c>
      <c r="B22" t="s" s="646">
        <v>18</v>
      </c>
      <c r="C22" t="s" s="647">
        <v>1247</v>
      </c>
    </row>
    <row r="23" ht="16.7" customHeight="1">
      <c r="A23" t="s" s="645">
        <v>1263</v>
      </c>
      <c r="B23" t="s" s="648">
        <v>10</v>
      </c>
      <c r="C23" t="s" s="649">
        <v>1238</v>
      </c>
    </row>
    <row r="24" ht="16.7" customHeight="1">
      <c r="A24" t="s" s="645">
        <v>1264</v>
      </c>
      <c r="B24" t="s" s="646">
        <v>10</v>
      </c>
      <c r="C24" t="s" s="647">
        <v>1238</v>
      </c>
    </row>
    <row r="25" ht="16.7" customHeight="1">
      <c r="A25" t="s" s="645">
        <v>1265</v>
      </c>
      <c r="B25" t="s" s="648">
        <v>14</v>
      </c>
      <c r="C25" t="s" s="649">
        <v>1266</v>
      </c>
    </row>
    <row r="26" ht="16.7" customHeight="1">
      <c r="A26" t="s" s="645">
        <v>1267</v>
      </c>
      <c r="B26" t="s" s="646">
        <v>19</v>
      </c>
      <c r="C26" t="s" s="647">
        <v>1266</v>
      </c>
    </row>
    <row r="27" ht="16.7" customHeight="1">
      <c r="A27" t="s" s="645">
        <v>1268</v>
      </c>
      <c r="B27" t="s" s="648">
        <v>13</v>
      </c>
      <c r="C27" t="s" s="649">
        <v>1257</v>
      </c>
    </row>
    <row r="28" ht="17.6" customHeight="1">
      <c r="A28" t="s" s="650">
        <v>1269</v>
      </c>
      <c r="B28" t="s" s="651">
        <v>14</v>
      </c>
      <c r="C28" t="s" s="652">
        <v>1242</v>
      </c>
    </row>
  </sheetData>
  <pageMargins left="0.606299" right="0.606299" top="0.606299" bottom="0.606299" header="0.25" footer="0.25"/>
  <pageSetup firstPageNumber="1" fitToHeight="1" fitToWidth="1" scale="100" useFirstPageNumber="0" orientation="portrait" pageOrder="downThenOver"/>
  <headerFooter>
    <oddFooter>&amp;C&amp;"Helvetica,Regular"&amp;12&amp;K000000&amp;P</oddFooter>
  </headerFooter>
</worksheet>
</file>

<file path=xl/worksheets/sheet34.xml><?xml version="1.0" encoding="utf-8"?>
<worksheet xmlns:r="http://schemas.openxmlformats.org/officeDocument/2006/relationships" xmlns="http://schemas.openxmlformats.org/spreadsheetml/2006/main">
  <sheetPr>
    <pageSetUpPr fitToPage="1"/>
  </sheetPr>
  <dimension ref="A1:B8"/>
  <sheetViews>
    <sheetView workbookViewId="0" showGridLines="0" defaultGridColor="1"/>
  </sheetViews>
  <sheetFormatPr defaultColWidth="16.3333" defaultRowHeight="18" customHeight="1" outlineLevelRow="0" outlineLevelCol="0"/>
  <cols>
    <col min="1" max="1" width="42.5391" style="653" customWidth="1"/>
    <col min="2" max="2" width="16.3516" style="653" customWidth="1"/>
    <col min="3" max="256" width="16.3516" style="653" customWidth="1"/>
  </cols>
  <sheetData>
    <row r="1" ht="26.5" customHeight="1">
      <c r="A1" t="s" s="636">
        <v>1270</v>
      </c>
      <c r="B1" s="638"/>
    </row>
    <row r="2" ht="17.45" customHeight="1">
      <c r="A2" t="s" s="639">
        <v>1206</v>
      </c>
      <c r="B2" t="s" s="641">
        <v>167</v>
      </c>
    </row>
    <row r="3" ht="17.15" customHeight="1">
      <c r="A3" t="s" s="642">
        <v>1271</v>
      </c>
      <c r="B3" t="s" s="644">
        <v>10</v>
      </c>
    </row>
    <row r="4" ht="16.8" customHeight="1">
      <c r="A4" t="s" s="645">
        <v>1272</v>
      </c>
      <c r="B4" t="s" s="647">
        <v>18</v>
      </c>
    </row>
    <row r="5" ht="16.8" customHeight="1">
      <c r="A5" t="s" s="645">
        <v>1273</v>
      </c>
      <c r="B5" t="s" s="649">
        <v>17</v>
      </c>
    </row>
    <row r="6" ht="16.8" customHeight="1">
      <c r="A6" t="s" s="645">
        <v>1274</v>
      </c>
      <c r="B6" t="s" s="647">
        <v>10</v>
      </c>
    </row>
    <row r="7" ht="16.8" customHeight="1">
      <c r="A7" t="s" s="645">
        <v>1275</v>
      </c>
      <c r="B7" t="s" s="649">
        <v>10</v>
      </c>
    </row>
    <row r="8" ht="17.65" customHeight="1">
      <c r="A8" t="s" s="650">
        <v>1276</v>
      </c>
      <c r="B8" t="s" s="652">
        <v>10</v>
      </c>
    </row>
  </sheetData>
  <pageMargins left="0.606299" right="0.606299" top="0.606299" bottom="0.606299" header="0.25" footer="0.25"/>
  <pageSetup firstPageNumber="1" fitToHeight="1" fitToWidth="1" scale="100" useFirstPageNumber="0" orientation="portrait" pageOrder="downThenOver"/>
  <headerFooter>
    <oddFooter>&amp;C&amp;"Helvetica,Regular"&amp;12&amp;K000000&amp;P</oddFooter>
  </headerFooter>
</worksheet>
</file>

<file path=xl/worksheets/sheet35.xml><?xml version="1.0" encoding="utf-8"?>
<worksheet xmlns:r="http://schemas.openxmlformats.org/officeDocument/2006/relationships" xmlns="http://schemas.openxmlformats.org/spreadsheetml/2006/main">
  <dimension ref="A1:C71"/>
  <sheetViews>
    <sheetView workbookViewId="0" showGridLines="0" defaultGridColor="1"/>
  </sheetViews>
  <sheetFormatPr defaultColWidth="16.3333" defaultRowHeight="18" customHeight="1" outlineLevelRow="0" outlineLevelCol="0"/>
  <cols>
    <col min="1" max="1" width="18.2891" style="654" customWidth="1"/>
    <col min="2" max="2" width="69.0078" style="654" customWidth="1"/>
    <col min="3" max="3" width="46.6562" style="654" customWidth="1"/>
    <col min="4" max="256" width="16.3516" style="654" customWidth="1"/>
  </cols>
  <sheetData>
    <row r="1" ht="26.5" customHeight="1">
      <c r="A1" t="s" s="655">
        <v>1277</v>
      </c>
      <c r="B1" s="3"/>
      <c r="C1" s="4"/>
    </row>
    <row r="2" ht="53" customHeight="1">
      <c r="A2" t="s" s="656">
        <v>1</v>
      </c>
      <c r="B2" t="s" s="657">
        <v>1278</v>
      </c>
      <c r="C2" t="s" s="658">
        <v>1279</v>
      </c>
    </row>
    <row r="3" ht="42.6" customHeight="1">
      <c r="A3" t="s" s="359">
        <v>7</v>
      </c>
      <c r="B3" t="s" s="87">
        <v>1280</v>
      </c>
      <c r="C3" t="s" s="174">
        <v>1281</v>
      </c>
    </row>
    <row r="4" ht="42.25" customHeight="1">
      <c r="A4" t="s" s="361">
        <v>7</v>
      </c>
      <c r="B4" t="s" s="91">
        <v>1282</v>
      </c>
      <c r="C4" t="s" s="176">
        <v>1283</v>
      </c>
    </row>
    <row r="5" ht="42.25" customHeight="1">
      <c r="A5" t="s" s="361">
        <v>8</v>
      </c>
      <c r="B5" t="s" s="95">
        <v>1284</v>
      </c>
      <c r="C5" t="s" s="178">
        <v>1285</v>
      </c>
    </row>
    <row r="6" ht="24.25" customHeight="1">
      <c r="A6" t="s" s="361">
        <v>8</v>
      </c>
      <c r="B6" t="s" s="91">
        <v>1286</v>
      </c>
      <c r="C6" t="s" s="176">
        <v>1287</v>
      </c>
    </row>
    <row r="7" ht="24.25" customHeight="1">
      <c r="A7" t="s" s="361">
        <v>9</v>
      </c>
      <c r="B7" t="s" s="95">
        <v>1288</v>
      </c>
      <c r="C7" t="s" s="178">
        <v>1289</v>
      </c>
    </row>
    <row r="8" ht="24.25" customHeight="1">
      <c r="A8" t="s" s="361">
        <v>10</v>
      </c>
      <c r="B8" t="s" s="91">
        <v>1290</v>
      </c>
      <c r="C8" t="s" s="176">
        <v>361</v>
      </c>
    </row>
    <row r="9" ht="42.25" customHeight="1">
      <c r="A9" t="s" s="361">
        <v>10</v>
      </c>
      <c r="B9" t="s" s="95">
        <v>1291</v>
      </c>
      <c r="C9" t="s" s="178">
        <v>1292</v>
      </c>
    </row>
    <row r="10" ht="24.25" customHeight="1">
      <c r="A10" t="s" s="361">
        <v>10</v>
      </c>
      <c r="B10" t="s" s="91">
        <v>1293</v>
      </c>
      <c r="C10" t="s" s="176">
        <v>673</v>
      </c>
    </row>
    <row r="11" ht="42.25" customHeight="1">
      <c r="A11" t="s" s="361">
        <v>10</v>
      </c>
      <c r="B11" t="s" s="95">
        <v>1294</v>
      </c>
      <c r="C11" t="s" s="178">
        <v>355</v>
      </c>
    </row>
    <row r="12" ht="96.25" customHeight="1">
      <c r="A12" t="s" s="361">
        <v>1295</v>
      </c>
      <c r="B12" t="s" s="91">
        <v>1296</v>
      </c>
      <c r="C12" t="s" s="176">
        <v>1297</v>
      </c>
    </row>
    <row r="13" ht="114.25" customHeight="1">
      <c r="A13" t="s" s="361">
        <v>1295</v>
      </c>
      <c r="B13" t="s" s="95">
        <v>1298</v>
      </c>
      <c r="C13" t="s" s="178">
        <v>1299</v>
      </c>
    </row>
    <row r="14" ht="60.25" customHeight="1">
      <c r="A14" t="s" s="361">
        <v>1295</v>
      </c>
      <c r="B14" t="s" s="91">
        <v>1300</v>
      </c>
      <c r="C14" t="s" s="176">
        <v>1301</v>
      </c>
    </row>
    <row r="15" ht="78.25" customHeight="1">
      <c r="A15" t="s" s="361">
        <v>1295</v>
      </c>
      <c r="B15" t="s" s="95">
        <v>1302</v>
      </c>
      <c r="C15" t="s" s="178">
        <v>1303</v>
      </c>
    </row>
    <row r="16" ht="96.25" customHeight="1">
      <c r="A16" t="s" s="361">
        <v>1295</v>
      </c>
      <c r="B16" t="s" s="91">
        <v>1304</v>
      </c>
      <c r="C16" t="s" s="176">
        <v>1305</v>
      </c>
    </row>
    <row r="17" ht="42.25" customHeight="1">
      <c r="A17" t="s" s="361">
        <v>1295</v>
      </c>
      <c r="B17" t="s" s="95">
        <v>1306</v>
      </c>
      <c r="C17" t="s" s="178">
        <v>1307</v>
      </c>
    </row>
    <row r="18" ht="42.25" customHeight="1">
      <c r="A18" t="s" s="361">
        <v>16</v>
      </c>
      <c r="B18" t="s" s="91">
        <v>1308</v>
      </c>
      <c r="C18" t="s" s="176">
        <v>470</v>
      </c>
    </row>
    <row r="19" ht="42.25" customHeight="1">
      <c r="A19" t="s" s="361">
        <v>16</v>
      </c>
      <c r="B19" t="s" s="95">
        <v>1309</v>
      </c>
      <c r="C19" t="s" s="178">
        <v>705</v>
      </c>
    </row>
    <row r="20" ht="42.25" customHeight="1">
      <c r="A20" t="s" s="361">
        <v>16</v>
      </c>
      <c r="B20" t="s" s="91">
        <v>1310</v>
      </c>
      <c r="C20" t="s" s="176">
        <v>1311</v>
      </c>
    </row>
    <row r="21" ht="60.25" customHeight="1">
      <c r="A21" t="s" s="361">
        <v>17</v>
      </c>
      <c r="B21" t="s" s="95">
        <v>1312</v>
      </c>
      <c r="C21" t="s" s="178">
        <v>1313</v>
      </c>
    </row>
    <row r="22" ht="24.25" customHeight="1">
      <c r="A22" t="s" s="361">
        <v>17</v>
      </c>
      <c r="B22" t="s" s="91">
        <v>1314</v>
      </c>
      <c r="C22" t="s" s="176">
        <v>1315</v>
      </c>
    </row>
    <row r="23" ht="42.25" customHeight="1">
      <c r="A23" t="s" s="361">
        <v>17</v>
      </c>
      <c r="B23" t="s" s="95">
        <v>1316</v>
      </c>
      <c r="C23" t="s" s="178">
        <v>1317</v>
      </c>
    </row>
    <row r="24" ht="60.25" customHeight="1">
      <c r="A24" t="s" s="361">
        <v>17</v>
      </c>
      <c r="B24" t="s" s="91">
        <v>1318</v>
      </c>
      <c r="C24" t="s" s="176">
        <v>1319</v>
      </c>
    </row>
    <row r="25" ht="60.25" customHeight="1">
      <c r="A25" t="s" s="361">
        <v>17</v>
      </c>
      <c r="B25" t="s" s="95">
        <v>1320</v>
      </c>
      <c r="C25" t="s" s="178">
        <v>1321</v>
      </c>
    </row>
    <row r="26" ht="60.25" customHeight="1">
      <c r="A26" t="s" s="361">
        <v>17</v>
      </c>
      <c r="B26" t="s" s="91">
        <v>1322</v>
      </c>
      <c r="C26" t="s" s="176">
        <v>1323</v>
      </c>
    </row>
    <row r="27" ht="42.25" customHeight="1">
      <c r="A27" t="s" s="361">
        <v>17</v>
      </c>
      <c r="B27" t="s" s="95">
        <v>1324</v>
      </c>
      <c r="C27" t="s" s="178">
        <v>1325</v>
      </c>
    </row>
    <row r="28" ht="42.25" customHeight="1">
      <c r="A28" t="s" s="361">
        <v>17</v>
      </c>
      <c r="B28" t="s" s="91">
        <v>1326</v>
      </c>
      <c r="C28" t="s" s="176">
        <v>1327</v>
      </c>
    </row>
    <row r="29" ht="24.25" customHeight="1">
      <c r="A29" t="s" s="361">
        <v>18</v>
      </c>
      <c r="B29" t="s" s="95">
        <v>1328</v>
      </c>
      <c r="C29" t="s" s="178">
        <v>482</v>
      </c>
    </row>
    <row r="30" ht="24.25" customHeight="1">
      <c r="A30" t="s" s="361">
        <v>18</v>
      </c>
      <c r="B30" t="s" s="91">
        <v>1329</v>
      </c>
      <c r="C30" t="s" s="176">
        <v>714</v>
      </c>
    </row>
    <row r="31" ht="42.25" customHeight="1">
      <c r="A31" t="s" s="361">
        <v>18</v>
      </c>
      <c r="B31" t="s" s="95">
        <v>1330</v>
      </c>
      <c r="C31" t="s" s="178">
        <v>1331</v>
      </c>
    </row>
    <row r="32" ht="60.25" customHeight="1">
      <c r="A32" t="s" s="361">
        <v>18</v>
      </c>
      <c r="B32" t="s" s="91">
        <v>1332</v>
      </c>
      <c r="C32" t="s" s="176">
        <v>1333</v>
      </c>
    </row>
    <row r="33" ht="24.25" customHeight="1">
      <c r="A33" t="s" s="361">
        <v>18</v>
      </c>
      <c r="B33" t="s" s="95">
        <v>1334</v>
      </c>
      <c r="C33" t="s" s="178">
        <v>1335</v>
      </c>
    </row>
    <row r="34" ht="42.25" customHeight="1">
      <c r="A34" t="s" s="361">
        <v>18</v>
      </c>
      <c r="B34" t="s" s="91">
        <v>1336</v>
      </c>
      <c r="C34" t="s" s="176">
        <v>1337</v>
      </c>
    </row>
    <row r="35" ht="24.25" customHeight="1">
      <c r="A35" t="s" s="361">
        <v>18</v>
      </c>
      <c r="B35" t="s" s="95">
        <v>1338</v>
      </c>
      <c r="C35" t="s" s="178">
        <v>1339</v>
      </c>
    </row>
    <row r="36" ht="24.25" customHeight="1">
      <c r="A36" t="s" s="361">
        <v>18</v>
      </c>
      <c r="B36" t="s" s="91">
        <v>1340</v>
      </c>
      <c r="C36" t="s" s="176">
        <v>1341</v>
      </c>
    </row>
    <row r="37" ht="24.25" customHeight="1">
      <c r="A37" t="s" s="361">
        <v>18</v>
      </c>
      <c r="B37" t="s" s="95">
        <v>1342</v>
      </c>
      <c r="C37" t="s" s="178">
        <v>719</v>
      </c>
    </row>
    <row r="38" ht="42.25" customHeight="1">
      <c r="A38" t="s" s="361">
        <v>18</v>
      </c>
      <c r="B38" t="s" s="91">
        <v>1343</v>
      </c>
      <c r="C38" t="s" s="176">
        <v>1344</v>
      </c>
    </row>
    <row r="39" ht="24.25" customHeight="1">
      <c r="A39" t="s" s="361">
        <v>18</v>
      </c>
      <c r="B39" t="s" s="95">
        <v>1345</v>
      </c>
      <c r="C39" t="s" s="178">
        <v>1346</v>
      </c>
    </row>
    <row r="40" ht="60.25" customHeight="1">
      <c r="A40" t="s" s="361">
        <v>1347</v>
      </c>
      <c r="B40" t="s" s="91">
        <v>1348</v>
      </c>
      <c r="C40" t="s" s="176">
        <v>1349</v>
      </c>
    </row>
    <row r="41" ht="24.25" customHeight="1">
      <c r="A41" t="s" s="361">
        <v>19</v>
      </c>
      <c r="B41" t="s" s="95">
        <v>1350</v>
      </c>
      <c r="C41" t="s" s="178">
        <v>1351</v>
      </c>
    </row>
    <row r="42" ht="60.25" customHeight="1">
      <c r="A42" t="s" s="361">
        <v>19</v>
      </c>
      <c r="B42" t="s" s="91">
        <v>1352</v>
      </c>
      <c r="C42" t="s" s="176">
        <v>1353</v>
      </c>
    </row>
    <row r="43" ht="24.25" customHeight="1">
      <c r="A43" t="s" s="361">
        <v>19</v>
      </c>
      <c r="B43" t="s" s="95">
        <v>1354</v>
      </c>
      <c r="C43" t="s" s="178">
        <v>1355</v>
      </c>
    </row>
    <row r="44" ht="24.25" customHeight="1">
      <c r="A44" t="s" s="361">
        <v>19</v>
      </c>
      <c r="B44" t="s" s="91">
        <v>1356</v>
      </c>
      <c r="C44" t="s" s="176">
        <v>1357</v>
      </c>
    </row>
    <row r="45" ht="24.25" customHeight="1">
      <c r="A45" t="s" s="361">
        <v>19</v>
      </c>
      <c r="B45" t="s" s="95">
        <v>1358</v>
      </c>
      <c r="C45" t="s" s="178">
        <v>1359</v>
      </c>
    </row>
    <row r="46" ht="24.25" customHeight="1">
      <c r="A46" t="s" s="361">
        <v>19</v>
      </c>
      <c r="B46" t="s" s="91">
        <v>1360</v>
      </c>
      <c r="C46" t="s" s="176">
        <v>86</v>
      </c>
    </row>
    <row r="47" ht="24.25" customHeight="1">
      <c r="A47" t="s" s="361">
        <v>19</v>
      </c>
      <c r="B47" t="s" s="95">
        <v>1361</v>
      </c>
      <c r="C47" t="s" s="178">
        <v>1362</v>
      </c>
    </row>
    <row r="48" ht="24.25" customHeight="1">
      <c r="A48" t="s" s="361">
        <v>19</v>
      </c>
      <c r="B48" t="s" s="91">
        <v>1363</v>
      </c>
      <c r="C48" t="s" s="176">
        <v>1364</v>
      </c>
    </row>
    <row r="49" ht="42.25" customHeight="1">
      <c r="A49" t="s" s="361">
        <v>19</v>
      </c>
      <c r="B49" t="s" s="95">
        <v>1365</v>
      </c>
      <c r="C49" t="s" s="178">
        <v>1366</v>
      </c>
    </row>
    <row r="50" ht="24.25" customHeight="1">
      <c r="A50" t="s" s="361">
        <v>19</v>
      </c>
      <c r="B50" t="s" s="91">
        <v>1367</v>
      </c>
      <c r="C50" t="s" s="176">
        <v>1368</v>
      </c>
    </row>
    <row r="51" ht="24.25" customHeight="1">
      <c r="A51" t="s" s="361">
        <v>19</v>
      </c>
      <c r="B51" t="s" s="95">
        <v>1369</v>
      </c>
      <c r="C51" t="s" s="178">
        <v>1370</v>
      </c>
    </row>
    <row r="52" ht="24.25" customHeight="1">
      <c r="A52" t="s" s="361">
        <v>19</v>
      </c>
      <c r="B52" t="s" s="91">
        <v>1371</v>
      </c>
      <c r="C52" t="s" s="176">
        <v>1372</v>
      </c>
    </row>
    <row r="53" ht="24.25" customHeight="1">
      <c r="A53" t="s" s="361">
        <v>19</v>
      </c>
      <c r="B53" t="s" s="95">
        <v>1373</v>
      </c>
      <c r="C53" t="s" s="178">
        <v>721</v>
      </c>
    </row>
    <row r="54" ht="24.25" customHeight="1">
      <c r="A54" t="s" s="361">
        <v>19</v>
      </c>
      <c r="B54" t="s" s="91">
        <v>1374</v>
      </c>
      <c r="C54" t="s" s="176">
        <v>1375</v>
      </c>
    </row>
    <row r="55" ht="42.25" customHeight="1">
      <c r="A55" t="s" s="361">
        <v>19</v>
      </c>
      <c r="B55" t="s" s="95">
        <v>1376</v>
      </c>
      <c r="C55" t="s" s="178">
        <v>1377</v>
      </c>
    </row>
    <row r="56" ht="42.25" customHeight="1">
      <c r="A56" t="s" s="361">
        <v>20</v>
      </c>
      <c r="B56" t="s" s="91">
        <v>1378</v>
      </c>
      <c r="C56" t="s" s="176">
        <v>1379</v>
      </c>
    </row>
    <row r="57" ht="132.25" customHeight="1">
      <c r="A57" t="s" s="361">
        <v>20</v>
      </c>
      <c r="B57" t="s" s="95">
        <v>1380</v>
      </c>
      <c r="C57" t="s" s="178">
        <v>1381</v>
      </c>
    </row>
    <row r="58" ht="42.25" customHeight="1">
      <c r="A58" t="s" s="361">
        <v>20</v>
      </c>
      <c r="B58" t="s" s="91">
        <v>1382</v>
      </c>
      <c r="C58" t="s" s="176">
        <v>1383</v>
      </c>
    </row>
    <row r="59" ht="24.25" customHeight="1">
      <c r="A59" t="s" s="361">
        <v>20</v>
      </c>
      <c r="B59" t="s" s="95">
        <v>1384</v>
      </c>
      <c r="C59" t="s" s="178">
        <v>1385</v>
      </c>
    </row>
    <row r="60" ht="24.25" customHeight="1">
      <c r="A60" t="s" s="361">
        <v>21</v>
      </c>
      <c r="B60" t="s" s="91">
        <v>1386</v>
      </c>
      <c r="C60" t="s" s="176">
        <v>1387</v>
      </c>
    </row>
    <row r="61" ht="24.25" customHeight="1">
      <c r="A61" t="s" s="361">
        <v>21</v>
      </c>
      <c r="B61" t="s" s="95">
        <v>1388</v>
      </c>
      <c r="C61" t="s" s="178">
        <v>1389</v>
      </c>
    </row>
    <row r="62" ht="24.25" customHeight="1">
      <c r="A62" t="s" s="361">
        <v>21</v>
      </c>
      <c r="B62" t="s" s="91">
        <v>1390</v>
      </c>
      <c r="C62" t="s" s="176">
        <v>686</v>
      </c>
    </row>
    <row r="63" ht="24.25" customHeight="1">
      <c r="A63" t="s" s="361">
        <v>21</v>
      </c>
      <c r="B63" t="s" s="95">
        <v>1391</v>
      </c>
      <c r="C63" t="s" s="178">
        <v>1392</v>
      </c>
    </row>
    <row r="64" ht="24.25" customHeight="1">
      <c r="A64" t="s" s="361">
        <v>21</v>
      </c>
      <c r="B64" t="s" s="91">
        <v>1393</v>
      </c>
      <c r="C64" t="s" s="176">
        <v>1394</v>
      </c>
    </row>
    <row r="65" ht="24.25" customHeight="1">
      <c r="A65" t="s" s="361">
        <v>22</v>
      </c>
      <c r="B65" t="s" s="95">
        <v>1395</v>
      </c>
      <c r="C65" t="s" s="178">
        <v>1396</v>
      </c>
    </row>
    <row r="66" ht="24.25" customHeight="1">
      <c r="A66" t="s" s="361">
        <v>22</v>
      </c>
      <c r="B66" t="s" s="91">
        <v>1397</v>
      </c>
      <c r="C66" t="s" s="176">
        <v>1398</v>
      </c>
    </row>
    <row r="67" ht="24.25" customHeight="1">
      <c r="A67" t="s" s="361">
        <v>22</v>
      </c>
      <c r="B67" t="s" s="95">
        <v>1399</v>
      </c>
      <c r="C67" t="s" s="178">
        <v>1400</v>
      </c>
    </row>
    <row r="68" ht="24.25" customHeight="1">
      <c r="A68" t="s" s="361">
        <v>23</v>
      </c>
      <c r="B68" t="s" s="91">
        <v>1401</v>
      </c>
      <c r="C68" t="s" s="176">
        <v>396</v>
      </c>
    </row>
    <row r="69" ht="42.25" customHeight="1">
      <c r="A69" t="s" s="361">
        <v>23</v>
      </c>
      <c r="B69" t="s" s="95">
        <v>1402</v>
      </c>
      <c r="C69" t="s" s="178">
        <v>1403</v>
      </c>
    </row>
    <row r="70" ht="24.25" customHeight="1">
      <c r="A70" t="s" s="361">
        <v>23</v>
      </c>
      <c r="B70" t="s" s="91">
        <v>1404</v>
      </c>
      <c r="C70" t="s" s="176">
        <v>1405</v>
      </c>
    </row>
    <row r="71" ht="43.1" customHeight="1">
      <c r="A71" t="s" s="530">
        <v>38</v>
      </c>
      <c r="B71" t="s" s="189">
        <v>1406</v>
      </c>
      <c r="C71" t="s" s="190">
        <v>1407</v>
      </c>
    </row>
  </sheetData>
  <mergeCells count="1">
    <mergeCell ref="A1:C1"/>
  </mergeCells>
  <hyperlinks>
    <hyperlink ref="B3" r:id="rId1" location="" tooltip="" display=""/>
    <hyperlink ref="B4" r:id="rId2" location="" tooltip="" display=""/>
    <hyperlink ref="B5" r:id="rId3" location="" tooltip="" display=""/>
    <hyperlink ref="B6" r:id="rId4" location="" tooltip="" display=""/>
    <hyperlink ref="B7" r:id="rId5" location="" tooltip="" display=""/>
    <hyperlink ref="B8" r:id="rId6" location="" tooltip="" display=""/>
    <hyperlink ref="B9" r:id="rId7" location="" tooltip="" display=""/>
    <hyperlink ref="B10" r:id="rId8" location="" tooltip="" display=""/>
    <hyperlink ref="B11" r:id="rId9" location="" tooltip="" display=""/>
    <hyperlink ref="B12" r:id="rId10" location="" tooltip="" display=""/>
    <hyperlink ref="B13" r:id="rId11" location="" tooltip="" display=""/>
    <hyperlink ref="B14" r:id="rId12" location="" tooltip="" display=""/>
    <hyperlink ref="B15" r:id="rId13" location="" tooltip="" display=""/>
    <hyperlink ref="B16" r:id="rId14" location="" tooltip="" display=""/>
    <hyperlink ref="B17" r:id="rId15" location="" tooltip="" display=""/>
    <hyperlink ref="B18" r:id="rId16" location="" tooltip="" display=""/>
    <hyperlink ref="B19" r:id="rId17" location="" tooltip="" display=""/>
    <hyperlink ref="B20" r:id="rId18" location="" tooltip="" display=""/>
    <hyperlink ref="B21" r:id="rId19" location="" tooltip="" display=""/>
    <hyperlink ref="B22" r:id="rId20" location="" tooltip="" display=""/>
    <hyperlink ref="B23" r:id="rId21" location="" tooltip="" display=""/>
    <hyperlink ref="B24" r:id="rId22" location="" tooltip="" display=""/>
    <hyperlink ref="B25" r:id="rId23" location="" tooltip="" display=""/>
    <hyperlink ref="B26" r:id="rId24" location="" tooltip="" display=""/>
    <hyperlink ref="B27" r:id="rId25" location="" tooltip="" display=""/>
    <hyperlink ref="B28" r:id="rId26" location="" tooltip="" display=""/>
    <hyperlink ref="B29" r:id="rId27" location="" tooltip="" display=""/>
    <hyperlink ref="B30" r:id="rId28" location="" tooltip="" display=""/>
    <hyperlink ref="B31" r:id="rId29" location="" tooltip="" display=""/>
    <hyperlink ref="B32" r:id="rId30" location="" tooltip="" display=""/>
    <hyperlink ref="B33" r:id="rId31" location="" tooltip="" display=""/>
    <hyperlink ref="B34" r:id="rId32" location="" tooltip="" display=""/>
    <hyperlink ref="B35" r:id="rId33" location="" tooltip="" display=""/>
    <hyperlink ref="B36" r:id="rId34" location="" tooltip="" display=""/>
    <hyperlink ref="B37" r:id="rId35" location="" tooltip="" display=""/>
    <hyperlink ref="B38" r:id="rId36" location="" tooltip="" display=""/>
    <hyperlink ref="B39" r:id="rId37" location="" tooltip="" display=""/>
    <hyperlink ref="B40" r:id="rId38" location="" tooltip="" display=""/>
    <hyperlink ref="B41" r:id="rId39" location="" tooltip="" display=""/>
    <hyperlink ref="B42" r:id="rId40" location="" tooltip="" display=""/>
    <hyperlink ref="B43" r:id="rId41" location="" tooltip="" display=""/>
    <hyperlink ref="B44" r:id="rId42" location="" tooltip="" display=""/>
    <hyperlink ref="B45" r:id="rId43" location="" tooltip="" display=""/>
    <hyperlink ref="B46" r:id="rId44" location="" tooltip="" display=""/>
    <hyperlink ref="B47" r:id="rId45" location="" tooltip="" display=""/>
    <hyperlink ref="B48" r:id="rId46" location="" tooltip="" display=""/>
    <hyperlink ref="B49" r:id="rId47" location="" tooltip="" display=""/>
    <hyperlink ref="B50" r:id="rId48" location="" tooltip="" display=""/>
    <hyperlink ref="B51" r:id="rId49" location="" tooltip="" display=""/>
    <hyperlink ref="B52" r:id="rId50" location="" tooltip="" display=""/>
    <hyperlink ref="B53" r:id="rId51" location="" tooltip="" display=""/>
    <hyperlink ref="B54" r:id="rId52" location="" tooltip="" display=""/>
    <hyperlink ref="B55" r:id="rId53" location="" tooltip="" display=""/>
    <hyperlink ref="B56" r:id="rId54" location="" tooltip="" display=""/>
    <hyperlink ref="B57" r:id="rId55" location="" tooltip="" display=""/>
    <hyperlink ref="B58" r:id="rId56" location="" tooltip="" display=""/>
    <hyperlink ref="B59" r:id="rId57" location="" tooltip="" display=""/>
    <hyperlink ref="B60" r:id="rId58" location="" tooltip="" display=""/>
    <hyperlink ref="B61" r:id="rId59" location="" tooltip="" display=""/>
    <hyperlink ref="B62" r:id="rId60" location="" tooltip="" display=""/>
    <hyperlink ref="B63" r:id="rId61" location="" tooltip="" display=""/>
    <hyperlink ref="B64" r:id="rId62" location="" tooltip="" display=""/>
    <hyperlink ref="B65" r:id="rId63" location="" tooltip="" display=""/>
    <hyperlink ref="B66" r:id="rId64" location="" tooltip="" display=""/>
    <hyperlink ref="B67" r:id="rId65" location="" tooltip="" display=""/>
    <hyperlink ref="B68" r:id="rId66" location="" tooltip="" display=""/>
    <hyperlink ref="B69" r:id="rId67" location="" tooltip="" display=""/>
    <hyperlink ref="B70" r:id="rId68" location="" tooltip="" display=""/>
    <hyperlink ref="B71" r:id="rId69" location="" tooltip="" display=""/>
  </hyperlinks>
  <pageMargins left="0.606299" right="0.606299" top="0.606299" bottom="0.606299" header="0.25" footer="0.25"/>
  <pageSetup firstPageNumber="1" fitToHeight="1" fitToWidth="1" scale="53" useFirstPageNumber="0" orientation="portrait" pageOrder="downThenOver"/>
  <headerFooter>
    <oddFooter>&amp;C&amp;"Helvetica,Regular"&amp;12&amp;K000000&amp;P</oddFooter>
  </headerFooter>
</worksheet>
</file>

<file path=xl/worksheets/sheet4.xml><?xml version="1.0" encoding="utf-8"?>
<worksheet xmlns:r="http://schemas.openxmlformats.org/officeDocument/2006/relationships" xmlns="http://schemas.openxmlformats.org/spreadsheetml/2006/main">
  <sheetPr>
    <pageSetUpPr fitToPage="1"/>
  </sheetPr>
  <dimension ref="A1:D31"/>
  <sheetViews>
    <sheetView workbookViewId="0" showGridLines="0" defaultGridColor="1">
      <pane topLeftCell="A2" xSplit="0" ySplit="1" activePane="bottomLeft" state="frozen"/>
    </sheetView>
  </sheetViews>
  <sheetFormatPr defaultColWidth="16.3333" defaultRowHeight="18" customHeight="1" outlineLevelRow="0" outlineLevelCol="0"/>
  <cols>
    <col min="1" max="1" width="11.1172" style="57" customWidth="1"/>
    <col min="2" max="2" width="40.0781" style="57" customWidth="1"/>
    <col min="3" max="3" width="77.75" style="57" customWidth="1"/>
    <col min="4" max="4" width="18.7969" style="57" customWidth="1"/>
    <col min="5" max="256" width="16.3516" style="57" customWidth="1"/>
  </cols>
  <sheetData>
    <row r="1" ht="32.5" customHeight="1">
      <c r="A1" t="s" s="58">
        <v>47</v>
      </c>
      <c r="B1" s="59"/>
      <c r="C1" s="59"/>
      <c r="D1" s="60"/>
    </row>
    <row r="2" ht="39" customHeight="1">
      <c r="A2" t="s" s="61">
        <v>48</v>
      </c>
      <c r="B2" t="s" s="62">
        <v>49</v>
      </c>
      <c r="C2" t="s" s="62">
        <v>50</v>
      </c>
      <c r="D2" t="s" s="63">
        <v>51</v>
      </c>
    </row>
    <row r="3" ht="20.6" customHeight="1">
      <c r="A3" t="s" s="64">
        <v>11</v>
      </c>
      <c r="B3" t="s" s="65">
        <v>52</v>
      </c>
      <c r="C3" t="s" s="65">
        <v>53</v>
      </c>
      <c r="D3" t="s" s="66">
        <v>54</v>
      </c>
    </row>
    <row r="4" ht="38.25" customHeight="1">
      <c r="A4" t="s" s="67">
        <v>11</v>
      </c>
      <c r="B4" t="s" s="68">
        <v>55</v>
      </c>
      <c r="C4" t="s" s="68">
        <v>56</v>
      </c>
      <c r="D4" t="s" s="69">
        <v>54</v>
      </c>
    </row>
    <row r="5" ht="20.25" customHeight="1">
      <c r="A5" t="s" s="67">
        <v>11</v>
      </c>
      <c r="B5" t="s" s="70">
        <v>57</v>
      </c>
      <c r="C5" t="s" s="70">
        <v>58</v>
      </c>
      <c r="D5" t="s" s="71">
        <v>59</v>
      </c>
    </row>
    <row r="6" ht="38.25" customHeight="1">
      <c r="A6" t="s" s="67">
        <v>11</v>
      </c>
      <c r="B6" t="s" s="68">
        <v>60</v>
      </c>
      <c r="C6" t="s" s="68">
        <v>61</v>
      </c>
      <c r="D6" t="s" s="69">
        <v>54</v>
      </c>
    </row>
    <row r="7" ht="38.25" customHeight="1">
      <c r="A7" t="s" s="67">
        <v>12</v>
      </c>
      <c r="B7" t="s" s="70">
        <v>62</v>
      </c>
      <c r="C7" t="s" s="70">
        <v>63</v>
      </c>
      <c r="D7" t="s" s="71">
        <v>54</v>
      </c>
    </row>
    <row r="8" ht="38.25" customHeight="1">
      <c r="A8" t="s" s="67">
        <v>13</v>
      </c>
      <c r="B8" t="s" s="68">
        <v>64</v>
      </c>
      <c r="C8" t="s" s="68">
        <v>65</v>
      </c>
      <c r="D8" t="s" s="69">
        <v>59</v>
      </c>
    </row>
    <row r="9" ht="38.25" customHeight="1">
      <c r="A9" t="s" s="67">
        <v>13</v>
      </c>
      <c r="B9" t="s" s="70">
        <v>66</v>
      </c>
      <c r="C9" t="s" s="70">
        <v>67</v>
      </c>
      <c r="D9" t="s" s="71">
        <v>54</v>
      </c>
    </row>
    <row r="10" ht="38.25" customHeight="1">
      <c r="A10" t="s" s="67">
        <v>13</v>
      </c>
      <c r="B10" t="s" s="68">
        <v>68</v>
      </c>
      <c r="C10" t="s" s="68">
        <v>69</v>
      </c>
      <c r="D10" t="s" s="69">
        <v>54</v>
      </c>
    </row>
    <row r="11" ht="38.25" customHeight="1">
      <c r="A11" t="s" s="67">
        <v>15</v>
      </c>
      <c r="B11" t="s" s="70">
        <v>70</v>
      </c>
      <c r="C11" t="s" s="70">
        <v>71</v>
      </c>
      <c r="D11" t="s" s="71">
        <v>54</v>
      </c>
    </row>
    <row r="12" ht="20.25" customHeight="1">
      <c r="A12" t="s" s="67">
        <v>72</v>
      </c>
      <c r="B12" t="s" s="68">
        <v>73</v>
      </c>
      <c r="C12" t="s" s="68">
        <v>74</v>
      </c>
      <c r="D12" t="s" s="69">
        <v>54</v>
      </c>
    </row>
    <row r="13" ht="20.25" customHeight="1">
      <c r="A13" t="s" s="67">
        <v>72</v>
      </c>
      <c r="B13" t="s" s="70">
        <v>75</v>
      </c>
      <c r="C13" t="s" s="70">
        <v>76</v>
      </c>
      <c r="D13" t="s" s="71">
        <v>54</v>
      </c>
    </row>
    <row r="14" ht="20.25" customHeight="1">
      <c r="A14" t="s" s="67">
        <v>72</v>
      </c>
      <c r="B14" t="s" s="68">
        <v>77</v>
      </c>
      <c r="C14" t="s" s="68">
        <v>78</v>
      </c>
      <c r="D14" t="s" s="69">
        <v>59</v>
      </c>
    </row>
    <row r="15" ht="38.25" customHeight="1">
      <c r="A15" t="s" s="67">
        <v>72</v>
      </c>
      <c r="B15" t="s" s="70">
        <v>79</v>
      </c>
      <c r="C15" t="s" s="70">
        <v>80</v>
      </c>
      <c r="D15" t="s" s="71">
        <v>54</v>
      </c>
    </row>
    <row r="16" ht="38.25" customHeight="1">
      <c r="A16" t="s" s="67">
        <v>72</v>
      </c>
      <c r="B16" t="s" s="68">
        <v>81</v>
      </c>
      <c r="C16" t="s" s="68">
        <v>82</v>
      </c>
      <c r="D16" t="s" s="69">
        <v>59</v>
      </c>
    </row>
    <row r="17" ht="20.25" customHeight="1">
      <c r="A17" t="s" s="67">
        <v>72</v>
      </c>
      <c r="B17" t="s" s="70">
        <v>83</v>
      </c>
      <c r="C17" t="s" s="70">
        <v>84</v>
      </c>
      <c r="D17" t="s" s="71">
        <v>85</v>
      </c>
    </row>
    <row r="18" ht="20.25" customHeight="1">
      <c r="A18" t="s" s="67">
        <v>19</v>
      </c>
      <c r="B18" t="s" s="68">
        <v>86</v>
      </c>
      <c r="C18" t="s" s="68">
        <v>87</v>
      </c>
      <c r="D18" t="s" s="69">
        <v>54</v>
      </c>
    </row>
    <row r="19" ht="38.25" customHeight="1">
      <c r="A19" t="s" s="67">
        <v>19</v>
      </c>
      <c r="B19" t="s" s="70">
        <v>88</v>
      </c>
      <c r="C19" t="s" s="70">
        <v>89</v>
      </c>
      <c r="D19" t="s" s="71">
        <v>90</v>
      </c>
    </row>
    <row r="20" ht="20.25" customHeight="1">
      <c r="A20" t="s" s="67">
        <v>19</v>
      </c>
      <c r="B20" t="s" s="68">
        <v>91</v>
      </c>
      <c r="C20" t="s" s="68">
        <v>92</v>
      </c>
      <c r="D20" t="s" s="69">
        <v>85</v>
      </c>
    </row>
    <row r="21" ht="38.25" customHeight="1">
      <c r="A21" t="s" s="67">
        <v>19</v>
      </c>
      <c r="B21" t="s" s="70">
        <v>93</v>
      </c>
      <c r="C21" t="s" s="70">
        <v>94</v>
      </c>
      <c r="D21" t="s" s="71">
        <v>59</v>
      </c>
    </row>
    <row r="22" ht="56.25" customHeight="1">
      <c r="A22" t="s" s="67">
        <v>95</v>
      </c>
      <c r="B22" t="s" s="68">
        <v>96</v>
      </c>
      <c r="C22" t="s" s="68">
        <v>97</v>
      </c>
      <c r="D22" t="s" s="69">
        <v>54</v>
      </c>
    </row>
    <row r="23" ht="20.25" customHeight="1">
      <c r="A23" t="s" s="67">
        <v>19</v>
      </c>
      <c r="B23" t="s" s="70">
        <v>98</v>
      </c>
      <c r="C23" t="s" s="70">
        <v>99</v>
      </c>
      <c r="D23" t="s" s="71">
        <v>100</v>
      </c>
    </row>
    <row r="24" ht="20.25" customHeight="1">
      <c r="A24" t="s" s="67">
        <v>20</v>
      </c>
      <c r="B24" t="s" s="68">
        <v>101</v>
      </c>
      <c r="C24" t="s" s="68">
        <v>102</v>
      </c>
      <c r="D24" t="s" s="69">
        <v>54</v>
      </c>
    </row>
    <row r="25" ht="20.25" customHeight="1">
      <c r="A25" t="s" s="67">
        <v>21</v>
      </c>
      <c r="B25" t="s" s="70">
        <v>103</v>
      </c>
      <c r="C25" t="s" s="70">
        <v>104</v>
      </c>
      <c r="D25" t="s" s="71">
        <v>59</v>
      </c>
    </row>
    <row r="26" ht="20.25" customHeight="1">
      <c r="A26" t="s" s="67">
        <v>21</v>
      </c>
      <c r="B26" t="s" s="68">
        <v>105</v>
      </c>
      <c r="C26" t="s" s="68">
        <v>106</v>
      </c>
      <c r="D26" t="s" s="69">
        <v>59</v>
      </c>
    </row>
    <row r="27" ht="38.25" customHeight="1">
      <c r="A27" t="s" s="67">
        <v>23</v>
      </c>
      <c r="B27" t="s" s="70">
        <v>107</v>
      </c>
      <c r="C27" t="s" s="70">
        <v>108</v>
      </c>
      <c r="D27" t="s" s="71">
        <v>100</v>
      </c>
    </row>
    <row r="28" ht="38.25" customHeight="1">
      <c r="A28" t="s" s="67">
        <v>24</v>
      </c>
      <c r="B28" t="s" s="68">
        <v>109</v>
      </c>
      <c r="C28" t="s" s="68">
        <v>110</v>
      </c>
      <c r="D28" t="s" s="69">
        <v>54</v>
      </c>
    </row>
    <row r="29" ht="20.25" customHeight="1">
      <c r="A29" t="s" s="67">
        <v>111</v>
      </c>
      <c r="B29" t="s" s="70">
        <v>112</v>
      </c>
      <c r="C29" t="s" s="70">
        <v>113</v>
      </c>
      <c r="D29" t="s" s="71">
        <v>54</v>
      </c>
    </row>
    <row r="30" ht="38.25" customHeight="1">
      <c r="A30" t="s" s="67">
        <v>111</v>
      </c>
      <c r="B30" t="s" s="68">
        <v>112</v>
      </c>
      <c r="C30" t="s" s="68">
        <v>114</v>
      </c>
      <c r="D30" t="s" s="69">
        <v>54</v>
      </c>
    </row>
    <row r="31" ht="39.1" customHeight="1">
      <c r="A31" t="s" s="72">
        <v>111</v>
      </c>
      <c r="B31" t="s" s="73">
        <v>115</v>
      </c>
      <c r="C31" t="s" s="73">
        <v>116</v>
      </c>
      <c r="D31" t="s" s="74">
        <v>59</v>
      </c>
    </row>
  </sheetData>
  <mergeCells count="1">
    <mergeCell ref="A1:D1"/>
  </mergeCells>
  <pageMargins left="0.606299" right="0.606299" top="0.606299" bottom="0.606299" header="0.25" footer="0.25"/>
  <pageSetup firstPageNumber="1" fitToHeight="1" fitToWidth="1" scale="100" useFirstPageNumber="0" orientation="portrait" pageOrder="downThenOver"/>
  <headerFooter>
    <oddFooter>&amp;C&amp;"Helvetica,Regular"&amp;12&amp;K000000&amp;P</oddFooter>
  </headerFooter>
</worksheet>
</file>

<file path=xl/worksheets/sheet5.xml><?xml version="1.0" encoding="utf-8"?>
<worksheet xmlns:r="http://schemas.openxmlformats.org/officeDocument/2006/relationships" xmlns="http://schemas.openxmlformats.org/spreadsheetml/2006/main">
  <sheetPr>
    <pageSetUpPr fitToPage="1"/>
  </sheetPr>
  <dimension ref="A1:D28"/>
  <sheetViews>
    <sheetView workbookViewId="0" showGridLines="0" defaultGridColor="1">
      <pane topLeftCell="A2" xSplit="0" ySplit="1" activePane="bottomLeft" state="frozen"/>
    </sheetView>
  </sheetViews>
  <sheetFormatPr defaultColWidth="16.3333" defaultRowHeight="18" customHeight="1" outlineLevelRow="0" outlineLevelCol="0"/>
  <cols>
    <col min="1" max="1" width="11.9062" style="75" customWidth="1"/>
    <col min="2" max="2" width="40.5312" style="75" customWidth="1"/>
    <col min="3" max="3" width="77.4688" style="75" customWidth="1"/>
    <col min="4" max="4" width="26.1406" style="75" customWidth="1"/>
    <col min="5" max="256" width="16.3516" style="75" customWidth="1"/>
  </cols>
  <sheetData>
    <row r="1" ht="32.5" customHeight="1">
      <c r="A1" t="s" s="2">
        <v>117</v>
      </c>
      <c r="B1" s="59"/>
      <c r="C1" s="59"/>
      <c r="D1" s="60"/>
    </row>
    <row r="2" ht="39" customHeight="1">
      <c r="A2" t="s" s="61">
        <v>48</v>
      </c>
      <c r="B2" t="s" s="62">
        <v>49</v>
      </c>
      <c r="C2" t="s" s="62">
        <v>50</v>
      </c>
      <c r="D2" t="s" s="63">
        <v>51</v>
      </c>
    </row>
    <row r="3" ht="38.6" customHeight="1">
      <c r="A3" t="s" s="64">
        <v>8</v>
      </c>
      <c r="B3" t="s" s="65">
        <v>118</v>
      </c>
      <c r="C3" t="s" s="65">
        <v>119</v>
      </c>
      <c r="D3" t="s" s="66">
        <v>120</v>
      </c>
    </row>
    <row r="4" ht="20.25" customHeight="1">
      <c r="A4" t="s" s="67">
        <v>11</v>
      </c>
      <c r="B4" t="s" s="68">
        <v>52</v>
      </c>
      <c r="C4" t="s" s="68">
        <v>121</v>
      </c>
      <c r="D4" t="s" s="69">
        <v>122</v>
      </c>
    </row>
    <row r="5" ht="20.25" customHeight="1">
      <c r="A5" t="s" s="67">
        <v>11</v>
      </c>
      <c r="B5" t="s" s="70">
        <v>123</v>
      </c>
      <c r="C5" t="s" s="70">
        <v>124</v>
      </c>
      <c r="D5" t="s" s="71">
        <v>122</v>
      </c>
    </row>
    <row r="6" ht="20.25" customHeight="1">
      <c r="A6" t="s" s="67">
        <v>11</v>
      </c>
      <c r="B6" t="s" s="68">
        <v>125</v>
      </c>
      <c r="C6" t="s" s="68">
        <v>126</v>
      </c>
      <c r="D6" t="s" s="69">
        <v>127</v>
      </c>
    </row>
    <row r="7" ht="20.25" customHeight="1">
      <c r="A7" t="s" s="67">
        <v>11</v>
      </c>
      <c r="B7" t="s" s="70">
        <v>128</v>
      </c>
      <c r="C7" t="s" s="70">
        <v>129</v>
      </c>
      <c r="D7" t="s" s="71">
        <v>130</v>
      </c>
    </row>
    <row r="8" ht="38.25" customHeight="1">
      <c r="A8" t="s" s="67">
        <v>17</v>
      </c>
      <c r="B8" t="s" s="68">
        <v>131</v>
      </c>
      <c r="C8" t="s" s="68">
        <v>132</v>
      </c>
      <c r="D8" t="s" s="69">
        <v>122</v>
      </c>
    </row>
    <row r="9" ht="20.25" customHeight="1">
      <c r="A9" t="s" s="67">
        <v>18</v>
      </c>
      <c r="B9" t="s" s="70">
        <v>133</v>
      </c>
      <c r="C9" t="s" s="70">
        <v>134</v>
      </c>
      <c r="D9" t="s" s="71">
        <v>120</v>
      </c>
    </row>
    <row r="10" ht="20.25" customHeight="1">
      <c r="A10" t="s" s="67">
        <v>72</v>
      </c>
      <c r="B10" t="s" s="68">
        <v>135</v>
      </c>
      <c r="C10" t="s" s="68">
        <v>136</v>
      </c>
      <c r="D10" t="s" s="69">
        <v>122</v>
      </c>
    </row>
    <row r="11" ht="38.25" customHeight="1">
      <c r="A11" t="s" s="67">
        <v>72</v>
      </c>
      <c r="B11" t="s" s="70">
        <v>137</v>
      </c>
      <c r="C11" t="s" s="70">
        <v>138</v>
      </c>
      <c r="D11" t="s" s="71">
        <v>120</v>
      </c>
    </row>
    <row r="12" ht="20.25" customHeight="1">
      <c r="A12" t="s" s="67">
        <v>18</v>
      </c>
      <c r="B12" t="s" s="68">
        <v>139</v>
      </c>
      <c r="C12" t="s" s="68">
        <v>140</v>
      </c>
      <c r="D12" t="s" s="69">
        <v>120</v>
      </c>
    </row>
    <row r="13" ht="38.25" customHeight="1">
      <c r="A13" t="s" s="67">
        <v>18</v>
      </c>
      <c r="B13" t="s" s="70">
        <v>83</v>
      </c>
      <c r="C13" t="s" s="70">
        <v>141</v>
      </c>
      <c r="D13" t="s" s="71">
        <v>120</v>
      </c>
    </row>
    <row r="14" ht="20.25" customHeight="1">
      <c r="A14" t="s" s="67">
        <v>72</v>
      </c>
      <c r="B14" t="s" s="68">
        <v>142</v>
      </c>
      <c r="C14" t="s" s="68">
        <v>143</v>
      </c>
      <c r="D14" t="s" s="69">
        <v>120</v>
      </c>
    </row>
    <row r="15" ht="38.25" customHeight="1">
      <c r="A15" t="s" s="67">
        <v>72</v>
      </c>
      <c r="B15" t="s" s="70">
        <v>144</v>
      </c>
      <c r="C15" t="s" s="70">
        <v>145</v>
      </c>
      <c r="D15" t="s" s="71">
        <v>120</v>
      </c>
    </row>
    <row r="16" ht="38.25" customHeight="1">
      <c r="A16" t="s" s="67">
        <v>19</v>
      </c>
      <c r="B16" t="s" s="68">
        <v>146</v>
      </c>
      <c r="C16" t="s" s="68">
        <v>147</v>
      </c>
      <c r="D16" t="s" s="69">
        <v>120</v>
      </c>
    </row>
    <row r="17" ht="20.25" customHeight="1">
      <c r="A17" t="s" s="67">
        <v>19</v>
      </c>
      <c r="B17" t="s" s="70">
        <v>86</v>
      </c>
      <c r="C17" t="s" s="70">
        <v>148</v>
      </c>
      <c r="D17" t="s" s="71">
        <v>130</v>
      </c>
    </row>
    <row r="18" ht="38.25" customHeight="1">
      <c r="A18" t="s" s="67">
        <v>19</v>
      </c>
      <c r="B18" t="s" s="68">
        <v>86</v>
      </c>
      <c r="C18" t="s" s="68">
        <v>149</v>
      </c>
      <c r="D18" t="s" s="69">
        <v>130</v>
      </c>
    </row>
    <row r="19" ht="20.25" customHeight="1">
      <c r="A19" t="s" s="67">
        <v>19</v>
      </c>
      <c r="B19" t="s" s="70">
        <v>86</v>
      </c>
      <c r="C19" t="s" s="70">
        <v>150</v>
      </c>
      <c r="D19" t="s" s="71">
        <v>130</v>
      </c>
    </row>
    <row r="20" ht="20.25" customHeight="1">
      <c r="A20" t="s" s="67">
        <v>19</v>
      </c>
      <c r="B20" t="s" s="68">
        <v>86</v>
      </c>
      <c r="C20" t="s" s="68">
        <v>151</v>
      </c>
      <c r="D20" t="s" s="69">
        <v>120</v>
      </c>
    </row>
    <row r="21" ht="20.25" customHeight="1">
      <c r="A21" t="s" s="67">
        <v>19</v>
      </c>
      <c r="B21" t="s" s="70">
        <v>152</v>
      </c>
      <c r="C21" t="s" s="70">
        <v>153</v>
      </c>
      <c r="D21" t="s" s="71">
        <v>120</v>
      </c>
    </row>
    <row r="22" ht="38.25" customHeight="1">
      <c r="A22" t="s" s="67">
        <v>19</v>
      </c>
      <c r="B22" t="s" s="68">
        <v>154</v>
      </c>
      <c r="C22" t="s" s="68">
        <v>155</v>
      </c>
      <c r="D22" t="s" s="69">
        <v>130</v>
      </c>
    </row>
    <row r="23" ht="20.25" customHeight="1">
      <c r="A23" t="s" s="67">
        <v>21</v>
      </c>
      <c r="B23" t="s" s="70">
        <v>156</v>
      </c>
      <c r="C23" t="s" s="70">
        <v>157</v>
      </c>
      <c r="D23" t="s" s="71">
        <v>120</v>
      </c>
    </row>
    <row r="24" ht="38.25" customHeight="1">
      <c r="A24" t="s" s="67">
        <v>21</v>
      </c>
      <c r="B24" t="s" s="68">
        <v>158</v>
      </c>
      <c r="C24" t="s" s="68">
        <v>159</v>
      </c>
      <c r="D24" t="s" s="69">
        <v>122</v>
      </c>
    </row>
    <row r="25" ht="20.25" customHeight="1">
      <c r="A25" t="s" s="67">
        <v>23</v>
      </c>
      <c r="B25" t="s" s="70">
        <v>160</v>
      </c>
      <c r="C25" t="s" s="70">
        <v>161</v>
      </c>
      <c r="D25" t="s" s="71">
        <v>120</v>
      </c>
    </row>
    <row r="26" ht="20.25" customHeight="1">
      <c r="A26" t="s" s="67">
        <v>24</v>
      </c>
      <c r="B26" t="s" s="68">
        <v>162</v>
      </c>
      <c r="C26" t="s" s="68">
        <v>163</v>
      </c>
      <c r="D26" t="s" s="69">
        <v>122</v>
      </c>
    </row>
    <row r="27" ht="20.25" customHeight="1">
      <c r="A27" t="s" s="67">
        <v>25</v>
      </c>
      <c r="B27" t="s" s="70">
        <v>112</v>
      </c>
      <c r="C27" t="s" s="70">
        <v>164</v>
      </c>
      <c r="D27" t="s" s="71">
        <v>122</v>
      </c>
    </row>
    <row r="28" ht="39.1" customHeight="1">
      <c r="A28" t="s" s="72">
        <v>25</v>
      </c>
      <c r="B28" t="s" s="76">
        <v>115</v>
      </c>
      <c r="C28" t="s" s="76">
        <v>165</v>
      </c>
      <c r="D28" t="s" s="77">
        <v>122</v>
      </c>
    </row>
  </sheetData>
  <mergeCells count="1">
    <mergeCell ref="A1:D1"/>
  </mergeCells>
  <pageMargins left="0.606299" right="0.606299" top="0.606299" bottom="0.606299" header="0.25" footer="0.25"/>
  <pageSetup firstPageNumber="1" fitToHeight="1" fitToWidth="1" scale="100" useFirstPageNumber="0" orientation="portrait" pageOrder="downThenOver"/>
  <headerFooter>
    <oddFooter>&amp;C&amp;"Helvetica,Regular"&amp;12&amp;K000000&amp;P</oddFooter>
  </headerFooter>
</worksheet>
</file>

<file path=xl/worksheets/sheet6.xml><?xml version="1.0" encoding="utf-8"?>
<worksheet xmlns:r="http://schemas.openxmlformats.org/officeDocument/2006/relationships" xmlns="http://schemas.openxmlformats.org/spreadsheetml/2006/main">
  <sheetPr>
    <pageSetUpPr fitToPage="1"/>
  </sheetPr>
  <dimension ref="A1:F11"/>
  <sheetViews>
    <sheetView workbookViewId="0" showGridLines="0" defaultGridColor="1">
      <pane topLeftCell="A2" xSplit="0" ySplit="1" activePane="bottomLeft" state="frozen"/>
    </sheetView>
  </sheetViews>
  <sheetFormatPr defaultColWidth="16.3333" defaultRowHeight="18" customHeight="1" outlineLevelRow="0" outlineLevelCol="0"/>
  <cols>
    <col min="1" max="1" width="16.3516" style="78" customWidth="1"/>
    <col min="2" max="2" width="59" style="78" customWidth="1"/>
    <col min="3" max="3" width="14.7422" style="78" customWidth="1"/>
    <col min="4" max="4" width="14.7422" style="78" customWidth="1"/>
    <col min="5" max="5" width="14.7422" style="78" customWidth="1"/>
    <col min="6" max="6" width="14.7422" style="78" customWidth="1"/>
    <col min="7" max="256" width="16.3516" style="78" customWidth="1"/>
  </cols>
  <sheetData>
    <row r="1" ht="32.5" customHeight="1">
      <c r="A1" t="s" s="79">
        <v>166</v>
      </c>
      <c r="B1" s="59"/>
      <c r="C1" s="59"/>
      <c r="D1" s="59"/>
      <c r="E1" s="59"/>
      <c r="F1" s="60"/>
    </row>
    <row r="2" ht="36.6" customHeight="1">
      <c r="A2" t="s" s="80">
        <v>167</v>
      </c>
      <c r="B2" t="s" s="81">
        <v>168</v>
      </c>
      <c r="C2" t="s" s="29">
        <v>169</v>
      </c>
      <c r="D2" s="82"/>
      <c r="E2" t="s" s="29">
        <v>35</v>
      </c>
      <c r="F2" t="s" s="83">
        <v>29</v>
      </c>
    </row>
    <row r="3" ht="36.6" customHeight="1">
      <c r="A3" s="84"/>
      <c r="B3" s="85"/>
      <c r="C3" t="s" s="30">
        <v>29</v>
      </c>
      <c r="D3" t="s" s="30">
        <v>170</v>
      </c>
      <c r="E3" s="85"/>
      <c r="F3" s="86"/>
    </row>
    <row r="4" ht="18.6" customHeight="1">
      <c r="A4" t="s" s="80">
        <v>29</v>
      </c>
      <c r="B4" t="s" s="87">
        <v>171</v>
      </c>
      <c r="C4" s="88">
        <v>22</v>
      </c>
      <c r="D4" s="88">
        <v>9</v>
      </c>
      <c r="E4" s="88">
        <v>51</v>
      </c>
      <c r="F4" s="89">
        <v>73</v>
      </c>
    </row>
    <row r="5" ht="18.25" customHeight="1">
      <c r="A5" s="90"/>
      <c r="B5" t="s" s="91">
        <v>172</v>
      </c>
      <c r="C5" s="92">
        <v>6</v>
      </c>
      <c r="D5" s="92">
        <v>6</v>
      </c>
      <c r="E5" s="92">
        <v>0</v>
      </c>
      <c r="F5" s="93">
        <v>6</v>
      </c>
    </row>
    <row r="6" ht="18.25" customHeight="1">
      <c r="A6" s="94"/>
      <c r="B6" t="s" s="95">
        <v>173</v>
      </c>
      <c r="C6" s="96">
        <v>4</v>
      </c>
      <c r="D6" s="96">
        <v>4</v>
      </c>
      <c r="E6" s="96">
        <v>0</v>
      </c>
      <c r="F6" s="97">
        <v>4</v>
      </c>
    </row>
    <row r="7" ht="18.25" customHeight="1">
      <c r="A7" s="90"/>
      <c r="B7" t="s" s="91">
        <v>174</v>
      </c>
      <c r="C7" s="92">
        <v>23</v>
      </c>
      <c r="D7" s="92">
        <v>17</v>
      </c>
      <c r="E7" s="92">
        <v>20</v>
      </c>
      <c r="F7" s="93">
        <v>43</v>
      </c>
    </row>
    <row r="8" ht="18.25" customHeight="1">
      <c r="A8" s="94"/>
      <c r="B8" t="s" s="95">
        <v>175</v>
      </c>
      <c r="C8" s="96">
        <v>10</v>
      </c>
      <c r="D8" s="96">
        <v>1</v>
      </c>
      <c r="E8" s="96">
        <v>6</v>
      </c>
      <c r="F8" s="97">
        <v>16</v>
      </c>
    </row>
    <row r="9" ht="19.1" customHeight="1">
      <c r="A9" s="98"/>
      <c r="B9" t="s" s="99">
        <v>176</v>
      </c>
      <c r="C9" s="100">
        <v>22132</v>
      </c>
      <c r="D9" s="100">
        <v>9952</v>
      </c>
      <c r="E9" s="100">
        <v>30159</v>
      </c>
      <c r="F9" s="101">
        <v>52291</v>
      </c>
    </row>
    <row r="10" ht="18.5" customHeight="1">
      <c r="A10" t="s" s="102">
        <v>177</v>
      </c>
      <c r="B10" s="103"/>
      <c r="C10" s="103"/>
      <c r="D10" s="103"/>
      <c r="E10" s="103"/>
      <c r="F10" s="103"/>
    </row>
    <row r="11" ht="182" customHeight="1">
      <c r="A11" t="s" s="104">
        <v>178</v>
      </c>
      <c r="B11" s="105"/>
      <c r="C11" s="105"/>
      <c r="D11" s="105"/>
      <c r="E11" s="105"/>
      <c r="F11" s="105"/>
    </row>
  </sheetData>
  <mergeCells count="8">
    <mergeCell ref="A1:F1"/>
    <mergeCell ref="A4:A9"/>
    <mergeCell ref="A2:A3"/>
    <mergeCell ref="A11:F11"/>
    <mergeCell ref="F2:F3"/>
    <mergeCell ref="B2:B3"/>
    <mergeCell ref="E2:E3"/>
    <mergeCell ref="C2:D2"/>
  </mergeCells>
  <pageMargins left="0.606299" right="0.606299" top="0.606299" bottom="0.606299" header="0.25" footer="0.25"/>
  <pageSetup firstPageNumber="1" fitToHeight="1" fitToWidth="1" scale="100" useFirstPageNumber="0" orientation="landscape" pageOrder="downThenOver"/>
  <headerFooter>
    <oddFooter>&amp;C&amp;"Helvetica,Regular"&amp;12&amp;K000000&amp;P</oddFooter>
  </headerFooter>
</worksheet>
</file>

<file path=xl/worksheets/sheet7.xml><?xml version="1.0" encoding="utf-8"?>
<worksheet xmlns:r="http://schemas.openxmlformats.org/officeDocument/2006/relationships" xmlns="http://schemas.openxmlformats.org/spreadsheetml/2006/main">
  <dimension ref="A1:J30"/>
  <sheetViews>
    <sheetView workbookViewId="0" showGridLines="0" defaultGridColor="1"/>
  </sheetViews>
  <sheetFormatPr defaultColWidth="16.3333" defaultRowHeight="18" customHeight="1" outlineLevelRow="0" outlineLevelCol="0"/>
  <cols>
    <col min="1" max="1" width="64.25" style="106" customWidth="1"/>
    <col min="2" max="2" width="12.4688" style="106" customWidth="1"/>
    <col min="3" max="3" width="12.4688" style="106" customWidth="1"/>
    <col min="4" max="4" width="12.3359" style="106" customWidth="1"/>
    <col min="5" max="5" width="12.3359" style="106" customWidth="1"/>
    <col min="6" max="6" width="12.4375" style="106" customWidth="1"/>
    <col min="7" max="7" width="12.4375" style="106" customWidth="1"/>
    <col min="8" max="8" width="16.3516" style="106" customWidth="1"/>
    <col min="9" max="9" width="16.3516" style="106" customWidth="1"/>
    <col min="10" max="10" width="16.3516" style="106" customWidth="1"/>
    <col min="11" max="256" width="16.3516" style="106" customWidth="1"/>
  </cols>
  <sheetData>
    <row r="1" ht="32.75" customHeight="1">
      <c r="A1" t="s" s="107">
        <v>179</v>
      </c>
      <c r="B1" s="108"/>
      <c r="C1" s="108"/>
      <c r="D1" s="108"/>
      <c r="E1" s="108"/>
      <c r="F1" s="108"/>
      <c r="G1" s="108"/>
      <c r="H1" s="108"/>
      <c r="I1" s="108"/>
      <c r="J1" s="109"/>
    </row>
    <row r="2" ht="37.1" customHeight="1">
      <c r="A2" t="s" s="110">
        <v>180</v>
      </c>
      <c r="B2" t="s" s="111">
        <v>181</v>
      </c>
      <c r="C2" s="112"/>
      <c r="D2" t="s" s="113">
        <v>182</v>
      </c>
      <c r="E2" s="112"/>
      <c r="F2" t="s" s="114">
        <v>183</v>
      </c>
      <c r="G2" s="115"/>
      <c r="H2" t="s" s="116">
        <v>184</v>
      </c>
      <c r="I2" t="s" s="117">
        <v>185</v>
      </c>
      <c r="J2" t="s" s="118">
        <v>186</v>
      </c>
    </row>
    <row r="3" ht="37.1" customHeight="1">
      <c r="A3" s="119"/>
      <c r="B3" t="s" s="120">
        <v>187</v>
      </c>
      <c r="C3" t="s" s="121">
        <v>188</v>
      </c>
      <c r="D3" t="s" s="122">
        <v>189</v>
      </c>
      <c r="E3" t="s" s="123">
        <v>190</v>
      </c>
      <c r="F3" t="s" s="123">
        <v>189</v>
      </c>
      <c r="G3" t="s" s="124">
        <v>190</v>
      </c>
      <c r="H3" s="125"/>
      <c r="I3" s="126"/>
      <c r="J3" s="127"/>
    </row>
    <row r="4" ht="19.1" customHeight="1">
      <c r="A4" t="s" s="128">
        <v>191</v>
      </c>
      <c r="B4" s="129">
        <v>1933437</v>
      </c>
      <c r="C4" s="130">
        <v>1921499</v>
      </c>
      <c r="D4" s="130">
        <v>30952</v>
      </c>
      <c r="E4" s="130">
        <v>30949</v>
      </c>
      <c r="F4" s="130">
        <v>1964389</v>
      </c>
      <c r="G4" s="130">
        <v>1952448</v>
      </c>
      <c r="H4" s="130">
        <v>26217</v>
      </c>
      <c r="I4" s="130">
        <v>32088</v>
      </c>
      <c r="J4" s="131">
        <v>11941</v>
      </c>
    </row>
    <row r="5" ht="18.75" customHeight="1">
      <c r="A5" t="s" s="132">
        <v>192</v>
      </c>
      <c r="B5" s="133">
        <v>1415635</v>
      </c>
      <c r="C5" s="134">
        <v>1414674</v>
      </c>
      <c r="D5" s="134">
        <v>27352</v>
      </c>
      <c r="E5" s="134">
        <v>27349</v>
      </c>
      <c r="F5" s="134">
        <v>1442986</v>
      </c>
      <c r="G5" s="134">
        <v>1442022</v>
      </c>
      <c r="H5" s="134">
        <v>15762</v>
      </c>
      <c r="I5" s="134">
        <v>26968</v>
      </c>
      <c r="J5" s="135">
        <v>964</v>
      </c>
    </row>
    <row r="6" ht="18.75" customHeight="1">
      <c r="A6" t="s" s="136">
        <v>193</v>
      </c>
      <c r="B6" s="137">
        <v>1360956</v>
      </c>
      <c r="C6" s="138">
        <v>1360837</v>
      </c>
      <c r="D6" s="138">
        <v>27352</v>
      </c>
      <c r="E6" s="139">
        <v>27349</v>
      </c>
      <c r="F6" s="140">
        <v>1388308</v>
      </c>
      <c r="G6" s="141">
        <v>1388186</v>
      </c>
      <c r="H6" s="138">
        <v>0</v>
      </c>
      <c r="I6" s="139">
        <v>26929</v>
      </c>
      <c r="J6" s="142">
        <v>122</v>
      </c>
    </row>
    <row r="7" ht="18.75" customHeight="1">
      <c r="A7" t="s" s="136">
        <v>194</v>
      </c>
      <c r="B7" s="143">
        <v>54679</v>
      </c>
      <c r="C7" s="144">
        <v>53836</v>
      </c>
      <c r="D7" s="144">
        <v>0</v>
      </c>
      <c r="E7" s="144">
        <v>0</v>
      </c>
      <c r="F7" s="144">
        <v>54679</v>
      </c>
      <c r="G7" s="144">
        <v>53836</v>
      </c>
      <c r="H7" s="144">
        <v>15762</v>
      </c>
      <c r="I7" s="144">
        <v>39</v>
      </c>
      <c r="J7" s="145">
        <v>843</v>
      </c>
    </row>
    <row r="8" ht="18.75" customHeight="1">
      <c r="A8" t="s" s="146">
        <v>195</v>
      </c>
      <c r="B8" s="137">
        <v>2405</v>
      </c>
      <c r="C8" s="138">
        <v>1879</v>
      </c>
      <c r="D8" s="138">
        <v>0</v>
      </c>
      <c r="E8" s="139">
        <v>0</v>
      </c>
      <c r="F8" s="140">
        <v>2405</v>
      </c>
      <c r="G8" s="141">
        <v>1879</v>
      </c>
      <c r="H8" s="138">
        <v>0</v>
      </c>
      <c r="I8" s="139">
        <v>0</v>
      </c>
      <c r="J8" s="142">
        <v>526</v>
      </c>
    </row>
    <row r="9" ht="18.75" customHeight="1">
      <c r="A9" t="s" s="146">
        <v>196</v>
      </c>
      <c r="B9" s="143">
        <v>1744</v>
      </c>
      <c r="C9" s="144">
        <v>1428</v>
      </c>
      <c r="D9" s="144">
        <v>0</v>
      </c>
      <c r="E9" s="147">
        <v>0</v>
      </c>
      <c r="F9" s="148">
        <v>1744</v>
      </c>
      <c r="G9" s="149">
        <v>1428</v>
      </c>
      <c r="H9" s="144">
        <v>0</v>
      </c>
      <c r="I9" s="147">
        <v>22</v>
      </c>
      <c r="J9" s="150">
        <v>317</v>
      </c>
    </row>
    <row r="10" ht="18.75" customHeight="1">
      <c r="A10" t="s" s="146">
        <v>197</v>
      </c>
      <c r="B10" s="137">
        <v>48143</v>
      </c>
      <c r="C10" s="138">
        <v>48143</v>
      </c>
      <c r="D10" s="138">
        <v>0</v>
      </c>
      <c r="E10" s="139">
        <v>0</v>
      </c>
      <c r="F10" s="140">
        <v>48143</v>
      </c>
      <c r="G10" s="141">
        <v>48143</v>
      </c>
      <c r="H10" s="138">
        <v>15762</v>
      </c>
      <c r="I10" s="139">
        <v>0</v>
      </c>
      <c r="J10" s="142">
        <v>0</v>
      </c>
    </row>
    <row r="11" ht="18.75" customHeight="1">
      <c r="A11" t="s" s="146">
        <v>198</v>
      </c>
      <c r="B11" s="143">
        <v>2194</v>
      </c>
      <c r="C11" s="144">
        <v>2194</v>
      </c>
      <c r="D11" s="144">
        <v>0</v>
      </c>
      <c r="E11" s="147">
        <v>0</v>
      </c>
      <c r="F11" s="148">
        <v>2194</v>
      </c>
      <c r="G11" s="149">
        <v>2194</v>
      </c>
      <c r="H11" s="144">
        <v>0</v>
      </c>
      <c r="I11" s="147">
        <v>9</v>
      </c>
      <c r="J11" s="150">
        <v>0</v>
      </c>
    </row>
    <row r="12" ht="18.75" customHeight="1">
      <c r="A12" t="s" s="146">
        <v>199</v>
      </c>
      <c r="B12" s="137">
        <v>41</v>
      </c>
      <c r="C12" s="138">
        <v>41</v>
      </c>
      <c r="D12" s="138">
        <v>0</v>
      </c>
      <c r="E12" s="139">
        <v>0</v>
      </c>
      <c r="F12" s="140">
        <v>41</v>
      </c>
      <c r="G12" s="141">
        <v>41</v>
      </c>
      <c r="H12" s="138">
        <v>0</v>
      </c>
      <c r="I12" s="139">
        <v>3</v>
      </c>
      <c r="J12" s="142">
        <v>0</v>
      </c>
    </row>
    <row r="13" ht="18.75" customHeight="1">
      <c r="A13" t="s" s="146">
        <v>200</v>
      </c>
      <c r="B13" s="143">
        <v>151</v>
      </c>
      <c r="C13" s="144">
        <v>151</v>
      </c>
      <c r="D13" s="144">
        <v>0</v>
      </c>
      <c r="E13" s="147">
        <v>0</v>
      </c>
      <c r="F13" s="148">
        <v>151</v>
      </c>
      <c r="G13" s="149">
        <v>151</v>
      </c>
      <c r="H13" s="144">
        <v>0</v>
      </c>
      <c r="I13" s="147">
        <v>5</v>
      </c>
      <c r="J13" s="150">
        <v>0</v>
      </c>
    </row>
    <row r="14" ht="18.75" customHeight="1">
      <c r="A14" t="s" s="132">
        <v>201</v>
      </c>
      <c r="B14" s="151">
        <v>517802</v>
      </c>
      <c r="C14" s="152">
        <v>506825</v>
      </c>
      <c r="D14" s="152">
        <v>3600</v>
      </c>
      <c r="E14" s="152">
        <v>3600</v>
      </c>
      <c r="F14" s="152">
        <v>521402</v>
      </c>
      <c r="G14" s="152">
        <v>510425</v>
      </c>
      <c r="H14" s="152">
        <v>10455</v>
      </c>
      <c r="I14" s="152">
        <v>5120</v>
      </c>
      <c r="J14" s="153">
        <v>10977</v>
      </c>
    </row>
    <row r="15" ht="18.75" customHeight="1">
      <c r="A15" t="s" s="132">
        <v>202</v>
      </c>
      <c r="B15" s="133">
        <v>145524</v>
      </c>
      <c r="C15" s="134">
        <v>137575</v>
      </c>
      <c r="D15" s="134">
        <v>0</v>
      </c>
      <c r="E15" s="134">
        <v>0</v>
      </c>
      <c r="F15" s="134">
        <v>145524</v>
      </c>
      <c r="G15" s="134">
        <v>137575</v>
      </c>
      <c r="H15" s="134">
        <v>5686</v>
      </c>
      <c r="I15" s="134">
        <v>1567</v>
      </c>
      <c r="J15" s="135">
        <v>7950</v>
      </c>
    </row>
    <row r="16" ht="18.75" customHeight="1">
      <c r="A16" t="s" s="146">
        <v>203</v>
      </c>
      <c r="B16" s="137">
        <v>7671</v>
      </c>
      <c r="C16" s="138">
        <v>0</v>
      </c>
      <c r="D16" s="138">
        <v>0</v>
      </c>
      <c r="E16" s="139">
        <v>0</v>
      </c>
      <c r="F16" s="140">
        <v>7671</v>
      </c>
      <c r="G16" s="141">
        <v>0</v>
      </c>
      <c r="H16" s="138">
        <v>306</v>
      </c>
      <c r="I16" s="139">
        <v>73</v>
      </c>
      <c r="J16" s="142">
        <v>7671</v>
      </c>
    </row>
    <row r="17" ht="18.75" customHeight="1">
      <c r="A17" t="s" s="146">
        <v>204</v>
      </c>
      <c r="B17" s="143">
        <v>2736</v>
      </c>
      <c r="C17" s="144">
        <v>2736</v>
      </c>
      <c r="D17" s="144">
        <v>0</v>
      </c>
      <c r="E17" s="147">
        <v>0</v>
      </c>
      <c r="F17" s="148">
        <v>2736</v>
      </c>
      <c r="G17" s="149">
        <v>2736</v>
      </c>
      <c r="H17" s="144">
        <v>0</v>
      </c>
      <c r="I17" s="147">
        <v>90</v>
      </c>
      <c r="J17" s="150">
        <v>0</v>
      </c>
    </row>
    <row r="18" ht="18.75" customHeight="1">
      <c r="A18" t="s" s="146">
        <v>205</v>
      </c>
      <c r="B18" s="137">
        <v>31879</v>
      </c>
      <c r="C18" s="138">
        <v>31646</v>
      </c>
      <c r="D18" s="138">
        <v>0</v>
      </c>
      <c r="E18" s="139">
        <v>0</v>
      </c>
      <c r="F18" s="140">
        <v>31879</v>
      </c>
      <c r="G18" s="141">
        <v>31646</v>
      </c>
      <c r="H18" s="138">
        <v>5191</v>
      </c>
      <c r="I18" s="139">
        <v>9</v>
      </c>
      <c r="J18" s="142">
        <v>233</v>
      </c>
    </row>
    <row r="19" ht="18.75" customHeight="1">
      <c r="A19" t="s" s="146">
        <v>206</v>
      </c>
      <c r="B19" s="143">
        <v>9080</v>
      </c>
      <c r="C19" s="144">
        <v>9079</v>
      </c>
      <c r="D19" s="144">
        <v>0</v>
      </c>
      <c r="E19" s="147">
        <v>0</v>
      </c>
      <c r="F19" s="148">
        <v>9080</v>
      </c>
      <c r="G19" s="149">
        <v>9079</v>
      </c>
      <c r="H19" s="144">
        <v>0</v>
      </c>
      <c r="I19" s="147">
        <v>54</v>
      </c>
      <c r="J19" s="150">
        <v>1</v>
      </c>
    </row>
    <row r="20" ht="18.75" customHeight="1">
      <c r="A20" t="s" s="146">
        <v>207</v>
      </c>
      <c r="B20" s="137">
        <v>7068</v>
      </c>
      <c r="C20" s="138">
        <v>7024</v>
      </c>
      <c r="D20" s="138">
        <v>0</v>
      </c>
      <c r="E20" s="139">
        <v>0</v>
      </c>
      <c r="F20" s="140">
        <v>7068</v>
      </c>
      <c r="G20" s="141">
        <v>7024</v>
      </c>
      <c r="H20" s="138">
        <v>0</v>
      </c>
      <c r="I20" s="139">
        <v>0</v>
      </c>
      <c r="J20" s="142">
        <v>44</v>
      </c>
    </row>
    <row r="21" ht="18.75" customHeight="1">
      <c r="A21" t="s" s="146">
        <v>208</v>
      </c>
      <c r="B21" s="143">
        <v>21635</v>
      </c>
      <c r="C21" s="144">
        <v>21635</v>
      </c>
      <c r="D21" s="144">
        <v>0</v>
      </c>
      <c r="E21" s="147">
        <v>0</v>
      </c>
      <c r="F21" s="148">
        <v>21635</v>
      </c>
      <c r="G21" s="149">
        <v>21635</v>
      </c>
      <c r="H21" s="144">
        <v>0</v>
      </c>
      <c r="I21" s="147">
        <v>875</v>
      </c>
      <c r="J21" s="150">
        <v>0</v>
      </c>
    </row>
    <row r="22" ht="18.75" customHeight="1">
      <c r="A22" t="s" s="146">
        <v>209</v>
      </c>
      <c r="B22" s="137">
        <v>44352</v>
      </c>
      <c r="C22" s="138">
        <v>44352</v>
      </c>
      <c r="D22" s="138">
        <v>0</v>
      </c>
      <c r="E22" s="139">
        <v>0</v>
      </c>
      <c r="F22" s="140">
        <v>44352</v>
      </c>
      <c r="G22" s="141">
        <v>44352</v>
      </c>
      <c r="H22" s="138">
        <v>189</v>
      </c>
      <c r="I22" s="139">
        <v>436</v>
      </c>
      <c r="J22" s="142">
        <v>0</v>
      </c>
    </row>
    <row r="23" ht="18.75" customHeight="1">
      <c r="A23" t="s" s="146">
        <v>210</v>
      </c>
      <c r="B23" s="143">
        <v>21103</v>
      </c>
      <c r="C23" s="144">
        <v>21103</v>
      </c>
      <c r="D23" s="144">
        <v>0</v>
      </c>
      <c r="E23" s="147">
        <v>0</v>
      </c>
      <c r="F23" s="148">
        <v>21103</v>
      </c>
      <c r="G23" s="149">
        <v>21103</v>
      </c>
      <c r="H23" s="144">
        <v>0</v>
      </c>
      <c r="I23" s="147">
        <v>30</v>
      </c>
      <c r="J23" s="150">
        <v>0</v>
      </c>
    </row>
    <row r="24" ht="18.75" customHeight="1">
      <c r="A24" t="s" s="132">
        <v>211</v>
      </c>
      <c r="B24" s="137">
        <v>293553</v>
      </c>
      <c r="C24" s="138">
        <v>290526</v>
      </c>
      <c r="D24" s="138">
        <v>0</v>
      </c>
      <c r="E24" s="139">
        <v>0</v>
      </c>
      <c r="F24" s="152">
        <v>293553</v>
      </c>
      <c r="G24" s="154">
        <v>290526</v>
      </c>
      <c r="H24" s="138">
        <v>0</v>
      </c>
      <c r="I24" s="139">
        <v>2061</v>
      </c>
      <c r="J24" s="153">
        <v>3027</v>
      </c>
    </row>
    <row r="25" ht="19.35" customHeight="1">
      <c r="A25" t="s" s="155">
        <v>212</v>
      </c>
      <c r="B25" s="156">
        <v>78725</v>
      </c>
      <c r="C25" s="157">
        <v>78725</v>
      </c>
      <c r="D25" s="157">
        <v>3600</v>
      </c>
      <c r="E25" s="158">
        <v>3600</v>
      </c>
      <c r="F25" s="159">
        <v>82325</v>
      </c>
      <c r="G25" s="160">
        <v>82325</v>
      </c>
      <c r="H25" s="157">
        <v>4769</v>
      </c>
      <c r="I25" s="158">
        <v>1491</v>
      </c>
      <c r="J25" s="161">
        <v>0</v>
      </c>
    </row>
    <row r="26" ht="19" customHeight="1">
      <c r="A26" s="162"/>
      <c r="B26" s="163"/>
      <c r="C26" s="163"/>
      <c r="D26" s="163"/>
      <c r="E26" s="163"/>
      <c r="F26" s="164"/>
      <c r="G26" s="164"/>
      <c r="H26" s="163"/>
      <c r="I26" s="163"/>
      <c r="J26" s="164"/>
    </row>
    <row r="27" ht="36" customHeight="1">
      <c r="A27" t="s" s="165">
        <v>213</v>
      </c>
      <c r="B27" s="166"/>
      <c r="C27" s="166"/>
      <c r="D27" s="166"/>
      <c r="E27" s="166"/>
      <c r="F27" s="166"/>
      <c r="G27" s="166"/>
      <c r="H27" s="166"/>
      <c r="I27" s="166"/>
      <c r="J27" s="166"/>
    </row>
    <row r="28" ht="18" customHeight="1">
      <c r="A28" t="s" s="165">
        <v>214</v>
      </c>
      <c r="B28" s="105"/>
      <c r="C28" s="105"/>
      <c r="D28" s="105"/>
      <c r="E28" s="105"/>
      <c r="F28" s="105"/>
      <c r="G28" s="105"/>
      <c r="H28" s="105"/>
      <c r="I28" s="105"/>
      <c r="J28" s="105"/>
    </row>
    <row r="29" ht="18" customHeight="1">
      <c r="A29" t="s" s="165">
        <v>215</v>
      </c>
      <c r="B29" s="166"/>
      <c r="C29" s="166"/>
      <c r="D29" s="166"/>
      <c r="E29" s="166"/>
      <c r="F29" s="166"/>
      <c r="G29" s="166"/>
      <c r="H29" s="166"/>
      <c r="I29" s="166"/>
      <c r="J29" s="166"/>
    </row>
    <row r="30" ht="36" customHeight="1">
      <c r="A30" t="s" s="165">
        <v>216</v>
      </c>
      <c r="B30" s="105"/>
      <c r="C30" s="105"/>
      <c r="D30" s="105"/>
      <c r="E30" s="105"/>
      <c r="F30" s="105"/>
      <c r="G30" s="105"/>
      <c r="H30" s="105"/>
      <c r="I30" s="105"/>
      <c r="J30" s="105"/>
    </row>
  </sheetData>
  <mergeCells count="12">
    <mergeCell ref="A2:A3"/>
    <mergeCell ref="H2:H3"/>
    <mergeCell ref="A30:J30"/>
    <mergeCell ref="B2:C2"/>
    <mergeCell ref="A29:J29"/>
    <mergeCell ref="J2:J3"/>
    <mergeCell ref="A27:J27"/>
    <mergeCell ref="F2:G2"/>
    <mergeCell ref="D2:E2"/>
    <mergeCell ref="A28:J28"/>
    <mergeCell ref="I2:I3"/>
    <mergeCell ref="A1:J1"/>
  </mergeCells>
  <pageMargins left="0.606299" right="0.606299" top="0.606299" bottom="0.606299" header="0.25" footer="0.25"/>
  <pageSetup firstPageNumber="1" fitToHeight="1" fitToWidth="1" scale="66" useFirstPageNumber="0" orientation="landscape" pageOrder="downThenOver"/>
  <headerFooter>
    <oddFooter>&amp;C&amp;"Helvetica,Regular"&amp;12&amp;K000000&amp;P</oddFooter>
  </headerFooter>
</worksheet>
</file>

<file path=xl/worksheets/sheet8.xml><?xml version="1.0" encoding="utf-8"?>
<worksheet xmlns:r="http://schemas.openxmlformats.org/officeDocument/2006/relationships" xmlns="http://schemas.openxmlformats.org/spreadsheetml/2006/main">
  <sheetPr>
    <pageSetUpPr fitToPage="1"/>
  </sheetPr>
  <dimension ref="A1:F24"/>
  <sheetViews>
    <sheetView workbookViewId="0" showGridLines="0" defaultGridColor="1">
      <pane topLeftCell="A2" xSplit="0" ySplit="1" activePane="bottomLeft" state="frozen"/>
    </sheetView>
  </sheetViews>
  <sheetFormatPr defaultColWidth="16.3333" defaultRowHeight="18" customHeight="1" outlineLevelRow="0" outlineLevelCol="0"/>
  <cols>
    <col min="1" max="1" width="5.04688" style="167" customWidth="1"/>
    <col min="2" max="2" width="17.6328" style="167" customWidth="1"/>
    <col min="3" max="3" width="20.3125" style="167" customWidth="1"/>
    <col min="4" max="4" width="68.375" style="167" customWidth="1"/>
    <col min="5" max="5" width="14.8125" style="167" customWidth="1"/>
    <col min="6" max="6" width="36.8594" style="167" customWidth="1"/>
    <col min="7" max="256" width="16.3516" style="167" customWidth="1"/>
  </cols>
  <sheetData>
    <row r="1" ht="32.5" customHeight="1">
      <c r="A1" t="s" s="168">
        <v>217</v>
      </c>
      <c r="B1" s="59"/>
      <c r="C1" s="59"/>
      <c r="D1" s="59"/>
      <c r="E1" s="59"/>
      <c r="F1" s="60"/>
    </row>
    <row r="2" ht="18.6" customHeight="1">
      <c r="A2" t="s" s="28">
        <v>218</v>
      </c>
      <c r="B2" s="82"/>
      <c r="C2" s="82"/>
      <c r="D2" s="82"/>
      <c r="E2" s="82"/>
      <c r="F2" s="169"/>
    </row>
    <row r="3" ht="18.6" customHeight="1">
      <c r="A3" s="170"/>
      <c r="B3" t="s" s="171">
        <v>219</v>
      </c>
      <c r="C3" t="s" s="171">
        <v>220</v>
      </c>
      <c r="D3" t="s" s="171">
        <v>221</v>
      </c>
      <c r="E3" t="s" s="171">
        <v>222</v>
      </c>
      <c r="F3" t="s" s="172">
        <v>223</v>
      </c>
    </row>
    <row r="4" ht="18.6" customHeight="1">
      <c r="A4" s="173">
        <v>1</v>
      </c>
      <c r="B4" t="s" s="87">
        <v>224</v>
      </c>
      <c r="C4" t="s" s="87">
        <v>225</v>
      </c>
      <c r="D4" t="s" s="87">
        <v>226</v>
      </c>
      <c r="E4" t="s" s="87">
        <v>17</v>
      </c>
      <c r="F4" t="s" s="174">
        <v>227</v>
      </c>
    </row>
    <row r="5" ht="18.25" customHeight="1">
      <c r="A5" s="175">
        <v>2</v>
      </c>
      <c r="B5" t="s" s="91">
        <v>228</v>
      </c>
      <c r="C5" t="s" s="91">
        <v>229</v>
      </c>
      <c r="D5" t="s" s="91">
        <v>230</v>
      </c>
      <c r="E5" t="s" s="91">
        <v>19</v>
      </c>
      <c r="F5" t="s" s="176">
        <v>231</v>
      </c>
    </row>
    <row r="6" ht="18.25" customHeight="1">
      <c r="A6" s="177">
        <v>3</v>
      </c>
      <c r="B6" t="s" s="95">
        <v>232</v>
      </c>
      <c r="C6" t="s" s="95">
        <v>233</v>
      </c>
      <c r="D6" t="s" s="95">
        <v>234</v>
      </c>
      <c r="E6" t="s" s="95">
        <v>19</v>
      </c>
      <c r="F6" t="s" s="178">
        <v>235</v>
      </c>
    </row>
    <row r="7" ht="18.25" customHeight="1">
      <c r="A7" s="175">
        <v>4</v>
      </c>
      <c r="B7" t="s" s="91">
        <v>236</v>
      </c>
      <c r="C7" t="s" s="91">
        <v>237</v>
      </c>
      <c r="D7" t="s" s="91">
        <v>238</v>
      </c>
      <c r="E7" t="s" s="91">
        <v>11</v>
      </c>
      <c r="F7" t="s" s="176">
        <v>239</v>
      </c>
    </row>
    <row r="8" ht="18.25" customHeight="1">
      <c r="A8" s="177">
        <v>5</v>
      </c>
      <c r="B8" t="s" s="95">
        <v>240</v>
      </c>
      <c r="C8" t="s" s="95">
        <v>241</v>
      </c>
      <c r="D8" t="s" s="95">
        <v>242</v>
      </c>
      <c r="E8" t="s" s="95">
        <v>18</v>
      </c>
      <c r="F8" t="s" s="178">
        <v>243</v>
      </c>
    </row>
    <row r="9" ht="18.35" customHeight="1">
      <c r="A9" s="179">
        <v>6</v>
      </c>
      <c r="B9" t="s" s="180">
        <v>244</v>
      </c>
      <c r="C9" t="s" s="180">
        <v>245</v>
      </c>
      <c r="D9" t="s" s="180">
        <v>246</v>
      </c>
      <c r="E9" t="s" s="180">
        <v>19</v>
      </c>
      <c r="F9" t="s" s="181">
        <v>247</v>
      </c>
    </row>
    <row r="10" ht="18.75" customHeight="1">
      <c r="A10" s="182"/>
      <c r="B10" s="183"/>
      <c r="C10" s="183"/>
      <c r="D10" s="183"/>
      <c r="E10" s="183"/>
      <c r="F10" s="184"/>
    </row>
    <row r="11" ht="18.6" customHeight="1">
      <c r="A11" t="s" s="28">
        <v>248</v>
      </c>
      <c r="B11" s="7"/>
      <c r="C11" s="7"/>
      <c r="D11" s="7"/>
      <c r="E11" s="7"/>
      <c r="F11" s="8"/>
    </row>
    <row r="12" ht="18.6" customHeight="1">
      <c r="A12" s="170"/>
      <c r="B12" t="s" s="171">
        <v>219</v>
      </c>
      <c r="C12" t="s" s="171">
        <v>220</v>
      </c>
      <c r="D12" t="s" s="171">
        <v>221</v>
      </c>
      <c r="E12" t="s" s="171">
        <v>222</v>
      </c>
      <c r="F12" t="s" s="172">
        <v>223</v>
      </c>
    </row>
    <row r="13" ht="18.6" customHeight="1">
      <c r="A13" s="185">
        <v>1</v>
      </c>
      <c r="B13" t="s" s="186">
        <v>249</v>
      </c>
      <c r="C13" t="s" s="186">
        <v>250</v>
      </c>
      <c r="D13" t="s" s="186">
        <v>251</v>
      </c>
      <c r="E13" t="s" s="186">
        <v>19</v>
      </c>
      <c r="F13" t="s" s="187">
        <v>252</v>
      </c>
    </row>
    <row r="14" ht="18.25" customHeight="1">
      <c r="A14" s="177">
        <v>2</v>
      </c>
      <c r="B14" t="s" s="95">
        <v>253</v>
      </c>
      <c r="C14" t="s" s="95">
        <v>254</v>
      </c>
      <c r="D14" t="s" s="95">
        <v>255</v>
      </c>
      <c r="E14" t="s" s="95">
        <v>19</v>
      </c>
      <c r="F14" t="s" s="178">
        <v>256</v>
      </c>
    </row>
    <row r="15" ht="18.25" customHeight="1">
      <c r="A15" s="175">
        <v>3</v>
      </c>
      <c r="B15" t="s" s="91">
        <v>257</v>
      </c>
      <c r="C15" t="s" s="91">
        <v>258</v>
      </c>
      <c r="D15" t="s" s="91">
        <v>259</v>
      </c>
      <c r="E15" t="s" s="91">
        <v>19</v>
      </c>
      <c r="F15" t="s" s="176">
        <v>260</v>
      </c>
    </row>
    <row r="16" ht="18.25" customHeight="1">
      <c r="A16" s="177">
        <v>4</v>
      </c>
      <c r="B16" t="s" s="95">
        <v>261</v>
      </c>
      <c r="C16" t="s" s="95">
        <v>262</v>
      </c>
      <c r="D16" t="s" s="95">
        <v>263</v>
      </c>
      <c r="E16" t="s" s="95">
        <v>19</v>
      </c>
      <c r="F16" t="s" s="178">
        <v>252</v>
      </c>
    </row>
    <row r="17" ht="36.25" customHeight="1">
      <c r="A17" s="175">
        <v>5</v>
      </c>
      <c r="B17" t="s" s="91">
        <v>264</v>
      </c>
      <c r="C17" t="s" s="91">
        <v>265</v>
      </c>
      <c r="D17" t="s" s="91">
        <v>266</v>
      </c>
      <c r="E17" t="s" s="91">
        <v>19</v>
      </c>
      <c r="F17" t="s" s="176">
        <v>256</v>
      </c>
    </row>
    <row r="18" ht="18.25" customHeight="1">
      <c r="A18" s="177">
        <v>6</v>
      </c>
      <c r="B18" t="s" s="95">
        <v>267</v>
      </c>
      <c r="C18" t="s" s="95">
        <v>268</v>
      </c>
      <c r="D18" t="s" s="95">
        <v>269</v>
      </c>
      <c r="E18" t="s" s="95">
        <v>19</v>
      </c>
      <c r="F18" t="s" s="178">
        <v>270</v>
      </c>
    </row>
    <row r="19" ht="18.25" customHeight="1">
      <c r="A19" s="175">
        <v>7</v>
      </c>
      <c r="B19" t="s" s="91">
        <v>271</v>
      </c>
      <c r="C19" t="s" s="91">
        <v>272</v>
      </c>
      <c r="D19" t="s" s="91">
        <v>273</v>
      </c>
      <c r="E19" t="s" s="91">
        <v>19</v>
      </c>
      <c r="F19" t="s" s="176">
        <v>274</v>
      </c>
    </row>
    <row r="20" ht="36.25" customHeight="1">
      <c r="A20" s="177">
        <v>8</v>
      </c>
      <c r="B20" t="s" s="95">
        <v>275</v>
      </c>
      <c r="C20" t="s" s="95">
        <v>276</v>
      </c>
      <c r="D20" t="s" s="95">
        <v>277</v>
      </c>
      <c r="E20" t="s" s="95">
        <v>18</v>
      </c>
      <c r="F20" s="36"/>
    </row>
    <row r="21" ht="18.25" customHeight="1">
      <c r="A21" s="175">
        <v>9</v>
      </c>
      <c r="B21" t="s" s="91">
        <v>278</v>
      </c>
      <c r="C21" t="s" s="91">
        <v>279</v>
      </c>
      <c r="D21" t="s" s="91">
        <v>280</v>
      </c>
      <c r="E21" t="s" s="91">
        <v>281</v>
      </c>
      <c r="F21" s="38"/>
    </row>
    <row r="22" ht="36.25" customHeight="1">
      <c r="A22" s="177">
        <v>10</v>
      </c>
      <c r="B22" t="s" s="95">
        <v>282</v>
      </c>
      <c r="C22" t="s" s="95">
        <v>283</v>
      </c>
      <c r="D22" t="s" s="95">
        <v>284</v>
      </c>
      <c r="E22" t="s" s="95">
        <v>285</v>
      </c>
      <c r="F22" t="s" s="178">
        <v>286</v>
      </c>
    </row>
    <row r="23" ht="18.25" customHeight="1">
      <c r="A23" s="175">
        <v>11</v>
      </c>
      <c r="B23" t="s" s="91">
        <v>287</v>
      </c>
      <c r="C23" t="s" s="91">
        <v>288</v>
      </c>
      <c r="D23" t="s" s="91">
        <v>289</v>
      </c>
      <c r="E23" t="s" s="91">
        <v>290</v>
      </c>
      <c r="F23" s="38"/>
    </row>
    <row r="24" ht="19.1" customHeight="1">
      <c r="A24" s="188">
        <v>12</v>
      </c>
      <c r="B24" t="s" s="189">
        <v>291</v>
      </c>
      <c r="C24" t="s" s="189">
        <v>292</v>
      </c>
      <c r="D24" t="s" s="189">
        <v>293</v>
      </c>
      <c r="E24" t="s" s="189">
        <v>18</v>
      </c>
      <c r="F24" t="s" s="190">
        <v>294</v>
      </c>
    </row>
  </sheetData>
  <mergeCells count="3">
    <mergeCell ref="A2:F2"/>
    <mergeCell ref="A11:F11"/>
    <mergeCell ref="A1:F1"/>
  </mergeCells>
  <pageMargins left="0.606299" right="0.606299" top="0.606299" bottom="0.606299" header="0.25" footer="0.25"/>
  <pageSetup firstPageNumber="1" fitToHeight="1" fitToWidth="1" scale="100" useFirstPageNumber="0" orientation="landscape" pageOrder="downThenOver"/>
  <headerFooter>
    <oddFooter>&amp;C&amp;"Helvetica,Regular"&amp;12&amp;K000000&amp;P</oddFooter>
  </headerFooter>
</worksheet>
</file>

<file path=xl/worksheets/sheet9.xml><?xml version="1.0" encoding="utf-8"?>
<worksheet xmlns:r="http://schemas.openxmlformats.org/officeDocument/2006/relationships" xmlns="http://schemas.openxmlformats.org/spreadsheetml/2006/main">
  <dimension ref="A1:N38"/>
  <sheetViews>
    <sheetView workbookViewId="0" showGridLines="0" defaultGridColor="1"/>
  </sheetViews>
  <sheetFormatPr defaultColWidth="8.83333" defaultRowHeight="15" customHeight="1" outlineLevelRow="0" outlineLevelCol="0"/>
  <cols>
    <col min="1" max="1" width="11.2344" style="191" customWidth="1"/>
    <col min="2" max="2" width="43.9375" style="191" customWidth="1"/>
    <col min="3" max="3" width="12.75" style="191" customWidth="1"/>
    <col min="4" max="4" width="11.1719" style="191" customWidth="1"/>
    <col min="5" max="5" width="11.5703" style="191" customWidth="1"/>
    <col min="6" max="6" width="7.85156" style="191" customWidth="1"/>
    <col min="7" max="7" width="11.6484" style="191" customWidth="1"/>
    <col min="8" max="8" width="7.85156" style="191" customWidth="1"/>
    <col min="9" max="9" width="11.1719" style="191" customWidth="1"/>
    <col min="10" max="10" width="12" style="191" customWidth="1"/>
    <col min="11" max="11" width="11.1719" style="191" customWidth="1"/>
    <col min="12" max="12" width="2.17188" style="191" customWidth="1"/>
    <col min="13" max="13" width="10.6719" style="191" customWidth="1"/>
    <col min="14" max="14" width="9" style="191" customWidth="1"/>
    <col min="15" max="256" width="8.85156" style="191" customWidth="1"/>
  </cols>
  <sheetData>
    <row r="1" ht="27" customHeight="1">
      <c r="A1" t="s" s="192">
        <v>295</v>
      </c>
      <c r="B1" s="193"/>
      <c r="C1" s="193"/>
      <c r="D1" s="193"/>
      <c r="E1" s="193"/>
      <c r="F1" s="193"/>
      <c r="G1" s="193"/>
      <c r="H1" s="193"/>
      <c r="I1" s="193"/>
      <c r="J1" s="193"/>
      <c r="K1" s="193"/>
      <c r="L1" s="194"/>
      <c r="M1" s="193"/>
      <c r="N1" s="195"/>
    </row>
    <row r="2" ht="57.5" customHeight="1">
      <c r="A2" s="196"/>
      <c r="B2" t="s" s="197">
        <v>180</v>
      </c>
      <c r="C2" t="s" s="198">
        <v>181</v>
      </c>
      <c r="D2" s="199"/>
      <c r="E2" t="s" s="200">
        <v>296</v>
      </c>
      <c r="F2" s="199"/>
      <c r="G2" t="s" s="201">
        <v>297</v>
      </c>
      <c r="H2" s="202"/>
      <c r="I2" t="s" s="203">
        <v>298</v>
      </c>
      <c r="J2" t="s" s="204">
        <v>299</v>
      </c>
      <c r="K2" t="s" s="205">
        <v>186</v>
      </c>
      <c r="L2" s="206"/>
      <c r="M2" t="s" s="207">
        <v>300</v>
      </c>
      <c r="N2" t="s" s="208">
        <v>301</v>
      </c>
    </row>
    <row r="3" ht="39" customHeight="1">
      <c r="A3" s="209"/>
      <c r="B3" s="210"/>
      <c r="C3" t="s" s="211">
        <v>302</v>
      </c>
      <c r="D3" t="s" s="212">
        <v>303</v>
      </c>
      <c r="E3" t="s" s="212">
        <v>189</v>
      </c>
      <c r="F3" t="s" s="212">
        <v>190</v>
      </c>
      <c r="G3" t="s" s="212">
        <v>189</v>
      </c>
      <c r="H3" t="s" s="213">
        <v>190</v>
      </c>
      <c r="I3" s="214"/>
      <c r="J3" s="215"/>
      <c r="K3" s="216"/>
      <c r="L3" s="206"/>
      <c r="M3" s="209"/>
      <c r="N3" s="217"/>
    </row>
    <row r="4" ht="21" customHeight="1">
      <c r="A4" t="s" s="218">
        <v>304</v>
      </c>
      <c r="B4" s="219"/>
      <c r="C4" s="220">
        <f>C5+C14</f>
        <v>891339.7470900001</v>
      </c>
      <c r="D4" s="221">
        <f>D5+D14</f>
        <v>880738.1144900001</v>
      </c>
      <c r="E4" s="221">
        <f>E5+E14</f>
        <v>5340</v>
      </c>
      <c r="F4" s="221">
        <f>F5+F14</f>
        <v>4846.7007</v>
      </c>
      <c r="G4" s="221">
        <f>G5+G14</f>
        <v>896679.7470900001</v>
      </c>
      <c r="H4" s="221">
        <f>H5+H14</f>
        <v>885584.8151900001</v>
      </c>
      <c r="I4" s="221">
        <f>I5+I14</f>
        <v>160519.17048</v>
      </c>
      <c r="J4" s="221">
        <f>J5+J14</f>
        <v>10456.973</v>
      </c>
      <c r="K4" s="222">
        <f>K5+K14</f>
        <v>11094.931900000045</v>
      </c>
      <c r="L4" s="223"/>
      <c r="M4" s="220">
        <f>M5+M14</f>
        <v>114.38059</v>
      </c>
      <c r="N4" s="224">
        <f>N5+N14</f>
        <v>885699.1957800001</v>
      </c>
    </row>
    <row r="5" ht="21" customHeight="1">
      <c r="A5" s="225"/>
      <c r="B5" t="s" s="226">
        <v>305</v>
      </c>
      <c r="C5" s="220">
        <f>SUM(C6:C13)</f>
        <v>17555.66091</v>
      </c>
      <c r="D5" s="221">
        <f>SUM(D6:D13)</f>
        <v>17417.19218</v>
      </c>
      <c r="E5" s="221">
        <f>SUM(E6:E13)</f>
        <v>2598</v>
      </c>
      <c r="F5" s="221">
        <f>SUM(F6:F13)</f>
        <v>2286.79298</v>
      </c>
      <c r="G5" s="221">
        <f>SUM(G6:G13)</f>
        <v>20153.66091</v>
      </c>
      <c r="H5" s="221">
        <f>SUM(H6:H13)</f>
        <v>19703.98516</v>
      </c>
      <c r="I5" s="221">
        <f>SUM(I6:I13)</f>
        <v>1486</v>
      </c>
      <c r="J5" s="221">
        <f>SUM(J6:J13)</f>
        <v>466.87165</v>
      </c>
      <c r="K5" s="222">
        <f>SUM(K6:K13)</f>
        <v>449.6757500000003</v>
      </c>
      <c r="L5" s="227"/>
      <c r="M5" s="220">
        <f>SUM(M6:M13)</f>
        <v>50</v>
      </c>
      <c r="N5" s="222">
        <f>SUM(N6:N13)</f>
        <v>19753.98516</v>
      </c>
    </row>
    <row r="6" ht="15" customHeight="1" hidden="1">
      <c r="A6" s="228"/>
      <c r="B6" t="s" s="229">
        <v>306</v>
      </c>
      <c r="C6" s="230">
        <v>0</v>
      </c>
      <c r="D6" s="231">
        <v>0</v>
      </c>
      <c r="E6" s="231">
        <v>0</v>
      </c>
      <c r="F6" s="231">
        <v>0</v>
      </c>
      <c r="G6" s="232">
        <f>C6+E6</f>
        <v>0</v>
      </c>
      <c r="H6" s="232">
        <f>D6+F6</f>
        <v>0</v>
      </c>
      <c r="I6" s="231">
        <v>0</v>
      </c>
      <c r="J6" s="231">
        <v>0</v>
      </c>
      <c r="K6" s="233">
        <f>G6-H6</f>
        <v>0</v>
      </c>
      <c r="L6" s="234"/>
      <c r="M6" s="230">
        <v>0</v>
      </c>
      <c r="N6" s="233">
        <f>H6+M6</f>
        <v>0</v>
      </c>
    </row>
    <row r="7" ht="21" customHeight="1">
      <c r="A7" s="235"/>
      <c r="B7" t="s" s="236">
        <v>307</v>
      </c>
      <c r="C7" s="237">
        <v>15106</v>
      </c>
      <c r="D7" s="238">
        <v>14967.53127</v>
      </c>
      <c r="E7" s="238">
        <v>333</v>
      </c>
      <c r="F7" s="238">
        <v>306.79284</v>
      </c>
      <c r="G7" s="239">
        <f>C7+E7</f>
        <v>15439</v>
      </c>
      <c r="H7" s="239">
        <f>D7+F7</f>
        <v>15274.32411</v>
      </c>
      <c r="I7" s="238">
        <v>1486</v>
      </c>
      <c r="J7" s="238">
        <v>451.28231</v>
      </c>
      <c r="K7" s="240">
        <f>G7-H7</f>
        <v>164.6758900000004</v>
      </c>
      <c r="L7" s="241"/>
      <c r="M7" s="242">
        <v>0</v>
      </c>
      <c r="N7" s="240">
        <f>H7+M7</f>
        <v>15274.32411</v>
      </c>
    </row>
    <row r="8" ht="21" customHeight="1">
      <c r="A8" s="235"/>
      <c r="B8" t="s" s="236">
        <v>308</v>
      </c>
      <c r="C8" s="237">
        <v>1821</v>
      </c>
      <c r="D8" s="238">
        <v>1821</v>
      </c>
      <c r="E8" s="238">
        <v>0</v>
      </c>
      <c r="F8" s="238">
        <v>0</v>
      </c>
      <c r="G8" s="239">
        <f>C8+E8</f>
        <v>1821</v>
      </c>
      <c r="H8" s="239">
        <f>D8+F8</f>
        <v>1821</v>
      </c>
      <c r="I8" s="238">
        <v>0</v>
      </c>
      <c r="J8" s="238">
        <v>0</v>
      </c>
      <c r="K8" s="240">
        <f>G8-H8</f>
        <v>0</v>
      </c>
      <c r="L8" s="241"/>
      <c r="M8" s="242">
        <v>50</v>
      </c>
      <c r="N8" s="240">
        <f>H8+M8</f>
        <v>1871</v>
      </c>
    </row>
    <row r="9" ht="15" customHeight="1" hidden="1">
      <c r="A9" s="228"/>
      <c r="B9" t="s" s="229">
        <v>309</v>
      </c>
      <c r="C9" s="230">
        <v>0</v>
      </c>
      <c r="D9" s="231">
        <v>0</v>
      </c>
      <c r="E9" s="231">
        <v>0</v>
      </c>
      <c r="F9" s="231">
        <v>0</v>
      </c>
      <c r="G9" s="232">
        <f>C9+E9</f>
        <v>0</v>
      </c>
      <c r="H9" s="232">
        <f>D9+F9</f>
        <v>0</v>
      </c>
      <c r="I9" s="231">
        <v>0</v>
      </c>
      <c r="J9" s="231">
        <v>0</v>
      </c>
      <c r="K9" s="233">
        <f>G9-H9</f>
        <v>0</v>
      </c>
      <c r="L9" s="243"/>
      <c r="M9" s="244">
        <v>0</v>
      </c>
      <c r="N9" s="233">
        <f>H9+M9</f>
        <v>0</v>
      </c>
    </row>
    <row r="10" ht="15" customHeight="1" hidden="1">
      <c r="A10" s="228"/>
      <c r="B10" t="s" s="229">
        <v>310</v>
      </c>
      <c r="C10" s="230">
        <v>0</v>
      </c>
      <c r="D10" s="231">
        <v>0</v>
      </c>
      <c r="E10" s="231">
        <v>0</v>
      </c>
      <c r="F10" s="231">
        <v>0</v>
      </c>
      <c r="G10" s="232">
        <f>C10+E10</f>
        <v>0</v>
      </c>
      <c r="H10" s="232">
        <f>D10+F10</f>
        <v>0</v>
      </c>
      <c r="I10" s="231">
        <v>0</v>
      </c>
      <c r="J10" s="231">
        <v>0</v>
      </c>
      <c r="K10" s="233">
        <f>G10-H10</f>
        <v>0</v>
      </c>
      <c r="L10" s="245"/>
      <c r="M10" s="244">
        <v>0</v>
      </c>
      <c r="N10" s="233">
        <f>H10+M10</f>
        <v>0</v>
      </c>
    </row>
    <row r="11" ht="15" customHeight="1" hidden="1">
      <c r="A11" s="228"/>
      <c r="B11" t="s" s="229">
        <v>311</v>
      </c>
      <c r="C11" s="230">
        <v>0</v>
      </c>
      <c r="D11" s="231">
        <v>0</v>
      </c>
      <c r="E11" s="231">
        <v>0</v>
      </c>
      <c r="F11" s="231">
        <v>0</v>
      </c>
      <c r="G11" s="232">
        <f>C11+E11</f>
        <v>0</v>
      </c>
      <c r="H11" s="232">
        <f>D11+F11</f>
        <v>0</v>
      </c>
      <c r="I11" s="231">
        <v>0</v>
      </c>
      <c r="J11" s="231">
        <v>0</v>
      </c>
      <c r="K11" s="233">
        <f>G11-H11</f>
        <v>0</v>
      </c>
      <c r="L11" s="246"/>
      <c r="M11" s="244">
        <v>0</v>
      </c>
      <c r="N11" s="233">
        <f>H11+M11</f>
        <v>0</v>
      </c>
    </row>
    <row r="12" ht="21" customHeight="1">
      <c r="A12" s="235"/>
      <c r="B12" t="s" s="236">
        <v>312</v>
      </c>
      <c r="C12" s="237">
        <v>336</v>
      </c>
      <c r="D12" s="238">
        <v>336</v>
      </c>
      <c r="E12" s="238">
        <v>2265</v>
      </c>
      <c r="F12" s="238">
        <v>1980.00014</v>
      </c>
      <c r="G12" s="239">
        <f>C12+E12</f>
        <v>2601</v>
      </c>
      <c r="H12" s="239">
        <f>D12+F12</f>
        <v>2316.00014</v>
      </c>
      <c r="I12" s="238">
        <v>0</v>
      </c>
      <c r="J12" s="238">
        <v>15.58934</v>
      </c>
      <c r="K12" s="240">
        <f>G12-H12</f>
        <v>284.9998599999999</v>
      </c>
      <c r="L12" s="241"/>
      <c r="M12" s="242">
        <v>0</v>
      </c>
      <c r="N12" s="240">
        <f>H12+M12</f>
        <v>2316.00014</v>
      </c>
    </row>
    <row r="13" ht="21" customHeight="1">
      <c r="A13" s="235"/>
      <c r="B13" t="s" s="236">
        <v>313</v>
      </c>
      <c r="C13" s="237">
        <v>292.66091</v>
      </c>
      <c r="D13" s="238">
        <v>292.66091</v>
      </c>
      <c r="E13" s="238">
        <v>0</v>
      </c>
      <c r="F13" s="238">
        <v>0</v>
      </c>
      <c r="G13" s="239">
        <f>C13+E13</f>
        <v>292.66091</v>
      </c>
      <c r="H13" s="239">
        <f>D13+F13</f>
        <v>292.66091</v>
      </c>
      <c r="I13" s="238">
        <v>0</v>
      </c>
      <c r="J13" s="238">
        <v>0</v>
      </c>
      <c r="K13" s="240">
        <f>G13-H13</f>
        <v>0</v>
      </c>
      <c r="L13" s="241"/>
      <c r="M13" s="242">
        <v>0</v>
      </c>
      <c r="N13" s="240">
        <f>H13+M13</f>
        <v>292.66091</v>
      </c>
    </row>
    <row r="14" ht="21" customHeight="1">
      <c r="A14" s="225"/>
      <c r="B14" t="s" s="226">
        <v>314</v>
      </c>
      <c r="C14" s="220">
        <f>C15+C16+C17</f>
        <v>873784.0861800001</v>
      </c>
      <c r="D14" s="221">
        <f>D15+D16+D17</f>
        <v>863320.9223100001</v>
      </c>
      <c r="E14" s="221">
        <f>E15+E16+E17</f>
        <v>2742</v>
      </c>
      <c r="F14" s="221">
        <f>F15+F16+F17</f>
        <v>2559.90772</v>
      </c>
      <c r="G14" s="221">
        <f>G15+G16+G17</f>
        <v>876526.0861800001</v>
      </c>
      <c r="H14" s="221">
        <f>H15+H16+H17</f>
        <v>865880.8300300001</v>
      </c>
      <c r="I14" s="221">
        <f>I15+I16+I17</f>
        <v>159033.17048</v>
      </c>
      <c r="J14" s="221">
        <f>J15+J16+J17</f>
        <v>9990.101349999999</v>
      </c>
      <c r="K14" s="221">
        <f>K15+K16+K17</f>
        <v>10645.256150000045</v>
      </c>
      <c r="L14" s="247"/>
      <c r="M14" s="248">
        <f>M15+M16+M17</f>
        <v>64.38059</v>
      </c>
      <c r="N14" s="222">
        <f>N15+N16+N17</f>
        <v>865945.21062</v>
      </c>
    </row>
    <row r="15" ht="21" customHeight="1">
      <c r="A15" s="225"/>
      <c r="B15" t="s" s="236">
        <v>315</v>
      </c>
      <c r="C15" s="237">
        <v>678212.3035</v>
      </c>
      <c r="D15" s="238">
        <v>674700.40079</v>
      </c>
      <c r="E15" s="238">
        <v>2177</v>
      </c>
      <c r="F15" s="238">
        <v>2004.26572</v>
      </c>
      <c r="G15" s="239">
        <f>C15+E15</f>
        <v>680389.3035</v>
      </c>
      <c r="H15" s="239">
        <f>D15+F15</f>
        <v>676704.66651</v>
      </c>
      <c r="I15" s="238">
        <v>125117.45467</v>
      </c>
      <c r="J15" s="238">
        <v>8556.505319999998</v>
      </c>
      <c r="K15" s="240">
        <f>G15-H15</f>
        <v>3684.636990000028</v>
      </c>
      <c r="L15" s="241"/>
      <c r="M15" s="242">
        <v>4.19838</v>
      </c>
      <c r="N15" s="240">
        <f>H15+M15</f>
        <v>676708.86489</v>
      </c>
    </row>
    <row r="16" ht="21" customHeight="1">
      <c r="A16" s="225"/>
      <c r="B16" t="s" s="236">
        <v>316</v>
      </c>
      <c r="C16" s="237">
        <v>31297.78268</v>
      </c>
      <c r="D16" s="238">
        <v>25243.85265</v>
      </c>
      <c r="E16" s="238">
        <v>0</v>
      </c>
      <c r="F16" s="238">
        <v>0</v>
      </c>
      <c r="G16" s="239">
        <f>C16+E16</f>
        <v>31297.78268</v>
      </c>
      <c r="H16" s="239">
        <f>D16+F16</f>
        <v>25243.85265</v>
      </c>
      <c r="I16" s="238">
        <v>5235.29887</v>
      </c>
      <c r="J16" s="238">
        <v>160.02295</v>
      </c>
      <c r="K16" s="240">
        <f>G16-H16</f>
        <v>6053.930030000003</v>
      </c>
      <c r="L16" s="241"/>
      <c r="M16" s="242">
        <v>0</v>
      </c>
      <c r="N16" s="240">
        <f>H16+M16</f>
        <v>25243.85265</v>
      </c>
    </row>
    <row r="17" ht="21" customHeight="1">
      <c r="A17" s="249"/>
      <c r="B17" t="s" s="236">
        <v>317</v>
      </c>
      <c r="C17" s="237">
        <v>164274</v>
      </c>
      <c r="D17" s="238">
        <v>163376.66887</v>
      </c>
      <c r="E17" s="238">
        <v>565</v>
      </c>
      <c r="F17" s="238">
        <v>555.6420000000001</v>
      </c>
      <c r="G17" s="239">
        <f>C17+E17</f>
        <v>164839</v>
      </c>
      <c r="H17" s="239">
        <f>D17+F17</f>
        <v>163932.31087</v>
      </c>
      <c r="I17" s="238">
        <v>28680.41694</v>
      </c>
      <c r="J17" s="238">
        <v>1273.57308</v>
      </c>
      <c r="K17" s="240">
        <f>G17-H17</f>
        <v>906.6891300000134</v>
      </c>
      <c r="L17" s="241"/>
      <c r="M17" s="242">
        <v>60.18221</v>
      </c>
      <c r="N17" s="240">
        <f>H17+M17</f>
        <v>163992.49308</v>
      </c>
    </row>
    <row r="18" ht="21" customHeight="1">
      <c r="A18" t="s" s="218">
        <v>318</v>
      </c>
      <c r="B18" s="219"/>
      <c r="C18" s="220">
        <f>C19+C20</f>
        <v>200</v>
      </c>
      <c r="D18" s="221">
        <f>D19+D20</f>
        <v>200</v>
      </c>
      <c r="E18" s="221">
        <f>E19+E20</f>
        <v>0</v>
      </c>
      <c r="F18" s="221">
        <f>F19+F20</f>
        <v>0</v>
      </c>
      <c r="G18" s="221">
        <f>G19+G20</f>
        <v>200</v>
      </c>
      <c r="H18" s="221">
        <f>H19+H20</f>
        <v>200</v>
      </c>
      <c r="I18" s="221">
        <f>I19+I20</f>
        <v>0</v>
      </c>
      <c r="J18" s="221">
        <f>J19+J20</f>
        <v>0</v>
      </c>
      <c r="K18" s="222">
        <f>K19+K20</f>
        <v>0</v>
      </c>
      <c r="L18" s="223"/>
      <c r="M18" s="220">
        <f>M19+M20</f>
        <v>0</v>
      </c>
      <c r="N18" s="224">
        <f>H18+M18</f>
        <v>200</v>
      </c>
    </row>
    <row r="19" ht="21" customHeight="1">
      <c r="A19" s="225"/>
      <c r="B19" t="s" s="236">
        <v>319</v>
      </c>
      <c r="C19" s="237">
        <v>200</v>
      </c>
      <c r="D19" s="238">
        <v>200</v>
      </c>
      <c r="E19" s="238">
        <v>0</v>
      </c>
      <c r="F19" s="238">
        <v>0</v>
      </c>
      <c r="G19" s="239">
        <f>C19+E19</f>
        <v>200</v>
      </c>
      <c r="H19" s="239">
        <f>D19+F19</f>
        <v>200</v>
      </c>
      <c r="I19" s="238">
        <v>0</v>
      </c>
      <c r="J19" s="238">
        <v>0</v>
      </c>
      <c r="K19" s="240">
        <f>G19-H19</f>
        <v>0</v>
      </c>
      <c r="L19" s="241"/>
      <c r="M19" s="242">
        <v>0</v>
      </c>
      <c r="N19" s="240">
        <f>H19+M19</f>
        <v>200</v>
      </c>
    </row>
    <row r="20" ht="21" customHeight="1">
      <c r="A20" s="235"/>
      <c r="B20" t="s" s="236">
        <v>320</v>
      </c>
      <c r="C20" s="237">
        <v>0</v>
      </c>
      <c r="D20" s="238">
        <v>0</v>
      </c>
      <c r="E20" s="238">
        <v>0</v>
      </c>
      <c r="F20" s="238">
        <v>0</v>
      </c>
      <c r="G20" s="239">
        <f>C20+E20</f>
        <v>0</v>
      </c>
      <c r="H20" s="239">
        <f>D20+F20</f>
        <v>0</v>
      </c>
      <c r="I20" s="238">
        <v>0</v>
      </c>
      <c r="J20" s="238">
        <v>0</v>
      </c>
      <c r="K20" s="240">
        <f>G20-H20</f>
        <v>0</v>
      </c>
      <c r="L20" s="241"/>
      <c r="M20" s="242">
        <v>0</v>
      </c>
      <c r="N20" s="240">
        <f>H20+M20</f>
        <v>0</v>
      </c>
    </row>
    <row r="21" ht="21" customHeight="1">
      <c r="A21" t="s" s="218">
        <v>321</v>
      </c>
      <c r="B21" s="219"/>
      <c r="C21" s="250">
        <f>C22+C28</f>
        <v>74241.635910000012</v>
      </c>
      <c r="D21" s="251">
        <f>D22+D28</f>
        <v>74241.635910000012</v>
      </c>
      <c r="E21" s="221">
        <f>E22+E28</f>
        <v>329.0492</v>
      </c>
      <c r="F21" s="221">
        <f>F22+F28</f>
        <v>329.0492</v>
      </c>
      <c r="G21" s="251">
        <f>G22+G28</f>
        <v>74570.685110000006</v>
      </c>
      <c r="H21" s="251">
        <f>H22+H28</f>
        <v>74570.685110000006</v>
      </c>
      <c r="I21" s="221">
        <f>I22+I28</f>
        <v>4406.20719</v>
      </c>
      <c r="J21" s="221">
        <f>J22+J28</f>
        <v>41.41051</v>
      </c>
      <c r="K21" s="252">
        <f>K22+K28</f>
        <v>0</v>
      </c>
      <c r="L21" s="223"/>
      <c r="M21" s="220">
        <f>M22+M28</f>
        <v>1271.43205</v>
      </c>
      <c r="N21" s="252">
        <f>N22+N28</f>
        <v>75842.117160000009</v>
      </c>
    </row>
    <row r="22" ht="21" customHeight="1">
      <c r="A22" s="253"/>
      <c r="B22" t="s" s="226">
        <v>322</v>
      </c>
      <c r="C22" s="250">
        <f>C23+C24+C25+C26+C27</f>
        <v>73412.713740000007</v>
      </c>
      <c r="D22" s="251">
        <f>D23+D24+D25+D26+D27</f>
        <v>73412.713740000007</v>
      </c>
      <c r="E22" s="221">
        <f>E23+E24+E25+E26+E27</f>
        <v>329.0492</v>
      </c>
      <c r="F22" s="221">
        <f>F23+F24+F25+F26+F27</f>
        <v>329.0492</v>
      </c>
      <c r="G22" s="251">
        <f>G23+G24+G25+G26+G27</f>
        <v>73741.76294</v>
      </c>
      <c r="H22" s="251">
        <f>H23+H24+H25+H26+H27</f>
        <v>73741.76294</v>
      </c>
      <c r="I22" s="221">
        <f>I23+I24+I25+I26+I27</f>
        <v>4406.20719</v>
      </c>
      <c r="J22" s="221">
        <f>J23+J24+J25+J26+J27</f>
        <v>41.41051</v>
      </c>
      <c r="K22" s="252">
        <f>K23+K24+K25+K26+K27</f>
        <v>0</v>
      </c>
      <c r="L22" s="227"/>
      <c r="M22" s="220">
        <f>M23+M24+M25+M26+M27</f>
        <v>1271.43205</v>
      </c>
      <c r="N22" s="252">
        <f>N23+N24+N25+N26+N27</f>
        <v>75013.19499</v>
      </c>
    </row>
    <row r="23" ht="21" customHeight="1">
      <c r="A23" s="254"/>
      <c r="B23" t="s" s="236">
        <v>323</v>
      </c>
      <c r="C23" s="237">
        <v>36663.35183</v>
      </c>
      <c r="D23" s="238">
        <v>36663.35183</v>
      </c>
      <c r="E23" s="238">
        <v>0</v>
      </c>
      <c r="F23" s="238">
        <v>0</v>
      </c>
      <c r="G23" s="239">
        <f>C23+E23</f>
        <v>36663.35183</v>
      </c>
      <c r="H23" s="239">
        <f>D23+F23</f>
        <v>36663.35183</v>
      </c>
      <c r="I23" s="238">
        <v>0</v>
      </c>
      <c r="J23" s="238">
        <v>0</v>
      </c>
      <c r="K23" s="240">
        <f>G23-H23</f>
        <v>0</v>
      </c>
      <c r="L23" s="241"/>
      <c r="M23" s="242">
        <v>200.57333</v>
      </c>
      <c r="N23" s="240">
        <f>H23+M23</f>
        <v>36863.92516</v>
      </c>
    </row>
    <row r="24" ht="21" customHeight="1">
      <c r="A24" s="253"/>
      <c r="B24" t="s" s="236">
        <v>324</v>
      </c>
      <c r="C24" s="237">
        <v>19816.56959</v>
      </c>
      <c r="D24" s="238">
        <v>19816.56959</v>
      </c>
      <c r="E24" s="238">
        <v>184.4252</v>
      </c>
      <c r="F24" s="238">
        <v>184.4252</v>
      </c>
      <c r="G24" s="239">
        <f>C24+E24</f>
        <v>20000.99479</v>
      </c>
      <c r="H24" s="239">
        <f>D24+F24</f>
        <v>20000.99479</v>
      </c>
      <c r="I24" s="238">
        <v>0</v>
      </c>
      <c r="J24" s="238">
        <v>0</v>
      </c>
      <c r="K24" s="240">
        <f>G24-H24</f>
        <v>0</v>
      </c>
      <c r="L24" s="241">
        <f>L25+L26+L27</f>
        <v>0</v>
      </c>
      <c r="M24" s="242">
        <v>0</v>
      </c>
      <c r="N24" s="240">
        <f>H24+M24</f>
        <v>20000.99479</v>
      </c>
    </row>
    <row r="25" ht="21" customHeight="1">
      <c r="A25" s="255"/>
      <c r="B25" t="s" s="236">
        <v>325</v>
      </c>
      <c r="C25" s="237">
        <v>15174.15432</v>
      </c>
      <c r="D25" s="238">
        <v>15174.15432</v>
      </c>
      <c r="E25" s="238">
        <v>144.624</v>
      </c>
      <c r="F25" s="238">
        <v>144.624</v>
      </c>
      <c r="G25" s="239">
        <f>C25+E25</f>
        <v>15318.77832</v>
      </c>
      <c r="H25" s="239">
        <f>D25+F25</f>
        <v>15318.77832</v>
      </c>
      <c r="I25" s="238">
        <v>4406.20719</v>
      </c>
      <c r="J25" s="238">
        <v>41.41051</v>
      </c>
      <c r="K25" s="240">
        <f>G25-H25</f>
        <v>0</v>
      </c>
      <c r="L25" s="241"/>
      <c r="M25" s="242">
        <v>1070.85872</v>
      </c>
      <c r="N25" s="240">
        <f>H25+M25</f>
        <v>16389.63704</v>
      </c>
    </row>
    <row r="26" ht="21" customHeight="1">
      <c r="A26" s="255"/>
      <c r="B26" t="s" s="236">
        <v>326</v>
      </c>
      <c r="C26" s="256">
        <v>1758.638</v>
      </c>
      <c r="D26" s="257">
        <v>1758.638</v>
      </c>
      <c r="E26" s="238">
        <v>0</v>
      </c>
      <c r="F26" s="238">
        <v>0</v>
      </c>
      <c r="G26" s="257">
        <f>C26+E26</f>
        <v>1758.638</v>
      </c>
      <c r="H26" s="257">
        <f>D26+F26</f>
        <v>1758.638</v>
      </c>
      <c r="I26" s="238">
        <v>0</v>
      </c>
      <c r="J26" s="238">
        <v>0</v>
      </c>
      <c r="K26" s="258">
        <f>G26-H26</f>
        <v>0</v>
      </c>
      <c r="L26" s="241"/>
      <c r="M26" s="242">
        <v>0</v>
      </c>
      <c r="N26" s="258">
        <f>H26+M26</f>
        <v>1758.638</v>
      </c>
    </row>
    <row r="27" ht="15" customHeight="1" hidden="1">
      <c r="A27" s="259"/>
      <c r="B27" s="260"/>
      <c r="C27" s="230"/>
      <c r="D27" s="231"/>
      <c r="E27" s="231"/>
      <c r="F27" s="231"/>
      <c r="G27" s="232">
        <f>C27+E27</f>
        <v>0</v>
      </c>
      <c r="H27" s="232">
        <f>D27+F27</f>
        <v>0</v>
      </c>
      <c r="I27" s="231"/>
      <c r="J27" s="231"/>
      <c r="K27" s="233">
        <f>G27-H27</f>
        <v>0</v>
      </c>
      <c r="L27" s="234"/>
      <c r="M27" s="230"/>
      <c r="N27" s="233">
        <f>H27+M27</f>
        <v>0</v>
      </c>
    </row>
    <row r="28" ht="21" customHeight="1">
      <c r="A28" s="253"/>
      <c r="B28" t="s" s="226">
        <v>327</v>
      </c>
      <c r="C28" s="220">
        <f>C29+C32</f>
        <v>828.9221700000001</v>
      </c>
      <c r="D28" s="221">
        <f>D29+D30+D31</f>
        <v>828.9221700000001</v>
      </c>
      <c r="E28" s="221">
        <f>E29+E30+E31</f>
        <v>0</v>
      </c>
      <c r="F28" s="221">
        <f>F29+F30+F31</f>
        <v>0</v>
      </c>
      <c r="G28" s="221">
        <f>G29+G30+G31</f>
        <v>828.9221700000001</v>
      </c>
      <c r="H28" s="221">
        <f>H29+H30+H31</f>
        <v>828.9221700000001</v>
      </c>
      <c r="I28" s="221">
        <f>I29+I30+I31</f>
        <v>0</v>
      </c>
      <c r="J28" s="221">
        <f>J29+J30+J31</f>
        <v>0</v>
      </c>
      <c r="K28" s="222">
        <f>K29+K30+K31</f>
        <v>0</v>
      </c>
      <c r="L28" s="227"/>
      <c r="M28" s="220">
        <f>M29+M30+M31</f>
        <v>0</v>
      </c>
      <c r="N28" s="222">
        <f>N29+N30+N31</f>
        <v>828.9221700000001</v>
      </c>
    </row>
    <row r="29" ht="21" customHeight="1">
      <c r="A29" s="255"/>
      <c r="B29" t="s" s="236">
        <v>328</v>
      </c>
      <c r="C29" s="237">
        <v>327.28377</v>
      </c>
      <c r="D29" s="238">
        <v>327.28377</v>
      </c>
      <c r="E29" s="238">
        <v>0</v>
      </c>
      <c r="F29" s="238">
        <v>0</v>
      </c>
      <c r="G29" s="239">
        <f>C29+E29</f>
        <v>327.28377</v>
      </c>
      <c r="H29" s="239">
        <f>D29+F29</f>
        <v>327.28377</v>
      </c>
      <c r="I29" s="238">
        <v>0</v>
      </c>
      <c r="J29" s="238">
        <v>0</v>
      </c>
      <c r="K29" s="240">
        <f>G29-H29</f>
        <v>0</v>
      </c>
      <c r="L29" s="241"/>
      <c r="M29" s="242">
        <v>0</v>
      </c>
      <c r="N29" s="240">
        <f>H29+M29</f>
        <v>327.28377</v>
      </c>
    </row>
    <row r="30" ht="15" customHeight="1" hidden="1">
      <c r="A30" s="259"/>
      <c r="B30" s="260"/>
      <c r="C30" s="230">
        <v>501.6384</v>
      </c>
      <c r="D30" s="231">
        <v>501.6384</v>
      </c>
      <c r="E30" s="231">
        <v>0</v>
      </c>
      <c r="F30" s="231">
        <v>0</v>
      </c>
      <c r="G30" s="232">
        <f>C30+E30</f>
        <v>501.6384</v>
      </c>
      <c r="H30" s="232">
        <f>D30+F30</f>
        <v>501.6384</v>
      </c>
      <c r="I30" s="231">
        <v>0</v>
      </c>
      <c r="J30" s="231">
        <v>0</v>
      </c>
      <c r="K30" s="233">
        <f>G30-H30</f>
        <v>0</v>
      </c>
      <c r="L30" s="261"/>
      <c r="M30" s="244">
        <v>0</v>
      </c>
      <c r="N30" s="233">
        <f>H30+M30</f>
        <v>501.6384</v>
      </c>
    </row>
    <row r="31" ht="15" customHeight="1" hidden="1">
      <c r="A31" s="262"/>
      <c r="B31" s="260"/>
      <c r="C31" s="230">
        <v>0</v>
      </c>
      <c r="D31" s="231">
        <v>0</v>
      </c>
      <c r="E31" s="231">
        <v>0</v>
      </c>
      <c r="F31" s="231">
        <v>0</v>
      </c>
      <c r="G31" s="232">
        <f>C31+E31</f>
        <v>0</v>
      </c>
      <c r="H31" s="232">
        <f>D31+F31</f>
        <v>0</v>
      </c>
      <c r="I31" s="231">
        <v>0</v>
      </c>
      <c r="J31" s="231">
        <v>0</v>
      </c>
      <c r="K31" s="233">
        <f>G31-H31</f>
        <v>0</v>
      </c>
      <c r="L31" s="263"/>
      <c r="M31" s="244">
        <v>0</v>
      </c>
      <c r="N31" s="233">
        <f>H31+M31</f>
        <v>0</v>
      </c>
    </row>
    <row r="32" ht="21.5" customHeight="1">
      <c r="A32" s="264"/>
      <c r="B32" t="s" s="265">
        <v>329</v>
      </c>
      <c r="C32" s="266">
        <v>501.6384</v>
      </c>
      <c r="D32" s="267">
        <v>501.6384</v>
      </c>
      <c r="E32" s="267">
        <v>0</v>
      </c>
      <c r="F32" s="267">
        <v>0</v>
      </c>
      <c r="G32" s="268">
        <f>C32+E32</f>
        <v>501.6384</v>
      </c>
      <c r="H32" s="268">
        <f>D32+F32</f>
        <v>501.6384</v>
      </c>
      <c r="I32" s="267">
        <v>0</v>
      </c>
      <c r="J32" s="267">
        <v>0</v>
      </c>
      <c r="K32" s="269">
        <f>G32-H32</f>
        <v>0</v>
      </c>
      <c r="L32" s="270"/>
      <c r="M32" s="271">
        <v>0</v>
      </c>
      <c r="N32" s="269">
        <f>H32+M32</f>
        <v>501.6384</v>
      </c>
    </row>
    <row r="33" ht="21" customHeight="1">
      <c r="A33" s="272"/>
      <c r="B33" s="273"/>
      <c r="C33" s="273"/>
      <c r="D33" s="273"/>
      <c r="E33" s="273"/>
      <c r="F33" s="273"/>
      <c r="G33" s="273"/>
      <c r="H33" s="273"/>
      <c r="I33" s="273"/>
      <c r="J33" s="273"/>
      <c r="K33" s="273"/>
      <c r="L33" s="273"/>
      <c r="M33" s="273"/>
      <c r="N33" s="273"/>
    </row>
    <row r="34" ht="38" customHeight="1">
      <c r="A34" t="s" s="165">
        <v>330</v>
      </c>
      <c r="B34" s="274"/>
      <c r="C34" s="274"/>
      <c r="D34" s="274"/>
      <c r="E34" s="274"/>
      <c r="F34" s="274"/>
      <c r="G34" s="274"/>
      <c r="H34" s="274"/>
      <c r="I34" s="274"/>
      <c r="J34" s="274"/>
      <c r="K34" s="274"/>
      <c r="L34" s="274"/>
      <c r="M34" s="274"/>
      <c r="N34" s="274"/>
    </row>
    <row r="35" ht="20" customHeight="1">
      <c r="A35" t="s" s="165">
        <v>331</v>
      </c>
      <c r="B35" s="274"/>
      <c r="C35" s="274"/>
      <c r="D35" s="274"/>
      <c r="E35" s="274"/>
      <c r="F35" s="274"/>
      <c r="G35" s="274"/>
      <c r="H35" s="274"/>
      <c r="I35" s="274"/>
      <c r="J35" s="274"/>
      <c r="K35" s="274"/>
      <c r="L35" s="274"/>
      <c r="M35" s="274"/>
      <c r="N35" s="274"/>
    </row>
    <row r="36" ht="20" customHeight="1">
      <c r="A36" t="s" s="165">
        <v>332</v>
      </c>
      <c r="B36" s="274"/>
      <c r="C36" s="274"/>
      <c r="D36" s="274"/>
      <c r="E36" s="274"/>
      <c r="F36" s="274"/>
      <c r="G36" s="274"/>
      <c r="H36" s="274"/>
      <c r="I36" s="274"/>
      <c r="J36" s="274"/>
      <c r="K36" s="274"/>
      <c r="L36" s="274"/>
      <c r="M36" s="274"/>
      <c r="N36" s="274"/>
    </row>
    <row r="37" ht="38" customHeight="1">
      <c r="A37" t="s" s="165">
        <v>333</v>
      </c>
      <c r="B37" s="274"/>
      <c r="C37" s="274"/>
      <c r="D37" s="274"/>
      <c r="E37" s="274"/>
      <c r="F37" s="274"/>
      <c r="G37" s="274"/>
      <c r="H37" s="274"/>
      <c r="I37" s="274"/>
      <c r="J37" s="274"/>
      <c r="K37" s="274"/>
      <c r="L37" s="274"/>
      <c r="M37" s="274"/>
      <c r="N37" s="274"/>
    </row>
    <row r="38" ht="20" customHeight="1">
      <c r="A38" t="s" s="165">
        <v>334</v>
      </c>
      <c r="B38" s="274"/>
      <c r="C38" s="274"/>
      <c r="D38" s="274"/>
      <c r="E38" s="274"/>
      <c r="F38" s="274"/>
      <c r="G38" s="274"/>
      <c r="H38" s="274"/>
      <c r="I38" s="274"/>
      <c r="J38" s="274"/>
      <c r="K38" s="274"/>
      <c r="L38" s="274"/>
      <c r="M38" s="274"/>
      <c r="N38" s="274"/>
    </row>
  </sheetData>
  <mergeCells count="19">
    <mergeCell ref="A21:B21"/>
    <mergeCell ref="A1:N1"/>
    <mergeCell ref="A35:N35"/>
    <mergeCell ref="A36:N36"/>
    <mergeCell ref="K2:K3"/>
    <mergeCell ref="A38:N38"/>
    <mergeCell ref="J2:J3"/>
    <mergeCell ref="A34:N34"/>
    <mergeCell ref="I2:I3"/>
    <mergeCell ref="A18:B18"/>
    <mergeCell ref="E2:F2"/>
    <mergeCell ref="N2:N3"/>
    <mergeCell ref="C2:D2"/>
    <mergeCell ref="A37:N37"/>
    <mergeCell ref="G2:H2"/>
    <mergeCell ref="A4:B4"/>
    <mergeCell ref="M2:M3"/>
    <mergeCell ref="B2:B3"/>
    <mergeCell ref="A2:A3"/>
  </mergeCells>
  <pageMargins left="0.606299" right="0.606299" top="0.606299" bottom="0.606299" header="0.314961" footer="0.314961"/>
  <pageSetup firstPageNumber="1" fitToHeight="1" fitToWidth="1" scale="67" useFirstPageNumber="0" orientation="landscape" pageOrder="downThenOver"/>
  <headerFooter>
    <oddFooter>&amp;C&amp;"Helvetica,Regular"&amp;12&amp;K000000&amp;P</oddFooter>
  </headerFooter>
</worksheet>
</file>

<file path=docProps/app.xml><?xml version="1.0" encoding="utf-8"?>
<Properties xmlns="http://schemas.openxmlformats.org/officeDocument/2006/extended-properties" xmlns:vt="http://schemas.openxmlformats.org/officeDocument/2006/docPropsVTypes"/>
</file>

<file path=docProps/core.xml><?xml version="1.0" encoding="utf-8"?>
<cp:coreProperties xmlns:cp="http://schemas.openxmlformats.org/package/2006/metadata/core-properties" xmlns:dc="http://purl.org/dc/elements/1.1/" xmlns:dcterms="http://purl.org/dc/terms/" xmlns:xsi="http://www.w3.org/2001/XMLSchema-instance"/>
</file>