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V-1" sheetId="1" r:id="rId4"/>
    <sheet name="V-2 T" sheetId="2" r:id="rId5"/>
    <sheet name="V-2 W" sheetId="3" r:id="rId6"/>
    <sheet name="V-3 T" sheetId="4" r:id="rId7"/>
    <sheet name="V-3 W" sheetId="5" r:id="rId8"/>
    <sheet name="V-4 T" sheetId="6" r:id="rId9"/>
    <sheet name="V-4 W" sheetId="7" r:id="rId10"/>
    <sheet name="V-5 (7.3)" sheetId="8" r:id="rId11"/>
    <sheet name="V-6 T" sheetId="9" r:id="rId12"/>
    <sheet name="V-6 W" sheetId="10" r:id="rId13"/>
    <sheet name="V-7a T" sheetId="11" r:id="rId14"/>
    <sheet name="V-7a W" sheetId="12" r:id="rId15"/>
    <sheet name="V-7b T" sheetId="13" r:id="rId16"/>
    <sheet name="V-7b W" sheetId="14" r:id="rId17"/>
    <sheet name="V-7c T" sheetId="15" r:id="rId18"/>
    <sheet name="V-7c W" sheetId="16" r:id="rId19"/>
    <sheet name="V-7d T" sheetId="17" r:id="rId20"/>
    <sheet name="V-7d W" sheetId="18" r:id="rId21"/>
    <sheet name="V-7e (7.2)" sheetId="19" r:id="rId22"/>
    <sheet name="V-8a" sheetId="20" r:id="rId23"/>
    <sheet name="V-8b" sheetId="21" r:id="rId24"/>
    <sheet name="V-9" sheetId="22" r:id="rId25"/>
    <sheet name="V-10" sheetId="23" r:id="rId26"/>
    <sheet name="V-11" sheetId="24" r:id="rId27"/>
  </sheets>
</workbook>
</file>

<file path=xl/sharedStrings.xml><?xml version="1.0" encoding="utf-8"?>
<sst xmlns="http://schemas.openxmlformats.org/spreadsheetml/2006/main" uniqueCount="924">
  <si>
    <t>V-1 Mezinárodní univerzitní dohody o přímé spolupráci (2016)</t>
  </si>
  <si>
    <t>Země</t>
  </si>
  <si>
    <t>Počet partnerů v dané zemi</t>
  </si>
  <si>
    <t>Partner</t>
  </si>
  <si>
    <r>
      <rPr>
        <b val="1"/>
        <sz val="14"/>
        <color indexed="8"/>
        <rFont val="Times"/>
      </rPr>
      <t>Albánie</t>
    </r>
  </si>
  <si>
    <r>
      <rPr>
        <sz val="14"/>
        <color indexed="8"/>
        <rFont val="Times"/>
      </rPr>
      <t>University of Medicine, Tirana</t>
    </r>
  </si>
  <si>
    <r>
      <rPr>
        <sz val="14"/>
        <color indexed="8"/>
        <rFont val="Times"/>
      </rPr>
      <t>University of Tirana</t>
    </r>
  </si>
  <si>
    <t>Andorra</t>
  </si>
  <si>
    <r>
      <rPr>
        <sz val="14"/>
        <color indexed="8"/>
        <rFont val="Times"/>
      </rPr>
      <t>Vláda Andorrského knížectví</t>
    </r>
  </si>
  <si>
    <t>Arménie</t>
  </si>
  <si>
    <r>
      <rPr>
        <sz val="14"/>
        <color indexed="8"/>
        <rFont val="Times"/>
      </rPr>
      <t>Yerevan State University</t>
    </r>
  </si>
  <si>
    <t>Austrálie</t>
  </si>
  <si>
    <r>
      <rPr>
        <sz val="14"/>
        <color indexed="8"/>
        <rFont val="Times"/>
      </rPr>
      <t>Griffith University</t>
    </r>
  </si>
  <si>
    <r>
      <rPr>
        <sz val="14"/>
        <color indexed="8"/>
        <rFont val="Times"/>
      </rPr>
      <t>Macquarie University</t>
    </r>
  </si>
  <si>
    <r>
      <rPr>
        <sz val="14"/>
        <color indexed="8"/>
        <rFont val="Times"/>
      </rPr>
      <t>The University of Melbourne</t>
    </r>
  </si>
  <si>
    <r>
      <rPr>
        <sz val="14"/>
        <color indexed="8"/>
        <rFont val="Times"/>
      </rPr>
      <t>University of Queensland</t>
    </r>
  </si>
  <si>
    <t>Ázerbájdžán</t>
  </si>
  <si>
    <r>
      <rPr>
        <sz val="14"/>
        <color indexed="8"/>
        <rFont val="Times"/>
      </rPr>
      <t>Baku State University</t>
    </r>
  </si>
  <si>
    <t>Belgie</t>
  </si>
  <si>
    <r>
      <rPr>
        <sz val="14"/>
        <color indexed="8"/>
        <rFont val="Times"/>
      </rPr>
      <t>Katholieke Universiteit Leuven</t>
    </r>
  </si>
  <si>
    <r>
      <rPr>
        <sz val="14"/>
        <color indexed="8"/>
        <rFont val="Times"/>
      </rPr>
      <t>Universiteit Antwerpen</t>
    </r>
  </si>
  <si>
    <r>
      <rPr>
        <sz val="14"/>
        <color indexed="8"/>
        <rFont val="Times"/>
      </rPr>
      <t>Universiteit Hasselt</t>
    </r>
  </si>
  <si>
    <t>Bělorusko</t>
  </si>
  <si>
    <r>
      <rPr>
        <sz val="14"/>
        <color indexed="8"/>
        <rFont val="Times"/>
      </rPr>
      <t>Belarusian State University</t>
    </r>
  </si>
  <si>
    <t>Brazílie</t>
  </si>
  <si>
    <r>
      <rPr>
        <sz val="14"/>
        <color indexed="8"/>
        <rFont val="Times"/>
      </rPr>
      <t>Universidade de Sao Paulo</t>
    </r>
  </si>
  <si>
    <r>
      <rPr>
        <sz val="14"/>
        <color indexed="8"/>
        <rFont val="Times"/>
      </rPr>
      <t>Universidade Federal do Rio Grande do Sul</t>
    </r>
  </si>
  <si>
    <t>Bulharsko</t>
  </si>
  <si>
    <r>
      <rPr>
        <sz val="14"/>
        <color indexed="8"/>
        <rFont val="Times"/>
      </rPr>
      <t>Sofia University St. Kliment Ohridski</t>
    </r>
  </si>
  <si>
    <t>Čína</t>
  </si>
  <si>
    <r>
      <rPr>
        <sz val="14"/>
        <color indexed="8"/>
        <rFont val="Times"/>
      </rPr>
      <t>Beijing Foreign Studies University</t>
    </r>
  </si>
  <si>
    <r>
      <rPr>
        <sz val="14"/>
        <color indexed="8"/>
        <rFont val="Times"/>
      </rPr>
      <t>Beijing International Studies University</t>
    </r>
  </si>
  <si>
    <r>
      <rPr>
        <sz val="14"/>
        <color indexed="8"/>
        <rFont val="Times"/>
      </rPr>
      <t>National Chengchi University</t>
    </r>
  </si>
  <si>
    <r>
      <rPr>
        <sz val="14"/>
        <color indexed="8"/>
        <rFont val="Times"/>
      </rPr>
      <t>National Taiwan University</t>
    </r>
  </si>
  <si>
    <r>
      <rPr>
        <sz val="14"/>
        <color indexed="8"/>
        <rFont val="Times"/>
      </rPr>
      <t>Peking University</t>
    </r>
  </si>
  <si>
    <r>
      <rPr>
        <sz val="14"/>
        <color indexed="8"/>
        <rFont val="Times"/>
      </rPr>
      <t>Renmin University of China, Peking</t>
    </r>
  </si>
  <si>
    <r>
      <rPr>
        <sz val="14"/>
        <color indexed="8"/>
        <rFont val="Times"/>
      </rPr>
      <t>Tamkang University</t>
    </r>
  </si>
  <si>
    <t>Dominikánská republika</t>
  </si>
  <si>
    <r>
      <rPr>
        <sz val="14"/>
        <color indexed="8"/>
        <rFont val="Times"/>
      </rPr>
      <t>Ministerstvo vysokého školství, vědy a technologie</t>
    </r>
  </si>
  <si>
    <r>
      <rPr>
        <sz val="14"/>
        <color indexed="8"/>
        <rFont val="Times"/>
      </rPr>
      <t>Universidad Autónoma de Santo Domingo</t>
    </r>
  </si>
  <si>
    <t>Egypt</t>
  </si>
  <si>
    <r>
      <rPr>
        <sz val="14"/>
        <color indexed="8"/>
        <rFont val="Times"/>
      </rPr>
      <t>Ain Shams University</t>
    </r>
  </si>
  <si>
    <r>
      <rPr>
        <sz val="14"/>
        <color indexed="8"/>
        <rFont val="Times"/>
      </rPr>
      <t>Cairo University</t>
    </r>
  </si>
  <si>
    <r>
      <rPr>
        <sz val="14"/>
        <color indexed="8"/>
        <rFont val="Times"/>
      </rPr>
      <t>El Minia University</t>
    </r>
  </si>
  <si>
    <t>Estonsko</t>
  </si>
  <si>
    <r>
      <rPr>
        <sz val="14"/>
        <color indexed="8"/>
        <rFont val="Times"/>
      </rPr>
      <t>University of Tartu</t>
    </r>
  </si>
  <si>
    <t>Filipíny</t>
  </si>
  <si>
    <r>
      <rPr>
        <sz val="14"/>
        <color indexed="8"/>
        <rFont val="Times"/>
      </rPr>
      <t>Ateneo de Manila University</t>
    </r>
  </si>
  <si>
    <t>Finsko</t>
  </si>
  <si>
    <r>
      <rPr>
        <sz val="14"/>
        <color indexed="8"/>
        <rFont val="Times"/>
      </rPr>
      <t>University of Eastern Finland</t>
    </r>
  </si>
  <si>
    <r>
      <rPr>
        <sz val="14"/>
        <color indexed="8"/>
        <rFont val="Times"/>
      </rPr>
      <t>University of Helsinki</t>
    </r>
  </si>
  <si>
    <t>Francie</t>
  </si>
  <si>
    <r>
      <rPr>
        <sz val="14"/>
        <color indexed="8"/>
        <rFont val="Times"/>
      </rPr>
      <t>College de France</t>
    </r>
  </si>
  <si>
    <r>
      <rPr>
        <sz val="14"/>
        <color indexed="8"/>
        <rFont val="Times"/>
      </rPr>
      <t>Ecole des hautes études en sciences sociales, Paris</t>
    </r>
  </si>
  <si>
    <r>
      <rPr>
        <sz val="14"/>
        <color indexed="8"/>
        <rFont val="Times"/>
      </rPr>
      <t>Ecole Pratique des Hautes Etudes, Paris</t>
    </r>
  </si>
  <si>
    <r>
      <rPr>
        <sz val="14"/>
        <color indexed="8"/>
        <rFont val="Times"/>
      </rPr>
      <t>Francouzské velvyslanectví v ČR, Centre national de la recherche scientifique, Akademie věd ČR</t>
    </r>
  </si>
  <si>
    <r>
      <rPr>
        <sz val="14"/>
        <color indexed="8"/>
        <rFont val="Times"/>
      </rPr>
      <t>Institut national des langues et civilisations orientales a Paris</t>
    </r>
  </si>
  <si>
    <r>
      <rPr>
        <sz val="14"/>
        <color indexed="8"/>
        <rFont val="Times"/>
      </rPr>
      <t>Université de Bordeaux</t>
    </r>
  </si>
  <si>
    <r>
      <rPr>
        <sz val="14"/>
        <color indexed="8"/>
        <rFont val="Times"/>
      </rPr>
      <t>Université de Nantes</t>
    </r>
  </si>
  <si>
    <r>
      <rPr>
        <sz val="14"/>
        <color indexed="8"/>
        <rFont val="Times"/>
      </rPr>
      <t>Université de Rouen</t>
    </r>
  </si>
  <si>
    <r>
      <rPr>
        <sz val="14"/>
        <color indexed="8"/>
        <rFont val="Times"/>
      </rPr>
      <t>Université de Strasbourg</t>
    </r>
  </si>
  <si>
    <r>
      <rPr>
        <sz val="14"/>
        <color indexed="8"/>
        <rFont val="Times"/>
      </rPr>
      <t>Université de Toulouse II-Le Mirail</t>
    </r>
  </si>
  <si>
    <r>
      <rPr>
        <sz val="14"/>
        <color indexed="8"/>
        <rFont val="Times"/>
      </rPr>
      <t>Université Lille 2 Droit et Santé</t>
    </r>
  </si>
  <si>
    <r>
      <rPr>
        <sz val="14"/>
        <color indexed="8"/>
        <rFont val="Times"/>
      </rPr>
      <t>Université Panthéon-Assas Paris 2</t>
    </r>
  </si>
  <si>
    <r>
      <rPr>
        <sz val="14"/>
        <color indexed="8"/>
        <rFont val="Times"/>
      </rPr>
      <t>Université Paris 1 Panthéon-Sorbonne</t>
    </r>
  </si>
  <si>
    <r>
      <rPr>
        <sz val="14"/>
        <color indexed="8"/>
        <rFont val="Times"/>
      </rPr>
      <t>Université Paris Diderot - Paris 7</t>
    </r>
  </si>
  <si>
    <r>
      <rPr>
        <sz val="14"/>
        <color indexed="8"/>
        <rFont val="Times"/>
      </rPr>
      <t>Université Pierre et Marie Curie - Paris 6</t>
    </r>
  </si>
  <si>
    <r>
      <rPr>
        <sz val="14"/>
        <color indexed="8"/>
        <rFont val="Times"/>
      </rPr>
      <t>Université Toulouse 1 Capitole</t>
    </r>
  </si>
  <si>
    <t>Gruzie</t>
  </si>
  <si>
    <r>
      <rPr>
        <sz val="14"/>
        <color indexed="8"/>
        <rFont val="Times"/>
      </rPr>
      <t>Free University of Tbilisi</t>
    </r>
  </si>
  <si>
    <r>
      <rPr>
        <sz val="14"/>
        <color indexed="8"/>
        <rFont val="Times"/>
      </rPr>
      <t>Ivane Javakhishvili Tbilisi State University</t>
    </r>
  </si>
  <si>
    <t>Chile</t>
  </si>
  <si>
    <r>
      <rPr>
        <sz val="14"/>
        <color indexed="8"/>
        <rFont val="Times"/>
      </rPr>
      <t>Universidad de Chile</t>
    </r>
  </si>
  <si>
    <t>Chorvatsko</t>
  </si>
  <si>
    <r>
      <rPr>
        <sz val="14"/>
        <color indexed="8"/>
        <rFont val="Times"/>
      </rPr>
      <t>Sveučiliště u Zagrebu</t>
    </r>
  </si>
  <si>
    <t>Itálie</t>
  </si>
  <si>
    <r>
      <rPr>
        <sz val="14"/>
        <color indexed="8"/>
        <rFont val="Times"/>
      </rPr>
      <t>Sincrotrone Trieste S.C.p.A.</t>
    </r>
  </si>
  <si>
    <r>
      <rPr>
        <sz val="14"/>
        <color indexed="8"/>
        <rFont val="Times"/>
      </rPr>
      <t>Universita Ca´ Foscari Venezia</t>
    </r>
  </si>
  <si>
    <r>
      <rPr>
        <sz val="14"/>
        <color indexed="8"/>
        <rFont val="Times"/>
      </rPr>
      <t>Universita degli Studi di Bologna</t>
    </r>
  </si>
  <si>
    <r>
      <rPr>
        <sz val="14"/>
        <color indexed="8"/>
        <rFont val="Times"/>
      </rPr>
      <t>Universita degli Studi di Padova</t>
    </r>
  </si>
  <si>
    <r>
      <rPr>
        <sz val="14"/>
        <color indexed="8"/>
        <rFont val="Times"/>
      </rPr>
      <t>Universita degli Studi di Perugia</t>
    </r>
  </si>
  <si>
    <r>
      <rPr>
        <sz val="14"/>
        <color indexed="8"/>
        <rFont val="Times"/>
      </rPr>
      <t>Universita degli Studi di Roma "La Sapienza"</t>
    </r>
  </si>
  <si>
    <r>
      <rPr>
        <sz val="14"/>
        <color indexed="8"/>
        <rFont val="Times"/>
      </rPr>
      <t>Universita degli Studi di Siena</t>
    </r>
  </si>
  <si>
    <r>
      <rPr>
        <sz val="14"/>
        <color indexed="8"/>
        <rFont val="Times"/>
      </rPr>
      <t>Universita degli Studi di Udine</t>
    </r>
  </si>
  <si>
    <r>
      <rPr>
        <sz val="14"/>
        <color indexed="8"/>
        <rFont val="Times"/>
      </rPr>
      <t>Universita` degli Studi di Ferrara</t>
    </r>
  </si>
  <si>
    <t>Izrael</t>
  </si>
  <si>
    <r>
      <rPr>
        <sz val="14"/>
        <color indexed="8"/>
        <rFont val="Times"/>
      </rPr>
      <t>Ben Gurion Universityof the Negev, Beer-Sheva, Izrael</t>
    </r>
  </si>
  <si>
    <r>
      <rPr>
        <sz val="14"/>
        <color indexed="8"/>
        <rFont val="Times"/>
      </rPr>
      <t>The Hebrew University of Jerusalem, Izrael</t>
    </r>
  </si>
  <si>
    <r>
      <rPr>
        <sz val="14"/>
        <color indexed="8"/>
        <rFont val="Times"/>
      </rPr>
      <t>University of Tel Aviv, Tel Aviv</t>
    </r>
  </si>
  <si>
    <t>Japonsko</t>
  </si>
  <si>
    <r>
      <rPr>
        <sz val="14"/>
        <color indexed="8"/>
        <rFont val="Times"/>
      </rPr>
      <t>Doshisha University, Kyóto</t>
    </r>
  </si>
  <si>
    <r>
      <rPr>
        <sz val="14"/>
        <color indexed="8"/>
        <rFont val="Times"/>
      </rPr>
      <t>Japan Advanced Institute of Science and Technology (JAIST)</t>
    </r>
  </si>
  <si>
    <r>
      <rPr>
        <sz val="14"/>
        <color indexed="8"/>
        <rFont val="Times"/>
      </rPr>
      <t>Joetsu University of Education</t>
    </r>
  </si>
  <si>
    <r>
      <rPr>
        <sz val="14"/>
        <color indexed="8"/>
        <rFont val="Times"/>
      </rPr>
      <t>Josai University</t>
    </r>
  </si>
  <si>
    <r>
      <rPr>
        <sz val="14"/>
        <color indexed="8"/>
        <rFont val="Times"/>
      </rPr>
      <t>Kanazawa University</t>
    </r>
  </si>
  <si>
    <r>
      <rPr>
        <sz val="14"/>
        <color indexed="8"/>
        <rFont val="Times"/>
      </rPr>
      <t>Kobe University</t>
    </r>
  </si>
  <si>
    <r>
      <rPr>
        <sz val="14"/>
        <color indexed="8"/>
        <rFont val="Times"/>
      </rPr>
      <t>National Institute for Materials Science, Tsukuba</t>
    </r>
  </si>
  <si>
    <r>
      <rPr>
        <sz val="14"/>
        <color indexed="8"/>
        <rFont val="Times"/>
      </rPr>
      <t>Osaka Sangyo University, Osaka</t>
    </r>
  </si>
  <si>
    <r>
      <rPr>
        <sz val="14"/>
        <color indexed="8"/>
        <rFont val="Times"/>
      </rPr>
      <t>Tokyo University of Foreign Studies</t>
    </r>
  </si>
  <si>
    <r>
      <rPr>
        <sz val="14"/>
        <color indexed="8"/>
        <rFont val="Times"/>
      </rPr>
      <t>University of Sacred Heart</t>
    </r>
  </si>
  <si>
    <r>
      <rPr>
        <sz val="14"/>
        <color indexed="8"/>
        <rFont val="Times"/>
      </rPr>
      <t>University of Tsukuba</t>
    </r>
  </si>
  <si>
    <r>
      <rPr>
        <sz val="14"/>
        <color indexed="8"/>
        <rFont val="Times"/>
      </rPr>
      <t>Waseda University, Tokyo</t>
    </r>
  </si>
  <si>
    <t>Jihoafrická republika</t>
  </si>
  <si>
    <r>
      <rPr>
        <sz val="14"/>
        <color indexed="8"/>
        <rFont val="Times"/>
      </rPr>
      <t>University of Cape Town</t>
    </r>
  </si>
  <si>
    <r>
      <rPr>
        <sz val="14"/>
        <color indexed="8"/>
        <rFont val="Times"/>
      </rPr>
      <t>University of Pretoria</t>
    </r>
  </si>
  <si>
    <t>Kanada</t>
  </si>
  <si>
    <r>
      <rPr>
        <sz val="14"/>
        <color indexed="8"/>
        <rFont val="Times"/>
      </rPr>
      <t>McGill University, The Royal Institution for the Advancement of Learning</t>
    </r>
  </si>
  <si>
    <r>
      <rPr>
        <sz val="14"/>
        <color indexed="8"/>
        <rFont val="Times"/>
      </rPr>
      <t>Simon Fraser University</t>
    </r>
  </si>
  <si>
    <r>
      <rPr>
        <sz val="14"/>
        <color indexed="8"/>
        <rFont val="Times"/>
      </rPr>
      <t>St. Francis Xavier University</t>
    </r>
  </si>
  <si>
    <r>
      <rPr>
        <sz val="14"/>
        <color indexed="8"/>
        <rFont val="Times"/>
      </rPr>
      <t>The Simons Foundation, Vancouver</t>
    </r>
  </si>
  <si>
    <r>
      <rPr>
        <sz val="14"/>
        <color indexed="8"/>
        <rFont val="Times"/>
      </rPr>
      <t>The University of British Columbia</t>
    </r>
  </si>
  <si>
    <r>
      <rPr>
        <sz val="14"/>
        <color indexed="8"/>
        <rFont val="Times"/>
      </rPr>
      <t>Université de Montréal</t>
    </r>
  </si>
  <si>
    <r>
      <rPr>
        <sz val="14"/>
        <color indexed="8"/>
        <rFont val="Times"/>
      </rPr>
      <t>University of Toronto</t>
    </r>
  </si>
  <si>
    <t>Kazachstán</t>
  </si>
  <si>
    <r>
      <rPr>
        <sz val="14"/>
        <color indexed="8"/>
        <rFont val="Times"/>
      </rPr>
      <t>Asfendiyarov Kazakh National Medical University</t>
    </r>
  </si>
  <si>
    <r>
      <rPr>
        <sz val="14"/>
        <color indexed="8"/>
        <rFont val="Times"/>
      </rPr>
      <t>Kazakh Ablai khan University of International Relations and World Languages</t>
    </r>
  </si>
  <si>
    <t>Korea</t>
  </si>
  <si>
    <r>
      <rPr>
        <sz val="14"/>
        <color indexed="8"/>
        <rFont val="Times"/>
      </rPr>
      <t>Hankuk University of Foreign Studies, Seoul</t>
    </r>
  </si>
  <si>
    <r>
      <rPr>
        <sz val="14"/>
        <color indexed="8"/>
        <rFont val="Times"/>
      </rPr>
      <t>Korea Advanced Institute of Science and Technology (KAIST)</t>
    </r>
  </si>
  <si>
    <r>
      <rPr>
        <sz val="14"/>
        <color indexed="8"/>
        <rFont val="Times"/>
      </rPr>
      <t>Korea Basic Science Institute</t>
    </r>
  </si>
  <si>
    <r>
      <rPr>
        <sz val="14"/>
        <color indexed="8"/>
        <rFont val="Times"/>
      </rPr>
      <t>Korea Institute of Science and Technology (KIST)</t>
    </r>
  </si>
  <si>
    <r>
      <rPr>
        <sz val="14"/>
        <color indexed="8"/>
        <rFont val="Times"/>
      </rPr>
      <t>Kyung Hee University</t>
    </r>
  </si>
  <si>
    <r>
      <rPr>
        <sz val="14"/>
        <color indexed="8"/>
        <rFont val="Times"/>
      </rPr>
      <t>Sahmyook University</t>
    </r>
  </si>
  <si>
    <r>
      <rPr>
        <sz val="14"/>
        <color indexed="8"/>
        <rFont val="Times"/>
      </rPr>
      <t>Sungkyunkwan University, Seoul</t>
    </r>
  </si>
  <si>
    <r>
      <rPr>
        <sz val="14"/>
        <color indexed="8"/>
        <rFont val="Times"/>
      </rPr>
      <t>The Academy of Korean Studies</t>
    </r>
  </si>
  <si>
    <t>Litva</t>
  </si>
  <si>
    <r>
      <rPr>
        <sz val="14"/>
        <color indexed="8"/>
        <rFont val="Times"/>
      </rPr>
      <t>Vilnius University</t>
    </r>
  </si>
  <si>
    <t>Lotyšsko</t>
  </si>
  <si>
    <r>
      <rPr>
        <sz val="14"/>
        <color indexed="8"/>
        <rFont val="Times"/>
      </rPr>
      <t>Latvian University Riga</t>
    </r>
  </si>
  <si>
    <t>Lucembursko</t>
  </si>
  <si>
    <r>
      <rPr>
        <sz val="14"/>
        <color indexed="8"/>
        <rFont val="Times"/>
      </rPr>
      <t>Université du Luxembourg</t>
    </r>
  </si>
  <si>
    <t>Maďarsko</t>
  </si>
  <si>
    <r>
      <rPr>
        <sz val="14"/>
        <color indexed="8"/>
        <rFont val="Times"/>
      </rPr>
      <t>Eötvös Loránd Universität in Budapest</t>
    </r>
  </si>
  <si>
    <t>Makedonie</t>
  </si>
  <si>
    <r>
      <rPr>
        <sz val="14"/>
        <color indexed="8"/>
        <rFont val="Times"/>
      </rPr>
      <t>SS. Cyril and Methodius University in Skopje</t>
    </r>
  </si>
  <si>
    <t>Malta</t>
  </si>
  <si>
    <r>
      <rPr>
        <sz val="14"/>
        <color indexed="8"/>
        <rFont val="Times"/>
      </rPr>
      <t>University of Malta</t>
    </r>
  </si>
  <si>
    <t>Mexiko</t>
  </si>
  <si>
    <r>
      <rPr>
        <sz val="14"/>
        <color indexed="8"/>
        <rFont val="Times"/>
      </rPr>
      <t>Instituto Tecnológico de Zacatepec</t>
    </r>
  </si>
  <si>
    <r>
      <rPr>
        <sz val="14"/>
        <color indexed="8"/>
        <rFont val="Times"/>
      </rPr>
      <t>Instituto Tecnológico y de Estudios Superiores de Monterrey</t>
    </r>
  </si>
  <si>
    <r>
      <rPr>
        <sz val="14"/>
        <color indexed="8"/>
        <rFont val="Times"/>
      </rPr>
      <t>Universidad Autónoma de Nuevo León (UANL)</t>
    </r>
  </si>
  <si>
    <r>
      <rPr>
        <sz val="14"/>
        <color indexed="8"/>
        <rFont val="Times"/>
      </rPr>
      <t>Universidad Michoacana de San Nicolás de Hidalgo, Morelia</t>
    </r>
  </si>
  <si>
    <r>
      <rPr>
        <sz val="14"/>
        <color indexed="8"/>
        <rFont val="Times"/>
      </rPr>
      <t>Universidad Nacional Autónoma de México, México D.F.</t>
    </r>
  </si>
  <si>
    <t>Mongolsko</t>
  </si>
  <si>
    <r>
      <rPr>
        <sz val="14"/>
        <color indexed="8"/>
        <rFont val="Times"/>
      </rPr>
      <t>The National University of Mongolia</t>
    </r>
  </si>
  <si>
    <t>Německo</t>
  </si>
  <si>
    <r>
      <rPr>
        <sz val="14"/>
        <color indexed="8"/>
        <rFont val="Times"/>
      </rPr>
      <t>Albert-Ludwigs-Universität Freiburg</t>
    </r>
  </si>
  <si>
    <r>
      <rPr>
        <sz val="14"/>
        <color indexed="8"/>
        <rFont val="Times"/>
      </rPr>
      <t>Carl von Ossietzky Universität Oldenburg</t>
    </r>
  </si>
  <si>
    <r>
      <rPr>
        <sz val="14"/>
        <color indexed="8"/>
        <rFont val="Times"/>
      </rPr>
      <t>Eberhard-Karls-Universität Tübingen</t>
    </r>
  </si>
  <si>
    <r>
      <rPr>
        <sz val="14"/>
        <color indexed="8"/>
        <rFont val="Times"/>
      </rPr>
      <t>European University Viadrina Frankfurt (Oder)</t>
    </r>
  </si>
  <si>
    <r>
      <rPr>
        <sz val="14"/>
        <color indexed="8"/>
        <rFont val="Times"/>
      </rPr>
      <t>Freie Universität zu Berlin</t>
    </r>
  </si>
  <si>
    <r>
      <rPr>
        <sz val="14"/>
        <color indexed="8"/>
        <rFont val="Times"/>
      </rPr>
      <t>Friedrich-Alexander-Universität Erlangen - Nürnberg</t>
    </r>
  </si>
  <si>
    <r>
      <rPr>
        <sz val="14"/>
        <color indexed="8"/>
        <rFont val="Times"/>
      </rPr>
      <t>Friedrich-Schiller-Universität, Jena</t>
    </r>
  </si>
  <si>
    <r>
      <rPr>
        <sz val="14"/>
        <color indexed="8"/>
        <rFont val="Times"/>
      </rPr>
      <t>Heinrich-Heine-Universität Düsseldorf</t>
    </r>
  </si>
  <si>
    <r>
      <rPr>
        <sz val="14"/>
        <color indexed="8"/>
        <rFont val="Times"/>
      </rPr>
      <t>Hochschule für Musik Theater und Medien Hannover</t>
    </r>
  </si>
  <si>
    <r>
      <rPr>
        <sz val="14"/>
        <color indexed="8"/>
        <rFont val="Times"/>
      </rPr>
      <t>Humboldt-Universität zu Berlin</t>
    </r>
  </si>
  <si>
    <r>
      <rPr>
        <sz val="14"/>
        <color indexed="8"/>
        <rFont val="Times"/>
      </rPr>
      <t>Johann-Wolfgang-Goethe-Universität Frankfurt am Main</t>
    </r>
  </si>
  <si>
    <r>
      <rPr>
        <sz val="14"/>
        <color indexed="8"/>
        <rFont val="Times"/>
      </rPr>
      <t>Julius-Maximilians-Universität Würzburg</t>
    </r>
  </si>
  <si>
    <r>
      <rPr>
        <sz val="14"/>
        <color indexed="8"/>
        <rFont val="Times"/>
      </rPr>
      <t>Justus-Liebig-Universität Gießen</t>
    </r>
  </si>
  <si>
    <r>
      <rPr>
        <sz val="14"/>
        <color indexed="8"/>
        <rFont val="Times"/>
      </rPr>
      <t>Ludwig-Maximilians-Universität München</t>
    </r>
  </si>
  <si>
    <r>
      <rPr>
        <sz val="14"/>
        <color indexed="8"/>
        <rFont val="Times"/>
      </rPr>
      <t>Martin-Luther-Universität Halle-Wittenberg</t>
    </r>
  </si>
  <si>
    <r>
      <rPr>
        <sz val="14"/>
        <color indexed="8"/>
        <rFont val="Times"/>
      </rPr>
      <t>Otto-Friedrich-Universität Bamberg</t>
    </r>
  </si>
  <si>
    <r>
      <rPr>
        <sz val="14"/>
        <color indexed="8"/>
        <rFont val="Times"/>
      </rPr>
      <t>Philipps-Universität Marburg</t>
    </r>
  </si>
  <si>
    <r>
      <rPr>
        <sz val="14"/>
        <color indexed="8"/>
        <rFont val="Times"/>
      </rPr>
      <t>Rheinische Friedrich-Wilhelms-Universität Bonn</t>
    </r>
  </si>
  <si>
    <r>
      <rPr>
        <sz val="14"/>
        <color indexed="8"/>
        <rFont val="Times"/>
      </rPr>
      <t>Ruprecht-Karls-Universität Heidelberg</t>
    </r>
  </si>
  <si>
    <r>
      <rPr>
        <sz val="14"/>
        <color indexed="8"/>
        <rFont val="Times"/>
      </rPr>
      <t>Technische Universität Dortmund</t>
    </r>
  </si>
  <si>
    <r>
      <rPr>
        <sz val="14"/>
        <color indexed="8"/>
        <rFont val="Times"/>
      </rPr>
      <t>Technische Universität Dresden</t>
    </r>
  </si>
  <si>
    <r>
      <rPr>
        <sz val="14"/>
        <color indexed="8"/>
        <rFont val="Times"/>
      </rPr>
      <t>Technische Universität Chemnitz</t>
    </r>
  </si>
  <si>
    <r>
      <rPr>
        <sz val="14"/>
        <color indexed="8"/>
        <rFont val="Times"/>
      </rPr>
      <t>Universität Bayreuth</t>
    </r>
  </si>
  <si>
    <r>
      <rPr>
        <sz val="14"/>
        <color indexed="8"/>
        <rFont val="Times"/>
      </rPr>
      <t>Universität des Saarlandes</t>
    </r>
  </si>
  <si>
    <r>
      <rPr>
        <sz val="14"/>
        <color indexed="8"/>
        <rFont val="Times"/>
      </rPr>
      <t>Universität Hamburg</t>
    </r>
  </si>
  <si>
    <r>
      <rPr>
        <sz val="14"/>
        <color indexed="8"/>
        <rFont val="Times"/>
      </rPr>
      <t>Universität Konstanz</t>
    </r>
  </si>
  <si>
    <r>
      <rPr>
        <sz val="14"/>
        <color indexed="8"/>
        <rFont val="Times"/>
      </rPr>
      <t>Universität Leipzig</t>
    </r>
  </si>
  <si>
    <r>
      <rPr>
        <sz val="14"/>
        <color indexed="8"/>
        <rFont val="Times"/>
      </rPr>
      <t>Universität Passau</t>
    </r>
  </si>
  <si>
    <r>
      <rPr>
        <sz val="14"/>
        <color indexed="8"/>
        <rFont val="Times"/>
      </rPr>
      <t>Universität Potsdam</t>
    </r>
  </si>
  <si>
    <r>
      <rPr>
        <sz val="14"/>
        <color indexed="8"/>
        <rFont val="Times"/>
      </rPr>
      <t>Universität Regensburg</t>
    </r>
  </si>
  <si>
    <r>
      <rPr>
        <sz val="14"/>
        <color indexed="8"/>
        <rFont val="Times"/>
      </rPr>
      <t>Universität zu Köln</t>
    </r>
  </si>
  <si>
    <t>Nizozemsko</t>
  </si>
  <si>
    <r>
      <rPr>
        <sz val="14"/>
        <color indexed="8"/>
        <rFont val="Times"/>
      </rPr>
      <t>Universiteit Leiden</t>
    </r>
  </si>
  <si>
    <r>
      <rPr>
        <sz val="14"/>
        <color indexed="8"/>
        <rFont val="Times"/>
      </rPr>
      <t>Universiteit van Amsterdam</t>
    </r>
  </si>
  <si>
    <t>Norsko</t>
  </si>
  <si>
    <r>
      <rPr>
        <sz val="14"/>
        <color indexed="8"/>
        <rFont val="Times"/>
      </rPr>
      <t>University of Oslo</t>
    </r>
  </si>
  <si>
    <t>Nový Zéland</t>
  </si>
  <si>
    <r>
      <rPr>
        <sz val="14"/>
        <color indexed="8"/>
        <rFont val="Times"/>
      </rPr>
      <t>University of Otago</t>
    </r>
  </si>
  <si>
    <t>Peru</t>
  </si>
  <si>
    <r>
      <rPr>
        <sz val="14"/>
        <color indexed="8"/>
        <rFont val="Times"/>
      </rPr>
      <t>Universidad de Lima</t>
    </r>
  </si>
  <si>
    <r>
      <rPr>
        <sz val="14"/>
        <color indexed="8"/>
        <rFont val="Times"/>
      </rPr>
      <t>Universidad Nacional Mayor de San Marcos</t>
    </r>
  </si>
  <si>
    <t>Polsko</t>
  </si>
  <si>
    <r>
      <rPr>
        <sz val="14"/>
        <color indexed="8"/>
        <rFont val="Times"/>
      </rPr>
      <t>Pedagogical University of Cracow</t>
    </r>
  </si>
  <si>
    <r>
      <rPr>
        <sz val="14"/>
        <color indexed="8"/>
        <rFont val="Times"/>
      </rPr>
      <t>Uniwersytet im. A. Mickiewicza w Poznaniu</t>
    </r>
  </si>
  <si>
    <r>
      <rPr>
        <sz val="14"/>
        <color indexed="8"/>
        <rFont val="Times"/>
      </rPr>
      <t>Uniwersytet Jagielloński Kraków</t>
    </r>
  </si>
  <si>
    <r>
      <rPr>
        <sz val="14"/>
        <color indexed="8"/>
        <rFont val="Times"/>
      </rPr>
      <t>Uniwersytet Lódzki</t>
    </r>
  </si>
  <si>
    <r>
      <rPr>
        <sz val="14"/>
        <color indexed="8"/>
        <rFont val="Times"/>
      </rPr>
      <t>Uniwersytet Marii Curie-Sklodowskiej</t>
    </r>
  </si>
  <si>
    <r>
      <rPr>
        <sz val="14"/>
        <color indexed="8"/>
        <rFont val="Times"/>
      </rPr>
      <t>Uniwersytet Opolski, Opole</t>
    </r>
  </si>
  <si>
    <r>
      <rPr>
        <sz val="14"/>
        <color indexed="8"/>
        <rFont val="Times"/>
      </rPr>
      <t>Uniwersytet Warszawski</t>
    </r>
  </si>
  <si>
    <r>
      <rPr>
        <sz val="14"/>
        <color indexed="8"/>
        <rFont val="Times"/>
      </rPr>
      <t>Uniwersytet Wroclawski</t>
    </r>
  </si>
  <si>
    <t>Portugalsko</t>
  </si>
  <si>
    <r>
      <rPr>
        <sz val="14"/>
        <color indexed="8"/>
        <rFont val="Times"/>
      </rPr>
      <t>Universidade de Coímbra, Coímbra</t>
    </r>
  </si>
  <si>
    <t>Rakousko</t>
  </si>
  <si>
    <r>
      <rPr>
        <sz val="14"/>
        <color indexed="8"/>
        <rFont val="Times"/>
      </rPr>
      <t>Johannes-Kepler-Universität Linz</t>
    </r>
  </si>
  <si>
    <r>
      <rPr>
        <sz val="14"/>
        <color indexed="8"/>
        <rFont val="Times"/>
      </rPr>
      <t>Medizinische Universität Graz</t>
    </r>
  </si>
  <si>
    <r>
      <rPr>
        <sz val="14"/>
        <color indexed="8"/>
        <rFont val="Times"/>
      </rPr>
      <t>Medizinische Universität Wien</t>
    </r>
  </si>
  <si>
    <r>
      <rPr>
        <sz val="14"/>
        <color indexed="8"/>
        <rFont val="Times"/>
      </rPr>
      <t>Paracelsus Medizinische Privatuniversität Salzburg</t>
    </r>
  </si>
  <si>
    <r>
      <rPr>
        <sz val="14"/>
        <color indexed="8"/>
        <rFont val="Times"/>
      </rPr>
      <t>Technische Universität Wien</t>
    </r>
  </si>
  <si>
    <r>
      <rPr>
        <sz val="14"/>
        <color indexed="8"/>
        <rFont val="Times"/>
      </rPr>
      <t>Universität Wien</t>
    </r>
  </si>
  <si>
    <t>Rusko</t>
  </si>
  <si>
    <r>
      <rPr>
        <sz val="14"/>
        <color indexed="8"/>
        <rFont val="Times"/>
      </rPr>
      <t>Moskevská státní universita M.V.Lomonosova</t>
    </r>
  </si>
  <si>
    <r>
      <rPr>
        <sz val="14"/>
        <color indexed="8"/>
        <rFont val="Times"/>
      </rPr>
      <t>Státní univerzita St. Peterburg</t>
    </r>
  </si>
  <si>
    <t>Řecko</t>
  </si>
  <si>
    <r>
      <rPr>
        <sz val="14"/>
        <color indexed="8"/>
        <rFont val="Times"/>
      </rPr>
      <t>Aristotle University of Thessaloniki</t>
    </r>
  </si>
  <si>
    <r>
      <rPr>
        <sz val="14"/>
        <color indexed="8"/>
        <rFont val="Times"/>
      </rPr>
      <t>National and Kapodistrian University of Athens</t>
    </r>
  </si>
  <si>
    <r>
      <rPr>
        <sz val="14"/>
        <color indexed="8"/>
        <rFont val="Times"/>
      </rPr>
      <t>University of Macedonia</t>
    </r>
  </si>
  <si>
    <t>Slovensko</t>
  </si>
  <si>
    <r>
      <rPr>
        <sz val="14"/>
        <color indexed="8"/>
        <rFont val="Times"/>
      </rPr>
      <t>Prešovská univerzita v Prešove</t>
    </r>
  </si>
  <si>
    <r>
      <rPr>
        <sz val="14"/>
        <color indexed="8"/>
        <rFont val="Times"/>
      </rPr>
      <t>Trnavská univerzita v Trnavě</t>
    </r>
  </si>
  <si>
    <r>
      <rPr>
        <sz val="14"/>
        <color indexed="8"/>
        <rFont val="Times"/>
      </rPr>
      <t>Univerzita Komenského v Bratislavě</t>
    </r>
  </si>
  <si>
    <r>
      <rPr>
        <sz val="14"/>
        <color indexed="8"/>
        <rFont val="Times"/>
      </rPr>
      <t>Univerzita Konštantína Filozofa v Nitre</t>
    </r>
  </si>
  <si>
    <r>
      <rPr>
        <sz val="14"/>
        <color indexed="8"/>
        <rFont val="Times"/>
      </rPr>
      <t>Univerzita Mateja Bela v Banskej Bystrici</t>
    </r>
  </si>
  <si>
    <r>
      <rPr>
        <sz val="14"/>
        <color indexed="8"/>
        <rFont val="Times"/>
      </rPr>
      <t>Univerzita P. J. Šafárika v Košicích</t>
    </r>
  </si>
  <si>
    <t>Slovinsko</t>
  </si>
  <si>
    <r>
      <rPr>
        <sz val="14"/>
        <color indexed="8"/>
        <rFont val="Times"/>
      </rPr>
      <t>University of Maribor</t>
    </r>
  </si>
  <si>
    <r>
      <rPr>
        <sz val="14"/>
        <color indexed="8"/>
        <rFont val="Times"/>
      </rPr>
      <t>Univerza v Ljubljani</t>
    </r>
  </si>
  <si>
    <t>Spojené státy</t>
  </si>
  <si>
    <r>
      <rPr>
        <sz val="14"/>
        <color indexed="8"/>
        <rFont val="Times"/>
      </rPr>
      <t>Georgia Institute of Technology</t>
    </r>
  </si>
  <si>
    <r>
      <rPr>
        <sz val="14"/>
        <color indexed="8"/>
        <rFont val="Times"/>
      </rPr>
      <t>Chapman University</t>
    </r>
  </si>
  <si>
    <r>
      <rPr>
        <sz val="14"/>
        <color indexed="8"/>
        <rFont val="Times"/>
      </rPr>
      <t>Kansas State University</t>
    </r>
  </si>
  <si>
    <r>
      <rPr>
        <sz val="14"/>
        <color indexed="8"/>
        <rFont val="Times"/>
      </rPr>
      <t>National Institutes of Health/National Institute of Child Health and Human Development (NIH/NICHD)</t>
    </r>
  </si>
  <si>
    <r>
      <rPr>
        <sz val="14"/>
        <color indexed="8"/>
        <rFont val="Times"/>
      </rPr>
      <t>State University of New York at New Paltz</t>
    </r>
  </si>
  <si>
    <r>
      <rPr>
        <sz val="14"/>
        <color indexed="8"/>
        <rFont val="Times"/>
      </rPr>
      <t>University of Alabama at Birmingham</t>
    </r>
  </si>
  <si>
    <r>
      <rPr>
        <sz val="14"/>
        <color indexed="8"/>
        <rFont val="Times"/>
      </rPr>
      <t>University of Massachusetts Lowell</t>
    </r>
  </si>
  <si>
    <r>
      <rPr>
        <sz val="14"/>
        <color indexed="8"/>
        <rFont val="Times"/>
      </rPr>
      <t>University of Minnesota</t>
    </r>
  </si>
  <si>
    <r>
      <rPr>
        <sz val="14"/>
        <color indexed="8"/>
        <rFont val="Times"/>
      </rPr>
      <t>University of Montana</t>
    </r>
  </si>
  <si>
    <r>
      <rPr>
        <sz val="14"/>
        <color indexed="8"/>
        <rFont val="Times"/>
      </rPr>
      <t>University of New Orleans</t>
    </r>
  </si>
  <si>
    <r>
      <rPr>
        <sz val="14"/>
        <color indexed="8"/>
        <rFont val="Times"/>
      </rPr>
      <t>University of Oregon</t>
    </r>
  </si>
  <si>
    <r>
      <rPr>
        <sz val="14"/>
        <color indexed="8"/>
        <rFont val="Times"/>
      </rPr>
      <t>University of Texas at Austin</t>
    </r>
  </si>
  <si>
    <r>
      <rPr>
        <sz val="14"/>
        <color indexed="8"/>
        <rFont val="Times"/>
      </rPr>
      <t>University of Washington, Seattle</t>
    </r>
  </si>
  <si>
    <t>Srbsko</t>
  </si>
  <si>
    <r>
      <rPr>
        <sz val="14"/>
        <color indexed="8"/>
        <rFont val="Times"/>
      </rPr>
      <t>Univerzitet u Beogradu</t>
    </r>
  </si>
  <si>
    <t>Španělsko</t>
  </si>
  <si>
    <r>
      <rPr>
        <sz val="14"/>
        <color indexed="8"/>
        <rFont val="Times"/>
      </rPr>
      <t>Universidad de Castilla-La Mancha</t>
    </r>
  </si>
  <si>
    <r>
      <rPr>
        <sz val="14"/>
        <color indexed="8"/>
        <rFont val="Times"/>
      </rPr>
      <t>Universidad de Granada</t>
    </r>
  </si>
  <si>
    <r>
      <rPr>
        <sz val="14"/>
        <color indexed="8"/>
        <rFont val="Times"/>
      </rPr>
      <t>Universitat de Barcelona</t>
    </r>
  </si>
  <si>
    <t>Švýcarsko</t>
  </si>
  <si>
    <r>
      <rPr>
        <sz val="14"/>
        <color indexed="8"/>
        <rFont val="Times"/>
      </rPr>
      <t>Universität Basel</t>
    </r>
  </si>
  <si>
    <r>
      <rPr>
        <sz val="14"/>
        <color indexed="8"/>
        <rFont val="Times"/>
      </rPr>
      <t>Universität Zürich</t>
    </r>
  </si>
  <si>
    <r>
      <rPr>
        <sz val="14"/>
        <color indexed="8"/>
        <rFont val="Times"/>
      </rPr>
      <t>Université de Geneve</t>
    </r>
  </si>
  <si>
    <r>
      <rPr>
        <sz val="14"/>
        <color indexed="8"/>
        <rFont val="Times"/>
      </rPr>
      <t>Université de Lausanne</t>
    </r>
  </si>
  <si>
    <t>Turecko</t>
  </si>
  <si>
    <r>
      <rPr>
        <sz val="14"/>
        <color indexed="8"/>
        <rFont val="Times"/>
      </rPr>
      <t>Ankara University</t>
    </r>
  </si>
  <si>
    <r>
      <rPr>
        <sz val="14"/>
        <color indexed="8"/>
        <rFont val="Times"/>
      </rPr>
      <t>Velvyslanectví Turecké republiky</t>
    </r>
  </si>
  <si>
    <t>Ukrajina</t>
  </si>
  <si>
    <r>
      <rPr>
        <sz val="14"/>
        <color indexed="8"/>
        <rFont val="Times"/>
      </rPr>
      <t>Ivan Franko National University of Lviv</t>
    </r>
  </si>
  <si>
    <r>
      <rPr>
        <sz val="14"/>
        <color indexed="8"/>
        <rFont val="Times"/>
      </rPr>
      <t>Taras Shevchenko National University of Kyiv</t>
    </r>
  </si>
  <si>
    <r>
      <rPr>
        <sz val="14"/>
        <color indexed="8"/>
        <rFont val="Times"/>
      </rPr>
      <t>Uzhhorod National University</t>
    </r>
  </si>
  <si>
    <t>Uzbekistán</t>
  </si>
  <si>
    <r>
      <rPr>
        <sz val="14"/>
        <color indexed="8"/>
        <rFont val="Times"/>
      </rPr>
      <t>Academy of Sciences of Uzbekistan</t>
    </r>
  </si>
  <si>
    <t>Velká Británie</t>
  </si>
  <si>
    <r>
      <rPr>
        <sz val="14"/>
        <color indexed="8"/>
        <rFont val="Times"/>
      </rPr>
      <t>Swansea University</t>
    </r>
  </si>
  <si>
    <r>
      <rPr>
        <sz val="14"/>
        <color indexed="8"/>
        <rFont val="Times"/>
      </rPr>
      <t>University of Hull</t>
    </r>
  </si>
  <si>
    <r>
      <rPr>
        <sz val="14"/>
        <color indexed="8"/>
        <rFont val="Times"/>
      </rPr>
      <t>University of Walles, Cardiff Law School, Cardiff</t>
    </r>
  </si>
  <si>
    <t>Celkem</t>
  </si>
  <si>
    <t>V-2 Mobilita akademických a vědeckých pracovníků (2016)</t>
  </si>
  <si>
    <t> </t>
  </si>
  <si>
    <r>
      <rPr>
        <b val="1"/>
        <sz val="14"/>
        <color indexed="8"/>
        <rFont val="Times"/>
      </rPr>
      <t>Počet vyslání </t>
    </r>
    <r>
      <rPr>
        <b val="1"/>
        <vertAlign val="superscript"/>
        <sz val="14"/>
        <color indexed="8"/>
        <rFont val="Times"/>
      </rPr>
      <t>1</t>
    </r>
  </si>
  <si>
    <r>
      <rPr>
        <b val="1"/>
        <sz val="14"/>
        <color indexed="8"/>
        <rFont val="Times"/>
      </rPr>
      <t>Počet přijetí </t>
    </r>
    <r>
      <rPr>
        <b val="1"/>
        <vertAlign val="superscript"/>
        <sz val="14"/>
        <color indexed="8"/>
        <rFont val="Times"/>
      </rPr>
      <t>2</t>
    </r>
  </si>
  <si>
    <t>do 5 prac. dnů</t>
  </si>
  <si>
    <t>delší než 5 prac. dnů</t>
  </si>
  <si>
    <t>Fakultní dohoda</t>
  </si>
  <si>
    <t>Konference a sympozia</t>
  </si>
  <si>
    <t>Přednáškové pobyty krátkodobé</t>
  </si>
  <si>
    <t>Přednáškové pobyty dlouhodobé</t>
  </si>
  <si>
    <t>Odborné stáže</t>
  </si>
  <si>
    <t>Jiné</t>
  </si>
  <si>
    <t>Meziuniverzitní dohoda</t>
  </si>
  <si>
    <r>
      <rPr>
        <b val="1"/>
        <vertAlign val="superscript"/>
        <sz val="14"/>
        <color indexed="8"/>
        <rFont val="Times"/>
      </rPr>
      <t>1</t>
    </r>
    <r>
      <rPr>
        <b val="1"/>
        <sz val="14"/>
        <color indexed="8"/>
        <rFont val="Times"/>
      </rPr>
      <t>Vyjíždějící akademičtí pracovníci</t>
    </r>
    <r>
      <rPr>
        <sz val="14"/>
        <color indexed="8"/>
        <rFont val="Times"/>
      </rPr>
      <t xml:space="preserve"> - (tj. počty výjezdů) – kteří v roce 2016 absolvovali zahraniční pobyt; započítávají se i ti pracovníci, jejichž pobyt začal v roce 2015.
</t>
    </r>
    <r>
      <rPr>
        <b val="1"/>
        <vertAlign val="superscript"/>
        <sz val="14"/>
        <color indexed="8"/>
        <rFont val="Times"/>
      </rPr>
      <t>2</t>
    </r>
    <r>
      <rPr>
        <b val="1"/>
        <sz val="14"/>
        <color indexed="8"/>
        <rFont val="Times"/>
      </rPr>
      <t>Přijíždějící akademičtí pracovníci</t>
    </r>
    <r>
      <rPr>
        <sz val="14"/>
        <color indexed="8"/>
        <rFont val="Times"/>
      </rPr>
      <t xml:space="preserve"> - (tj. počty příjezdů) – kteří přijeli v roce 2016; započítávají se i ti pracovníci, jejichž pobyt začal v roce 2015.</t>
    </r>
  </si>
  <si>
    <r>
      <rPr>
        <sz val="14"/>
        <color indexed="8"/>
        <rFont val="Times"/>
      </rPr>
      <t>Počet vyslání </t>
    </r>
    <r>
      <rPr>
        <vertAlign val="superscript"/>
        <sz val="14"/>
        <color indexed="8"/>
        <rFont val="Times"/>
      </rPr>
      <t>1</t>
    </r>
  </si>
  <si>
    <r>
      <rPr>
        <sz val="14"/>
        <color indexed="8"/>
        <rFont val="Times"/>
      </rPr>
      <t>Počet přijetí </t>
    </r>
    <r>
      <rPr>
        <vertAlign val="superscript"/>
        <sz val="14"/>
        <color indexed="8"/>
        <rFont val="Times"/>
      </rPr>
      <t>2</t>
    </r>
  </si>
  <si>
    <t>Albánie</t>
  </si>
  <si>
    <t>Argentina</t>
  </si>
  <si>
    <t>Aruba</t>
  </si>
  <si>
    <t>Bahrajn</t>
  </si>
  <si>
    <t>Bangladéš</t>
  </si>
  <si>
    <t>Bosna a Hercegovina</t>
  </si>
  <si>
    <t>Botswana</t>
  </si>
  <si>
    <t>Černá Hora</t>
  </si>
  <si>
    <t>Česko</t>
  </si>
  <si>
    <t>Dánsko</t>
  </si>
  <si>
    <t>Etiopie</t>
  </si>
  <si>
    <t>Gambie</t>
  </si>
  <si>
    <t>Gibraltar</t>
  </si>
  <si>
    <t>Hongkong</t>
  </si>
  <si>
    <t>Indie</t>
  </si>
  <si>
    <t>Indonésie</t>
  </si>
  <si>
    <t>Irák</t>
  </si>
  <si>
    <t>Írán</t>
  </si>
  <si>
    <t>Irsko</t>
  </si>
  <si>
    <t>Island</t>
  </si>
  <si>
    <t>Kamerun</t>
  </si>
  <si>
    <t>Katar</t>
  </si>
  <si>
    <t>Keňa</t>
  </si>
  <si>
    <t>Kolumbie</t>
  </si>
  <si>
    <t>Kosovo</t>
  </si>
  <si>
    <t>Kostarika</t>
  </si>
  <si>
    <t>Kuba</t>
  </si>
  <si>
    <t>Kuvajt</t>
  </si>
  <si>
    <t>Kypr</t>
  </si>
  <si>
    <t>Kyrgyzstán</t>
  </si>
  <si>
    <t>Libanon</t>
  </si>
  <si>
    <t>Libérie</t>
  </si>
  <si>
    <t>Lichtenštejnsko</t>
  </si>
  <si>
    <t>Malajsie</t>
  </si>
  <si>
    <t>Man</t>
  </si>
  <si>
    <t>Maroko</t>
  </si>
  <si>
    <t>Moldavsko</t>
  </si>
  <si>
    <t>Namibie</t>
  </si>
  <si>
    <t>Nepál</t>
  </si>
  <si>
    <t>Nigérie</t>
  </si>
  <si>
    <t>Pákistán</t>
  </si>
  <si>
    <t>Panama</t>
  </si>
  <si>
    <t>Papua Nová Guinea</t>
  </si>
  <si>
    <t>Portoriko</t>
  </si>
  <si>
    <t>Rumunsko</t>
  </si>
  <si>
    <t>Saúdská Arábie</t>
  </si>
  <si>
    <t>Singapur</t>
  </si>
  <si>
    <t>Spojené arabské emiráty</t>
  </si>
  <si>
    <t>Švédsko</t>
  </si>
  <si>
    <t>Tádžikistán</t>
  </si>
  <si>
    <t>Thajsko</t>
  </si>
  <si>
    <t>Tchaj-wan</t>
  </si>
  <si>
    <t>Tunisko</t>
  </si>
  <si>
    <t>Uruguay</t>
  </si>
  <si>
    <t>Vietnam</t>
  </si>
  <si>
    <t>Zambie</t>
  </si>
  <si>
    <t>Zimbabwe</t>
  </si>
  <si>
    <t>V-3 Mobilita ostatních (ne akademických a ne vědeckých) pracovníků (2016)</t>
  </si>
  <si>
    <r>
      <rPr>
        <b val="1"/>
        <sz val="16"/>
        <color indexed="8"/>
        <rFont val="Times"/>
      </rPr>
      <t>Počet vyslání </t>
    </r>
    <r>
      <rPr>
        <b val="1"/>
        <vertAlign val="superscript"/>
        <sz val="13"/>
        <color indexed="8"/>
        <rFont val="Times"/>
      </rPr>
      <t>1</t>
    </r>
  </si>
  <si>
    <r>
      <rPr>
        <b val="1"/>
        <sz val="16"/>
        <color indexed="8"/>
        <rFont val="Times"/>
      </rPr>
      <t>Počet přijetí </t>
    </r>
    <r>
      <rPr>
        <b val="1"/>
        <vertAlign val="superscript"/>
        <sz val="13"/>
        <color indexed="8"/>
        <rFont val="Times"/>
      </rPr>
      <t>2</t>
    </r>
  </si>
  <si>
    <r>
      <rPr>
        <b val="1"/>
        <vertAlign val="superscript"/>
        <sz val="13"/>
        <color indexed="8"/>
        <rFont val="Times"/>
      </rPr>
      <t>1</t>
    </r>
    <r>
      <rPr>
        <b val="1"/>
        <sz val="16"/>
        <color indexed="8"/>
        <rFont val="Times"/>
      </rPr>
      <t>Vyjíždějící pracovníci</t>
    </r>
    <r>
      <rPr>
        <sz val="16"/>
        <color indexed="8"/>
        <rFont val="Times"/>
      </rPr>
      <t xml:space="preserve"> - (tj. počty výjezdů) – kteří v roce 2016 absolvovali zahraniční pobyt; započítávají se i ti pracovníci, jejichž pobyt začal v roce 2015.
</t>
    </r>
    <r>
      <rPr>
        <b val="1"/>
        <vertAlign val="superscript"/>
        <sz val="13"/>
        <color indexed="8"/>
        <rFont val="Times"/>
      </rPr>
      <t>2</t>
    </r>
    <r>
      <rPr>
        <b val="1"/>
        <sz val="16"/>
        <color indexed="8"/>
        <rFont val="Times"/>
      </rPr>
      <t>Přijíždějící pracovníci</t>
    </r>
    <r>
      <rPr>
        <sz val="16"/>
        <color indexed="8"/>
        <rFont val="Times"/>
      </rPr>
      <t xml:space="preserve"> - (tj. počty příjezdů) – kteří přijeli v roce 2016; započítávají se i ti pracovníci, jejichž pobyt začal v roce 2015.</t>
    </r>
  </si>
  <si>
    <r>
      <rPr>
        <sz val="16"/>
        <color indexed="8"/>
        <rFont val="Times"/>
      </rPr>
      <t>Počet vyslání </t>
    </r>
    <r>
      <rPr>
        <vertAlign val="superscript"/>
        <sz val="13"/>
        <color indexed="8"/>
        <rFont val="Times"/>
      </rPr>
      <t>1</t>
    </r>
  </si>
  <si>
    <r>
      <rPr>
        <sz val="16"/>
        <color indexed="8"/>
        <rFont val="Times"/>
      </rPr>
      <t>Počet přijetí </t>
    </r>
    <r>
      <rPr>
        <vertAlign val="superscript"/>
        <sz val="13"/>
        <color indexed="8"/>
        <rFont val="Times"/>
      </rPr>
      <t>2</t>
    </r>
  </si>
  <si>
    <t>V-4 Mobilita studentů (2016)</t>
  </si>
  <si>
    <t>do 2 týdnů</t>
  </si>
  <si>
    <t>delší než 2 týdny</t>
  </si>
  <si>
    <t>Studijní pobyty krátkodobé</t>
  </si>
  <si>
    <t>Studijní pobyty dlouhodobé</t>
  </si>
  <si>
    <t>Rozvojové programy</t>
  </si>
  <si>
    <r>
      <rPr>
        <b val="1"/>
        <vertAlign val="superscript"/>
        <sz val="14"/>
        <color indexed="8"/>
        <rFont val="Times"/>
      </rPr>
      <t>1</t>
    </r>
    <r>
      <rPr>
        <b val="1"/>
        <sz val="14"/>
        <color indexed="8"/>
        <rFont val="Times"/>
      </rPr>
      <t>Vyjíždějící studenti</t>
    </r>
    <r>
      <rPr>
        <sz val="14"/>
        <color indexed="8"/>
        <rFont val="Times"/>
      </rPr>
      <t xml:space="preserve"> - (tj. počty výjezdů) – kteří v roce 2016 absolvovali zahraniční pobyt; započítávají se i ti studenti, jejichž pobyt začal v roce 2015.
</t>
    </r>
    <r>
      <rPr>
        <b val="1"/>
        <vertAlign val="superscript"/>
        <sz val="14"/>
        <color indexed="8"/>
        <rFont val="Times"/>
      </rPr>
      <t>2</t>
    </r>
    <r>
      <rPr>
        <b val="1"/>
        <sz val="14"/>
        <color indexed="8"/>
        <rFont val="Times"/>
      </rPr>
      <t>Přijíždějící studenti</t>
    </r>
    <r>
      <rPr>
        <sz val="14"/>
        <color indexed="8"/>
        <rFont val="Times"/>
      </rPr>
      <t xml:space="preserve"> - (tj. počty příjezdů) – kteří přijeli v roce 2016; započítávají se i ti studenti, jejichž pobyt začal v roce 2015</t>
    </r>
  </si>
  <si>
    <t>Belize</t>
  </si>
  <si>
    <t>Ekvádor</t>
  </si>
  <si>
    <t>Fidži</t>
  </si>
  <si>
    <t>Francouzská Guyana</t>
  </si>
  <si>
    <t>Ghana</t>
  </si>
  <si>
    <t>Jordánsko</t>
  </si>
  <si>
    <t>Kambodža</t>
  </si>
  <si>
    <t>Omán</t>
  </si>
  <si>
    <t>Sýrie</t>
  </si>
  <si>
    <t>Špicberky a Jan Mayen</t>
  </si>
  <si>
    <t>Šrí Lanka</t>
  </si>
  <si>
    <t>Tanzanie</t>
  </si>
  <si>
    <r>
      <rPr>
        <b val="1"/>
        <vertAlign val="superscript"/>
        <sz val="13"/>
        <color indexed="8"/>
        <rFont val="Times"/>
      </rPr>
      <t>1</t>
    </r>
    <r>
      <rPr>
        <b val="1"/>
        <sz val="16"/>
        <color indexed="8"/>
        <rFont val="Times"/>
      </rPr>
      <t>Vyjíždějící studenti</t>
    </r>
    <r>
      <rPr>
        <sz val="16"/>
        <color indexed="8"/>
        <rFont val="Times"/>
      </rPr>
      <t xml:space="preserve"> - (tj. počty výjezdů) – kteří v roce 2016 absolvovali zahraniční pobyt; započítávají se i ti studenti, jejichž pobyt začal v roce 2015.
</t>
    </r>
    <r>
      <rPr>
        <b val="1"/>
        <vertAlign val="superscript"/>
        <sz val="13"/>
        <color indexed="8"/>
        <rFont val="Times"/>
      </rPr>
      <t>2</t>
    </r>
    <r>
      <rPr>
        <b val="1"/>
        <sz val="16"/>
        <color indexed="8"/>
        <rFont val="Times"/>
      </rPr>
      <t>Přijíždějící studenti</t>
    </r>
    <r>
      <rPr>
        <sz val="16"/>
        <color indexed="8"/>
        <rFont val="Times"/>
      </rPr>
      <t xml:space="preserve"> - (tj. počty příjezdů) – kteří přijeli v roce 2016; započítávají se i ti studenti, jejichž pobyt začal v roce 2015</t>
    </r>
  </si>
  <si>
    <t>V-5 (7.3) Mobilita absolventů (v%) (2016)</t>
  </si>
  <si>
    <t>Fakulta</t>
  </si>
  <si>
    <r>
      <rPr>
        <b val="1"/>
        <sz val="14"/>
        <color indexed="8"/>
        <rFont val="Times"/>
      </rPr>
      <t xml:space="preserve">Bakalářské studium </t>
    </r>
    <r>
      <rPr>
        <b val="1"/>
        <vertAlign val="superscript"/>
        <sz val="14"/>
        <color indexed="8"/>
        <rFont val="Times"/>
      </rPr>
      <t>1</t>
    </r>
  </si>
  <si>
    <r>
      <rPr>
        <b val="1"/>
        <sz val="14"/>
        <color indexed="8"/>
        <rFont val="Times"/>
      </rPr>
      <t xml:space="preserve">Magisterské studium </t>
    </r>
    <r>
      <rPr>
        <b val="1"/>
        <vertAlign val="superscript"/>
        <sz val="14"/>
        <color indexed="8"/>
        <rFont val="Times"/>
      </rPr>
      <t>1</t>
    </r>
  </si>
  <si>
    <r>
      <rPr>
        <b val="1"/>
        <sz val="14"/>
        <color indexed="8"/>
        <rFont val="Times"/>
      </rPr>
      <t xml:space="preserve">Navazující magisterské studium </t>
    </r>
    <r>
      <rPr>
        <b val="1"/>
        <vertAlign val="superscript"/>
        <sz val="14"/>
        <color indexed="8"/>
        <rFont val="Times"/>
      </rPr>
      <t>1</t>
    </r>
  </si>
  <si>
    <r>
      <rPr>
        <b val="1"/>
        <sz val="14"/>
        <color indexed="8"/>
        <rFont val="Times"/>
      </rPr>
      <t xml:space="preserve">Doktorské studium </t>
    </r>
    <r>
      <rPr>
        <b val="1"/>
        <vertAlign val="superscript"/>
        <sz val="14"/>
        <color indexed="8"/>
        <rFont val="Times"/>
      </rPr>
      <t>1</t>
    </r>
  </si>
  <si>
    <r>
      <rPr>
        <b val="1"/>
        <sz val="14"/>
        <color indexed="8"/>
        <rFont val="Times"/>
      </rPr>
      <t xml:space="preserve">Doktorské studium </t>
    </r>
    <r>
      <rPr>
        <b val="1"/>
        <vertAlign val="superscript"/>
        <sz val="14"/>
        <color indexed="8"/>
        <rFont val="Times"/>
      </rPr>
      <t>2</t>
    </r>
  </si>
  <si>
    <t>KTF</t>
  </si>
  <si>
    <t>ETF</t>
  </si>
  <si>
    <t>HTF</t>
  </si>
  <si>
    <t>PF</t>
  </si>
  <si>
    <t>1.LF</t>
  </si>
  <si>
    <t>2.LF</t>
  </si>
  <si>
    <t>3.LF</t>
  </si>
  <si>
    <t>LFP</t>
  </si>
  <si>
    <t>LFHK</t>
  </si>
  <si>
    <t>FaF</t>
  </si>
  <si>
    <t>FF</t>
  </si>
  <si>
    <t>PřF</t>
  </si>
  <si>
    <t>MFF</t>
  </si>
  <si>
    <t>PedF</t>
  </si>
  <si>
    <t>FSV</t>
  </si>
  <si>
    <t>FTVS</t>
  </si>
  <si>
    <t>FHS</t>
  </si>
  <si>
    <r>
      <rPr>
        <b val="1"/>
        <vertAlign val="superscript"/>
        <sz val="14"/>
        <color indexed="8"/>
        <rFont val="Times"/>
      </rPr>
      <t>1</t>
    </r>
    <r>
      <rPr>
        <sz val="14"/>
        <color indexed="8"/>
        <rFont val="Times"/>
      </rPr>
      <t xml:space="preserve"> Podíl absolventů, kteří během svého studia vyjeli na zahraniční pobyt v délce alespoň 14 dní
</t>
    </r>
    <r>
      <rPr>
        <b val="1"/>
        <vertAlign val="superscript"/>
        <sz val="14"/>
        <color indexed="8"/>
        <rFont val="Times"/>
      </rPr>
      <t>2</t>
    </r>
    <r>
      <rPr>
        <sz val="14"/>
        <color indexed="8"/>
        <rFont val="Times"/>
      </rPr>
      <t xml:space="preserve"> Podíl absolventů doktorského studia, u nichž délka zahraničního pobytu dosáhla alespoň 1 měsíc (tj. 30 dní)</t>
    </r>
  </si>
  <si>
    <t>V-6 Další studijní pobyty v zahraničí (2016)</t>
  </si>
  <si>
    <t>Studenti</t>
  </si>
  <si>
    <t>Akad. pracovníci</t>
  </si>
  <si>
    <r>
      <rPr>
        <b val="1"/>
        <sz val="16"/>
        <color indexed="8"/>
        <rFont val="Times"/>
      </rPr>
      <t>Počet vyslání </t>
    </r>
    <r>
      <rPr>
        <b val="1"/>
        <vertAlign val="superscript"/>
        <sz val="13"/>
        <color indexed="8"/>
        <rFont val="Times"/>
      </rPr>
      <t>3</t>
    </r>
  </si>
  <si>
    <r>
      <rPr>
        <b val="1"/>
        <sz val="16"/>
        <color indexed="8"/>
        <rFont val="Times"/>
      </rPr>
      <t>Počet přijetí </t>
    </r>
    <r>
      <rPr>
        <b val="1"/>
        <vertAlign val="superscript"/>
        <sz val="13"/>
        <color indexed="8"/>
        <rFont val="Times"/>
      </rPr>
      <t>4</t>
    </r>
  </si>
  <si>
    <t>Kulturní dohody - kvóta</t>
  </si>
  <si>
    <t>Kulturní dohody - konkurs</t>
  </si>
  <si>
    <r>
      <rPr>
        <b val="1"/>
        <vertAlign val="superscript"/>
        <sz val="13"/>
        <color indexed="8"/>
        <rFont val="Times"/>
      </rPr>
      <t>1</t>
    </r>
    <r>
      <rPr>
        <b val="1"/>
        <sz val="16"/>
        <color indexed="8"/>
        <rFont val="Times"/>
      </rPr>
      <t>Vyjíždějící studenti</t>
    </r>
    <r>
      <rPr>
        <sz val="16"/>
        <color indexed="8"/>
        <rFont val="Times"/>
      </rPr>
      <t xml:space="preserve"> - (tj. počty výjezdů) – kteří v roce 2016 absolvovali zahraniční pobyt; započítávají se i ti studenti, jejichž pobyt začal v roce 2015.
</t>
    </r>
    <r>
      <rPr>
        <b val="1"/>
        <vertAlign val="superscript"/>
        <sz val="13"/>
        <color indexed="8"/>
        <rFont val="Times"/>
      </rPr>
      <t>2</t>
    </r>
    <r>
      <rPr>
        <b val="1"/>
        <sz val="16"/>
        <color indexed="8"/>
        <rFont val="Times"/>
      </rPr>
      <t>Přijíždějící studenti</t>
    </r>
    <r>
      <rPr>
        <sz val="16"/>
        <color indexed="8"/>
        <rFont val="Times"/>
      </rPr>
      <t xml:space="preserve"> - (tj. počty příjezdů) – kteří přijeli v roce 2016; započítávají se i ti studenti, jejichž pobyt začal v roce 2015
</t>
    </r>
    <r>
      <rPr>
        <b val="1"/>
        <vertAlign val="superscript"/>
        <sz val="13"/>
        <color indexed="8"/>
        <rFont val="Times"/>
      </rPr>
      <t>3</t>
    </r>
    <r>
      <rPr>
        <b val="1"/>
        <sz val="16"/>
        <color indexed="8"/>
        <rFont val="Times"/>
      </rPr>
      <t>Vyjíždějící akademičtí pracovníci</t>
    </r>
    <r>
      <rPr>
        <sz val="16"/>
        <color indexed="8"/>
        <rFont val="Times"/>
      </rPr>
      <t xml:space="preserve"> - (tj. počty výjezdů) – kteří v roce 2016 absolvovali zahraniční pobyt; započítávají se i ti pracovníci, jejichž pobyt začal v roce 2015.
</t>
    </r>
    <r>
      <rPr>
        <b val="1"/>
        <vertAlign val="superscript"/>
        <sz val="13"/>
        <color indexed="8"/>
        <rFont val="Times"/>
      </rPr>
      <t>4</t>
    </r>
    <r>
      <rPr>
        <b val="1"/>
        <sz val="16"/>
        <color indexed="8"/>
        <rFont val="Times"/>
      </rPr>
      <t>Přijíždějící akademičtí pracovníci</t>
    </r>
    <r>
      <rPr>
        <sz val="16"/>
        <color indexed="8"/>
        <rFont val="Times"/>
      </rPr>
      <t xml:space="preserve"> - (tj. počty příjezdů) – kteří přijeli v roce 2016; započítávají se i ti pracovníci, jejichž pobyt začal v roce 2015.</t>
    </r>
  </si>
  <si>
    <r>
      <rPr>
        <sz val="16"/>
        <color indexed="8"/>
        <rFont val="Times"/>
      </rPr>
      <t>Počet vyslání </t>
    </r>
    <r>
      <rPr>
        <vertAlign val="superscript"/>
        <sz val="13"/>
        <color indexed="8"/>
        <rFont val="Times"/>
      </rPr>
      <t>3</t>
    </r>
  </si>
  <si>
    <r>
      <rPr>
        <sz val="16"/>
        <color indexed="8"/>
        <rFont val="Times"/>
      </rPr>
      <t>Počet přijetí </t>
    </r>
    <r>
      <rPr>
        <vertAlign val="superscript"/>
        <sz val="13"/>
        <color indexed="8"/>
        <rFont val="Times"/>
      </rPr>
      <t>4</t>
    </r>
  </si>
  <si>
    <t>V-7a Zapojení v mezinárodních vzdělávacích programech - studenti (2016)</t>
  </si>
  <si>
    <t>Program</t>
  </si>
  <si>
    <t>Erasmus</t>
  </si>
  <si>
    <t>E+ Erasmus Mundus</t>
  </si>
  <si>
    <t>CEEPUS</t>
  </si>
  <si>
    <t>AKTION</t>
  </si>
  <si>
    <t>Rozvojové programy MŠMT</t>
  </si>
  <si>
    <r>
      <rPr>
        <b val="1"/>
        <vertAlign val="superscript"/>
        <sz val="14"/>
        <color indexed="8"/>
        <rFont val="Times"/>
      </rPr>
      <t>1</t>
    </r>
    <r>
      <rPr>
        <b val="1"/>
        <sz val="14"/>
        <color indexed="8"/>
        <rFont val="Times"/>
      </rPr>
      <t xml:space="preserve"> Počet vyslání</t>
    </r>
    <r>
      <rPr>
        <sz val="14"/>
        <color indexed="8"/>
        <rFont val="Times"/>
      </rPr>
      <t xml:space="preserve"> - počet studentů, kteří v roce 2016 absolvovali zahraniční pobyt delší než 2 týdny; započítávají se i ti studenti, jejichž pobyt začal v roce 2015.
</t>
    </r>
    <r>
      <rPr>
        <b val="1"/>
        <vertAlign val="superscript"/>
        <sz val="14"/>
        <color indexed="8"/>
        <rFont val="Times"/>
      </rPr>
      <t>2</t>
    </r>
    <r>
      <rPr>
        <b val="1"/>
        <sz val="14"/>
        <color indexed="8"/>
        <rFont val="Times"/>
      </rPr>
      <t xml:space="preserve"> Počet přijetí</t>
    </r>
    <r>
      <rPr>
        <sz val="14"/>
        <color indexed="8"/>
        <rFont val="Times"/>
      </rPr>
      <t xml:space="preserve"> - počet studentů, kteří přijeli na dobu delší než 2 týdny; započítávají se i ti studenti, jejichž pobyt začal v roce 2015</t>
    </r>
  </si>
  <si>
    <r>
      <rPr>
        <b val="1"/>
        <vertAlign val="superscript"/>
        <sz val="14"/>
        <color indexed="8"/>
        <rFont val="Times"/>
      </rPr>
      <t>1</t>
    </r>
    <r>
      <rPr>
        <b val="1"/>
        <sz val="14"/>
        <color indexed="8"/>
        <rFont val="Times"/>
      </rPr>
      <t xml:space="preserve"> Počet vyslání</t>
    </r>
    <r>
      <rPr>
        <sz val="14"/>
        <color indexed="8"/>
        <rFont val="Times"/>
      </rPr>
      <t xml:space="preserve"> - počet studentů, kteří v roce 2016 absolvovali zahraniční pobyt delší než 2 týdny; započítávají se i ti studenti, jejichž pobyt začal v roce 2015.
</t>
    </r>
    <r>
      <rPr>
        <b val="1"/>
        <vertAlign val="superscript"/>
        <sz val="14"/>
        <color indexed="8"/>
        <rFont val="Times"/>
      </rPr>
      <t>2</t>
    </r>
    <r>
      <rPr>
        <b val="1"/>
        <sz val="14"/>
        <color indexed="8"/>
        <rFont val="Times"/>
      </rPr>
      <t xml:space="preserve"> Počet přijetí</t>
    </r>
    <r>
      <rPr>
        <sz val="14"/>
        <color indexed="8"/>
        <rFont val="Times"/>
      </rPr>
      <t xml:space="preserve"> - počet studentů, kteří přijeli na dobu delší než 2 týdny; započítávají se i ti studenti, jejichž pobyt začal v roce 2015.</t>
    </r>
  </si>
  <si>
    <t>V-7b Zapojení v mezinárodních vzdělávacích programech - akademičtí pracovníci (2016)</t>
  </si>
  <si>
    <r>
      <rPr>
        <b val="1"/>
        <sz val="14"/>
        <color indexed="8"/>
        <rFont val="Times"/>
      </rPr>
      <t>Počet vyslání </t>
    </r>
    <r>
      <rPr>
        <b val="1"/>
        <vertAlign val="superscript"/>
        <sz val="14"/>
        <color indexed="8"/>
        <rFont val="Times"/>
      </rPr>
      <t>3</t>
    </r>
  </si>
  <si>
    <r>
      <rPr>
        <b val="1"/>
        <sz val="14"/>
        <color indexed="8"/>
        <rFont val="Times"/>
      </rPr>
      <t>Počet přijetí </t>
    </r>
    <r>
      <rPr>
        <b val="1"/>
        <vertAlign val="superscript"/>
        <sz val="14"/>
        <color indexed="8"/>
        <rFont val="Times"/>
      </rPr>
      <t>4</t>
    </r>
  </si>
  <si>
    <t>E+ další</t>
  </si>
  <si>
    <r>
      <rPr>
        <b val="1"/>
        <vertAlign val="superscript"/>
        <sz val="14"/>
        <color indexed="8"/>
        <rFont val="Times"/>
      </rPr>
      <t>3</t>
    </r>
    <r>
      <rPr>
        <b val="1"/>
        <sz val="14"/>
        <color indexed="8"/>
        <rFont val="Times"/>
      </rPr>
      <t xml:space="preserve"> Počet vyslání</t>
    </r>
    <r>
      <rPr>
        <sz val="14"/>
        <color indexed="8"/>
        <rFont val="Times"/>
      </rPr>
      <t xml:space="preserve"> - počet pracovníků, kteří v roce 2016 absolvovali zahraniční pobyt delší než 5 pracovních dnů; započítávají se i ti pracovníci, jejichž pobyt začal v roce 2015.
</t>
    </r>
    <r>
      <rPr>
        <b val="1"/>
        <vertAlign val="superscript"/>
        <sz val="14"/>
        <color indexed="8"/>
        <rFont val="Times"/>
      </rPr>
      <t>4</t>
    </r>
    <r>
      <rPr>
        <b val="1"/>
        <sz val="14"/>
        <color indexed="8"/>
        <rFont val="Times"/>
      </rPr>
      <t xml:space="preserve"> Počet přijetí</t>
    </r>
    <r>
      <rPr>
        <sz val="14"/>
        <color indexed="8"/>
        <rFont val="Times"/>
      </rPr>
      <t xml:space="preserve"> - počet pracovníků, kteří přijeli na dobu delší než 5 pracovních dnů; započítávají se i ti pracovníci, jejichž pobyt začal v roce 2015.</t>
    </r>
  </si>
  <si>
    <r>
      <rPr>
        <b val="1"/>
        <sz val="14"/>
        <color indexed="8"/>
        <rFont val="Times"/>
      </rPr>
      <t>Země</t>
    </r>
  </si>
  <si>
    <t>V-7c Zapojení v mezinárodních vzdělávacích programech - ostatní pracovníci (2016)</t>
  </si>
  <si>
    <t>V-7d Zapojení v mezinárodních vzdělávacích programech - projekty, dotace (2016)</t>
  </si>
  <si>
    <t>Počet
projektů</t>
  </si>
  <si>
    <t>Dotace
(v tis. Kč)</t>
  </si>
  <si>
    <r>
      <rPr>
        <b val="1"/>
        <sz val="18"/>
        <color indexed="8"/>
        <rFont val="Times"/>
      </rPr>
      <t xml:space="preserve">V-7e </t>
    </r>
    <r>
      <rPr>
        <b val="1"/>
        <sz val="18"/>
        <color indexed="8"/>
        <rFont val="Times"/>
      </rPr>
      <t>(7.2) Mobilita studentů, akademických a ostatních pracovníků podle zemí***** (bez ohledu na zdroj financování) (vysoká škola bez dalšího zásahu pouze vyplní tabulku příslušnými hodnotami)</t>
    </r>
  </si>
  <si>
    <t>Vysoká škola (název)</t>
  </si>
  <si>
    <t>Počet vyslaných studentů*</t>
  </si>
  <si>
    <t>Počet přijatých studentů**</t>
  </si>
  <si>
    <t>Počet vyslaných akademických pracovníků***</t>
  </si>
  <si>
    <t>Počet přijatých akademických pracovníků****</t>
  </si>
  <si>
    <t>Počet vyslaných ostatních pracovníků***</t>
  </si>
  <si>
    <t>Počet přijatých ostatních pracovníků****</t>
  </si>
  <si>
    <t>CELKEM za zemi</t>
  </si>
  <si>
    <t xml:space="preserve">Země </t>
  </si>
  <si>
    <t>Z toho absolventské stáže******</t>
  </si>
  <si>
    <t>Afghánská islámská republika</t>
  </si>
  <si>
    <t>Provincie Alandy</t>
  </si>
  <si>
    <t>Albánská republika</t>
  </si>
  <si>
    <t>Alžírská demokratická a lidová republika</t>
  </si>
  <si>
    <t>Území Americká Samoa</t>
  </si>
  <si>
    <t>Americké Panenské ostrovy</t>
  </si>
  <si>
    <t>Andorrské knížectví</t>
  </si>
  <si>
    <t>Angolská republika</t>
  </si>
  <si>
    <t>Anguilla</t>
  </si>
  <si>
    <t>Antarktida</t>
  </si>
  <si>
    <t>Antigua a Barbuda</t>
  </si>
  <si>
    <t>Argentinská republika</t>
  </si>
  <si>
    <t>Arménská republika</t>
  </si>
  <si>
    <t>Australské společenství</t>
  </si>
  <si>
    <t>Ázerbájdžánská republika</t>
  </si>
  <si>
    <t>Bahamské společenství</t>
  </si>
  <si>
    <t>Království Bahrajn</t>
  </si>
  <si>
    <t>Bangladéšská lidová republika</t>
  </si>
  <si>
    <t>Barbados</t>
  </si>
  <si>
    <t>Belgické království</t>
  </si>
  <si>
    <t>Běloruská republika</t>
  </si>
  <si>
    <t>Beninská republika</t>
  </si>
  <si>
    <t>Bermudy</t>
  </si>
  <si>
    <t>Bhútánské království</t>
  </si>
  <si>
    <t>Mnohonárodní stát Bolívie</t>
  </si>
  <si>
    <t>Bonaire, Svatý Eustach a Saba</t>
  </si>
  <si>
    <t>Botswanská republika</t>
  </si>
  <si>
    <t>Bouvetův ostrov</t>
  </si>
  <si>
    <t>Brazilská federativní republika</t>
  </si>
  <si>
    <t>Britské území v Indickém oceánu</t>
  </si>
  <si>
    <t>Britské Panenské ostrovy</t>
  </si>
  <si>
    <t>Stát Brunej Darussalam</t>
  </si>
  <si>
    <t>Bulharská republika</t>
  </si>
  <si>
    <t>Burkina Faso</t>
  </si>
  <si>
    <t>Burundská republika</t>
  </si>
  <si>
    <t>Cookovy ostrovy</t>
  </si>
  <si>
    <t>Curaçao</t>
  </si>
  <si>
    <t>Čadská republika</t>
  </si>
  <si>
    <t>Česká republika</t>
  </si>
  <si>
    <t>Čínská lidová republika</t>
  </si>
  <si>
    <t>Dánské království</t>
  </si>
  <si>
    <t>Demokratická republika Kongo</t>
  </si>
  <si>
    <t>Dominické společenství</t>
  </si>
  <si>
    <t>Džibutská republika</t>
  </si>
  <si>
    <t>Egyptská arabská republika</t>
  </si>
  <si>
    <t>Ekvádorská republika</t>
  </si>
  <si>
    <t>Stát Eritrea</t>
  </si>
  <si>
    <t>Estonská republika</t>
  </si>
  <si>
    <t>Etiopská federativní demokratická republika</t>
  </si>
  <si>
    <t>Faerské ostrovy</t>
  </si>
  <si>
    <t>Falklandské ostrovy</t>
  </si>
  <si>
    <t>Fidžijská republika</t>
  </si>
  <si>
    <t>Filipínská republika</t>
  </si>
  <si>
    <t>Finská republika</t>
  </si>
  <si>
    <t>Francouzská republika</t>
  </si>
  <si>
    <t>Region Francouzská Guyana</t>
  </si>
  <si>
    <t>Teritorium Francouzská jižní a antarktická území</t>
  </si>
  <si>
    <t>Francouzská Polynésie</t>
  </si>
  <si>
    <t>Gabonská republika</t>
  </si>
  <si>
    <t>Gambijská republika</t>
  </si>
  <si>
    <t>Ghanská republika</t>
  </si>
  <si>
    <t>Grenadský stát</t>
  </si>
  <si>
    <t>Grónsko</t>
  </si>
  <si>
    <t>Region Guadeloupe</t>
  </si>
  <si>
    <t>Teritorium Guam</t>
  </si>
  <si>
    <t>Guatemalská republika</t>
  </si>
  <si>
    <t>Bailiwick Guernsey</t>
  </si>
  <si>
    <t>Guinejská republika</t>
  </si>
  <si>
    <t>Republika Guinea-Bissau</t>
  </si>
  <si>
    <t>Guyanská kooperativní republika</t>
  </si>
  <si>
    <t>Republika Haiti</t>
  </si>
  <si>
    <t>Heardův ostrov a MacDonaldovy ostrovy</t>
  </si>
  <si>
    <t>Honduraská republika</t>
  </si>
  <si>
    <t>Zvláštní administrativní oblast Čínské lidové republiky Hongkong</t>
  </si>
  <si>
    <t>Chilská republika</t>
  </si>
  <si>
    <t>Chorvatská republika</t>
  </si>
  <si>
    <t>Indická republika</t>
  </si>
  <si>
    <t>Indonéská republika</t>
  </si>
  <si>
    <t>Irácká republika</t>
  </si>
  <si>
    <t>Íránská islámská republika</t>
  </si>
  <si>
    <t>Islandská republika</t>
  </si>
  <si>
    <t>Italská republika</t>
  </si>
  <si>
    <t>Stát Izrael</t>
  </si>
  <si>
    <t>Jamajka</t>
  </si>
  <si>
    <t>Jemenská republika</t>
  </si>
  <si>
    <t>Bailiwick Jersey</t>
  </si>
  <si>
    <t>Jižní Georgie a Jižní Sandwichovy ostrovy</t>
  </si>
  <si>
    <t>Jihosúdánská republika</t>
  </si>
  <si>
    <t>Jordánské hášimovské království</t>
  </si>
  <si>
    <t>Kajmanské ostrovy</t>
  </si>
  <si>
    <t>Kambodžské království</t>
  </si>
  <si>
    <t>Kamerunská republika</t>
  </si>
  <si>
    <t>Kapverdská republika</t>
  </si>
  <si>
    <t>Stát Katar</t>
  </si>
  <si>
    <t>Republika Kazachstán</t>
  </si>
  <si>
    <t>Keňská republika</t>
  </si>
  <si>
    <t>Republika Kiribati</t>
  </si>
  <si>
    <t>Území Kokosové (Keelingovy) ostrovy</t>
  </si>
  <si>
    <t>Kolumbijská republika</t>
  </si>
  <si>
    <t>Komorský svaz</t>
  </si>
  <si>
    <t>Konžská republika</t>
  </si>
  <si>
    <t>Korejská lidově demokratická republika</t>
  </si>
  <si>
    <t>Korejská republika</t>
  </si>
  <si>
    <t>Kosovská republika</t>
  </si>
  <si>
    <t>Kostarická republika</t>
  </si>
  <si>
    <t>Kubánská republika</t>
  </si>
  <si>
    <t>Kuvajtský stát</t>
  </si>
  <si>
    <t>Kyperská republika</t>
  </si>
  <si>
    <t>Kyrgyzská republika</t>
  </si>
  <si>
    <t>Laoská lidově demokratická republika</t>
  </si>
  <si>
    <t>Lesothské království</t>
  </si>
  <si>
    <t>Libanonská republika</t>
  </si>
  <si>
    <t>Liberijská republika</t>
  </si>
  <si>
    <t>Libyjský stát</t>
  </si>
  <si>
    <t>Lichtenštejnské knížectví</t>
  </si>
  <si>
    <t>Litevská republika</t>
  </si>
  <si>
    <t>Lotyšská republika</t>
  </si>
  <si>
    <t>Lucemburské velkovévodství</t>
  </si>
  <si>
    <t>Zvláštní administrativní oblast Čínské lidové republiky Macao</t>
  </si>
  <si>
    <t>Madagaskarská republika</t>
  </si>
  <si>
    <t>Bývalá jugoslávská republika Makedonie</t>
  </si>
  <si>
    <t>Malawiská republika</t>
  </si>
  <si>
    <t>Maledivská republika</t>
  </si>
  <si>
    <t>Republika Mali</t>
  </si>
  <si>
    <t>Maltská republika</t>
  </si>
  <si>
    <t>Ostrov Man</t>
  </si>
  <si>
    <t>Marocké království</t>
  </si>
  <si>
    <t>Republika Marshallovy ostrovy</t>
  </si>
  <si>
    <t>Region Martinik</t>
  </si>
  <si>
    <t>Mauricijská republika</t>
  </si>
  <si>
    <t>Mauritánská islámská republika</t>
  </si>
  <si>
    <t>Departementní společenství Mayotte</t>
  </si>
  <si>
    <t>Menší odlehlé ostrovy USA</t>
  </si>
  <si>
    <t>Spojené státy mexické</t>
  </si>
  <si>
    <t>Federativní státy Mikronésie</t>
  </si>
  <si>
    <t>Moldavská republika</t>
  </si>
  <si>
    <t>Monacké knížectví</t>
  </si>
  <si>
    <t>Montserrat</t>
  </si>
  <si>
    <t>Mosambická republika</t>
  </si>
  <si>
    <t>Republika Myanmarský svaz</t>
  </si>
  <si>
    <t>Namibijská republika</t>
  </si>
  <si>
    <t>Republika Nauru</t>
  </si>
  <si>
    <t>Spolková republika Německo</t>
  </si>
  <si>
    <t>Nepálská federativní demokratická republika</t>
  </si>
  <si>
    <t>Nigerská republika</t>
  </si>
  <si>
    <t>Nigerijská federativní republika</t>
  </si>
  <si>
    <t>Nikaragujská republika</t>
  </si>
  <si>
    <t>Niue</t>
  </si>
  <si>
    <t>Území Norfolk</t>
  </si>
  <si>
    <t>Norské království</t>
  </si>
  <si>
    <t>Nová Kaledonie</t>
  </si>
  <si>
    <t>Sultanát Omán</t>
  </si>
  <si>
    <t>Pákistánská islámská republika</t>
  </si>
  <si>
    <t>Republika Palau</t>
  </si>
  <si>
    <t>Palestinská autonomní území</t>
  </si>
  <si>
    <t>Panamská republika</t>
  </si>
  <si>
    <t>Nezávislý stát Papua Nová Guinea</t>
  </si>
  <si>
    <t>Paraguayská republika</t>
  </si>
  <si>
    <t>Peruánská republika</t>
  </si>
  <si>
    <t>Pitcairnovy ostrovy</t>
  </si>
  <si>
    <t>Republika Pobřeží slonoviny</t>
  </si>
  <si>
    <t>Polská republika</t>
  </si>
  <si>
    <t>Portorické společenství</t>
  </si>
  <si>
    <t>Portugalská republika</t>
  </si>
  <si>
    <t>Rakouská republika</t>
  </si>
  <si>
    <t>Region Réunion</t>
  </si>
  <si>
    <t>Republika Rovníková Guinea</t>
  </si>
  <si>
    <t>Ruská federace</t>
  </si>
  <si>
    <t>Rwandská republika</t>
  </si>
  <si>
    <t>Řecká republika</t>
  </si>
  <si>
    <t>Územní společenství Saint Pierre a Miquelon</t>
  </si>
  <si>
    <t>Salvadorská republika</t>
  </si>
  <si>
    <t>Nezávislý stát Samoa</t>
  </si>
  <si>
    <t>Republika San Marino</t>
  </si>
  <si>
    <t>Království Saúdská Arábie</t>
  </si>
  <si>
    <t>Senegalská republika</t>
  </si>
  <si>
    <t>Společenství Severní Mariany</t>
  </si>
  <si>
    <t>Seychelská republika</t>
  </si>
  <si>
    <t>Republika Sierra Leone</t>
  </si>
  <si>
    <t>Singapurská republika</t>
  </si>
  <si>
    <t>Slovenská republika</t>
  </si>
  <si>
    <t>Slovinská republika</t>
  </si>
  <si>
    <t>Somálská federativní republika</t>
  </si>
  <si>
    <t>Stát Spojené arabské emiráty</t>
  </si>
  <si>
    <t>Spojené státy americké</t>
  </si>
  <si>
    <t>Srbská republika</t>
  </si>
  <si>
    <t>Středoafrická republika</t>
  </si>
  <si>
    <t>Súdánská republika</t>
  </si>
  <si>
    <t>Surinamská republika</t>
  </si>
  <si>
    <t>Svatá Helena, Ascension a Tristan da Cunha</t>
  </si>
  <si>
    <t>Svatá Lucie</t>
  </si>
  <si>
    <t>Společenství Svatý Bartoloměj</t>
  </si>
  <si>
    <t>Federace Svatý Kryštof a Nevis</t>
  </si>
  <si>
    <t>Společenství Svatý Martin</t>
  </si>
  <si>
    <t>Svatý Martin (NL)</t>
  </si>
  <si>
    <t>Demokratická republika Svatý Tomáš a Princův ostrov</t>
  </si>
  <si>
    <t>Svatý Vincenc a Grenadiny</t>
  </si>
  <si>
    <t>Svazijské království</t>
  </si>
  <si>
    <t>Syrská arabská republika</t>
  </si>
  <si>
    <t>Šalomounovy ostrovy</t>
  </si>
  <si>
    <t>Španělské království</t>
  </si>
  <si>
    <t>Šrílanská demokratická socialistická republika</t>
  </si>
  <si>
    <t>Švédské království</t>
  </si>
  <si>
    <t>Švýcarská konfederace</t>
  </si>
  <si>
    <t>Republika Tádžikistán</t>
  </si>
  <si>
    <t>Tanzanská sjednocená republika</t>
  </si>
  <si>
    <t>Thajské království</t>
  </si>
  <si>
    <t>Čínská republika (Tchaj-wan)</t>
  </si>
  <si>
    <t>Tožská republika</t>
  </si>
  <si>
    <t>Tokelau</t>
  </si>
  <si>
    <t>Království Tonga</t>
  </si>
  <si>
    <t>Republika Trinidad a Tobago</t>
  </si>
  <si>
    <t>Tuniská republika</t>
  </si>
  <si>
    <t>Turecká republika</t>
  </si>
  <si>
    <t>Turkmenistán</t>
  </si>
  <si>
    <t>Ostrovy Turks a Caicos</t>
  </si>
  <si>
    <t>Tuvalu</t>
  </si>
  <si>
    <t>Ugandská republika</t>
  </si>
  <si>
    <t>Uruguayská východní republika</t>
  </si>
  <si>
    <t>Republika Uzbekistán</t>
  </si>
  <si>
    <t>Území Vánoční ostrov</t>
  </si>
  <si>
    <t>Republika Vanuatu</t>
  </si>
  <si>
    <t>Vatikánský městský stát</t>
  </si>
  <si>
    <t>Spojené království Velké Británie a Severního Irska</t>
  </si>
  <si>
    <t>Bolívarovská republika Venezuela</t>
  </si>
  <si>
    <t>Vietnamská socialistická republika</t>
  </si>
  <si>
    <t>Demokratická republika Východní Timor</t>
  </si>
  <si>
    <t>Teritorium Wallisovy ostrovy a Futuna</t>
  </si>
  <si>
    <t>Zambijská republika</t>
  </si>
  <si>
    <t>Saharská arabská demokratická republika</t>
  </si>
  <si>
    <t>Zimbabwská republika</t>
  </si>
  <si>
    <t>Ostatní země</t>
  </si>
  <si>
    <t>CELKEM</t>
  </si>
  <si>
    <t xml:space="preserve">Pozn.: * = Vyjíždějící studenti (tj. počty výjezdů) – studenti, kteří v roce 2016 absolvovali (ukončili) zahraniční pobyt; započítávají se i ti studenti, jejichž pobyt začal v roce 2015. Započítávají se pouze studenti, jejichž pobyt trval alespoň 2 týdny (14 dní). </t>
  </si>
  <si>
    <t xml:space="preserve">Pozn.: ** = Přijíždějící studenti (tj. počty příjezdů) – studenti, kteří přijeli v roce 2016; započítávají se i ti studenti, jejichž pobyt začal v roce 2015. Započítávají se pouze studenti, jejichž pobyt trval alespoň 2 týdny (14 dní). </t>
  </si>
  <si>
    <t>Pozn.: *** = Vyjíždějící akademičtí/ostatní pracovníci (tj. počty výjezdů) – pracovníci, kteří v roce 2016 absolvovali (ukončili) zahraniční pobyt; započítávají se i ti pracovníci, jejichž pobyt začal v roce 2015. Započítávají se pouze pracovníci, jejichž pobyt trval alespoň 5 dní.</t>
  </si>
  <si>
    <t>Pozn.: **** = Přijíždějící akademičtí/ostatní pracovníci (tj. počty příjezdů) – pracovníci, kteří přijeli v roce 2016; započítávají se i ti pracovníci, jejichž pobyt začal v roce 2015. Započítávají se pouze pracovníci, jejichž pobyt trval alespoň 5 dní.</t>
  </si>
  <si>
    <t>Pozn.:  ***** = V tabulce 12.3 Mobilita studentů a akademických a ostatních pracovníků podle zemí je uveden výčet všech zemí; účelem je usnadnění zpracování získaných údajů MŠMT. Současně by neměl představovat dodatečnou zátěž pro vysoké školy při vyplňování. V případě neexistence mobility z dané země nevyplňujte prosím buňku.</t>
  </si>
  <si>
    <t>Pozn.:  ****** = Absolventskou stáží se rozumí praktická stáž v zahraničním podniku nebo organizaci v délce 2-12 měsíců, která je započatá po úspěšném absolvování studia a ukončená do jednoho roku od absolvování studia. Absolventská stáž je realizována na základě trojstranné dohody mezi studentem, vysílající vysokoškolskou institucí a přijímající organizací, institucí, podnikem.</t>
  </si>
  <si>
    <t>V-8a Fond mobility - počty podaných a schválených návrhů (2016)</t>
  </si>
  <si>
    <t>Fakulta / Součást</t>
  </si>
  <si>
    <t>Návrh nebo realizace</t>
  </si>
  <si>
    <t>A</t>
  </si>
  <si>
    <t>B</t>
  </si>
  <si>
    <t>C</t>
  </si>
  <si>
    <t>D</t>
  </si>
  <si>
    <t>E</t>
  </si>
  <si>
    <t>N</t>
  </si>
  <si>
    <t>R</t>
  </si>
  <si>
    <t>CERGE</t>
  </si>
  <si>
    <t>CTS</t>
  </si>
  <si>
    <t>Vysvětlivky:</t>
  </si>
  <si>
    <t>návrhy</t>
  </si>
  <si>
    <t>realizace</t>
  </si>
  <si>
    <t>studium na zahraniční univerzitě v délce jeden až dva semestry</t>
  </si>
  <si>
    <t>účast na mezinárodních studijních nebo odborných akcích studentů v zahraničí</t>
  </si>
  <si>
    <t>vědecké nebo výzkumné pobyty v zahraničí</t>
  </si>
  <si>
    <t>studium zahraničních studentů na univerzitě</t>
  </si>
  <si>
    <t>pobyty zahraničních vysokoškolských nebo vědeckých pracovníků na univerzitě</t>
  </si>
  <si>
    <t>V-8b Fond mobility - finance (2016)</t>
  </si>
  <si>
    <t>Fakulta / Součást</t>
  </si>
  <si>
    <t>Požadavek (tis. Kč)</t>
  </si>
  <si>
    <t>Přiznáno (tis. Kč)</t>
  </si>
  <si>
    <t>Úspěšnost</t>
  </si>
  <si>
    <t>-</t>
  </si>
  <si>
    <t xml:space="preserve">CERGE </t>
  </si>
  <si>
    <t>V-9 Strategická partnerství (2016)</t>
  </si>
  <si>
    <t>Země</t>
  </si>
  <si>
    <t>Univerzita</t>
  </si>
  <si>
    <t>Austrálie</t>
  </si>
  <si>
    <t>University of Melbourne</t>
  </si>
  <si>
    <t>Katholieke Universiteit Leuven</t>
  </si>
  <si>
    <t>Brazílie</t>
  </si>
  <si>
    <t>Universidade de São Paulo</t>
  </si>
  <si>
    <t>Čína</t>
  </si>
  <si>
    <t>Peking University</t>
  </si>
  <si>
    <t>Hebrew University of Jerusalem</t>
  </si>
  <si>
    <t>McGill University</t>
  </si>
  <si>
    <t>Leiden University</t>
  </si>
  <si>
    <t>Uniwersytet Jagielloński, Krakow</t>
  </si>
  <si>
    <t>Universität Wien</t>
  </si>
  <si>
    <t>Německo</t>
  </si>
  <si>
    <t>Humboldt-Universität zu Berlin</t>
  </si>
  <si>
    <t>Universität zu Köln</t>
  </si>
  <si>
    <t>Universität Heidelberg</t>
  </si>
  <si>
    <t>Spojené království</t>
  </si>
  <si>
    <t>University of Oxford</t>
  </si>
  <si>
    <t>Švédsko</t>
  </si>
  <si>
    <t>Karolinska Institutet</t>
  </si>
  <si>
    <t>V-10 Erasmus+ Strategická partnerství - projekty (2016)</t>
  </si>
  <si>
    <t>Název projektu</t>
  </si>
  <si>
    <t>Role</t>
  </si>
  <si>
    <t>EURO4FRAIL</t>
  </si>
  <si>
    <t>partner</t>
  </si>
  <si>
    <t>DOCMAN</t>
  </si>
  <si>
    <t>Re-defining European relationships: German and Central European Studies</t>
  </si>
  <si>
    <t>koordinátor</t>
  </si>
  <si>
    <t>Media in action</t>
  </si>
  <si>
    <t>New faces</t>
  </si>
  <si>
    <t>Education for Democratic Intercultural Citizenship+</t>
  </si>
  <si>
    <t>A is for Apps</t>
  </si>
  <si>
    <t>Inclusive Direction in Education of Adults on Article 12</t>
  </si>
  <si>
    <t>Young scientists as Change Explorers - Valuation of environmental Change in Europe by Students with digital Space Technologies</t>
  </si>
  <si>
    <t>Environmental remediation and energy production and storage technologies - electrochemistry, photocatalysis and thermochemical processes (E3T)</t>
  </si>
  <si>
    <t>WE learn and COMmunicate Ensemble</t>
  </si>
  <si>
    <t>Biodiversity as an Integrating Topic in ICT - supported Teacher Training Courses</t>
  </si>
  <si>
    <t>Teachers for the Future - European partnership for new teaching and learning competences in a diverse world</t>
  </si>
  <si>
    <t>Formación en evaluación de competencias a través de la práctica reflexiva: Un paradigma de inovación socio-pedagógica</t>
  </si>
  <si>
    <t>INTEREL - e-Formation des enseignants de langues a líntercultarité en contextes de flux migratoires</t>
  </si>
  <si>
    <t>Personalized Learning in Teacher Education (PerLiTe)</t>
  </si>
  <si>
    <t>PedF, PřF</t>
  </si>
  <si>
    <t>Many languages for One European Culture (MLOEC)</t>
  </si>
  <si>
    <t>P.A.S. - Performing Arts and Society</t>
  </si>
  <si>
    <t>Inováciou didaktiky rómskeho jazyka k inkluzívnemu vzdelávaniu žiakov zo znevýhodneného prostredia</t>
  </si>
  <si>
    <t>Germany and East Central Europe: Success and sustainability of political, economic and cultural transformation</t>
  </si>
  <si>
    <t>Self-knowledge to the employability / De la connaissance de Soi a l´employabilité</t>
  </si>
  <si>
    <t>Insieme E2P</t>
  </si>
  <si>
    <t>FF, MFF</t>
  </si>
  <si>
    <t>DIgiLing: Trans-European e-Learning Hub for Digital Linguistics</t>
  </si>
  <si>
    <t>V-11 Přijetí zahraničních návštěv (2016)</t>
  </si>
  <si>
    <t>Datum</t>
  </si>
  <si>
    <t>Jméno</t>
  </si>
  <si>
    <t>Funkce</t>
  </si>
  <si>
    <t>Název organizace</t>
  </si>
  <si>
    <t>6.1.2016</t>
  </si>
  <si>
    <t>Kyunseok JEON</t>
  </si>
  <si>
    <t>Deputy Chancellor</t>
  </si>
  <si>
    <t>Velvyslanectví Korejské republiky v Praze</t>
  </si>
  <si>
    <t>14.1.2016</t>
  </si>
  <si>
    <t>Rakesh Wahi</t>
  </si>
  <si>
    <t>Management Advisor</t>
  </si>
  <si>
    <t>CMA Investment Holdings</t>
  </si>
  <si>
    <t>18.1.2016</t>
  </si>
  <si>
    <t>J. E. Francoise Gustin</t>
  </si>
  <si>
    <t xml:space="preserve">velvyslankyně </t>
  </si>
  <si>
    <t>Velvyslanectví Belgického království</t>
  </si>
  <si>
    <t>21.1.2016</t>
  </si>
  <si>
    <t>Mrg. Petr Štěpánek</t>
  </si>
  <si>
    <t>chargé d´affaires</t>
  </si>
  <si>
    <t>ZÚ ČR Teherán</t>
  </si>
  <si>
    <t>26.1.2016</t>
  </si>
  <si>
    <t xml:space="preserve">J.E. Abderahman Salaheldin </t>
  </si>
  <si>
    <t>velvyslanec</t>
  </si>
  <si>
    <t>Velvyslanectví Egyptské arabské republiky v Praze</t>
  </si>
  <si>
    <t>1.2.2016</t>
  </si>
  <si>
    <t>Prof. Boris Kostishko</t>
  </si>
  <si>
    <t>rektor</t>
  </si>
  <si>
    <t xml:space="preserve">Ulyanovsk State University </t>
  </si>
  <si>
    <t>10.2.2016</t>
  </si>
  <si>
    <t xml:space="preserve">J.E.Tajammul Altaf  </t>
  </si>
  <si>
    <t>Velvyslanectví Pákistánu</t>
  </si>
  <si>
    <t>25.2.2016</t>
  </si>
  <si>
    <t>Dr. Michael Churchill-Smith</t>
  </si>
  <si>
    <t>prezident a výkonný ředitel</t>
  </si>
  <si>
    <t>MMI Montreal Medical International Inc.</t>
  </si>
  <si>
    <t>2.3.2016</t>
  </si>
  <si>
    <t>Eva-Maria Stange</t>
  </si>
  <si>
    <t>ministryně Saska pro vědu a kulturu</t>
  </si>
  <si>
    <t>Vláda Spolkové země Sasko</t>
  </si>
  <si>
    <t>17.3.2016</t>
  </si>
  <si>
    <t>Ing. Petr Kubernát</t>
  </si>
  <si>
    <t xml:space="preserve">velvyslanec </t>
  </si>
  <si>
    <t>MZV ČR</t>
  </si>
  <si>
    <t>21.3.2016</t>
  </si>
  <si>
    <t>Harvey Perlman</t>
  </si>
  <si>
    <t>Chancellor</t>
  </si>
  <si>
    <t>University of Nebraska-Lincoln</t>
  </si>
  <si>
    <t>6.4.2016</t>
  </si>
  <si>
    <t>Prof. Bakhytzhan Seksenbayev</t>
  </si>
  <si>
    <t>South Kazakhstan State Pharmaceutical Academy</t>
  </si>
  <si>
    <t>Fr. Jose M. Cruz, S.J.</t>
  </si>
  <si>
    <t>Vice President</t>
  </si>
  <si>
    <t xml:space="preserve"> Ateneo de Manila University </t>
  </si>
  <si>
    <t>8.4.2016</t>
  </si>
  <si>
    <t>Dr. Bat-Erdene</t>
  </si>
  <si>
    <t>prezident</t>
  </si>
  <si>
    <t>National University of Mongolia</t>
  </si>
  <si>
    <t>21.4.2016</t>
  </si>
  <si>
    <t>Prof. Craig Mahoney</t>
  </si>
  <si>
    <t>Principal and Vice-Chancellor</t>
  </si>
  <si>
    <t>University of the West of Scotland</t>
  </si>
  <si>
    <t>22.4.2016</t>
  </si>
  <si>
    <t xml:space="preserve">Prof. Chu Yun – han  </t>
  </si>
  <si>
    <t>president</t>
  </si>
  <si>
    <t>Čankajškova nadace</t>
  </si>
  <si>
    <t>3.5.2016</t>
  </si>
  <si>
    <t>Prof Dato' Dr Omar Osman</t>
  </si>
  <si>
    <t>Vice-Chancellor</t>
  </si>
  <si>
    <t>Universiti Sains Malaysia</t>
  </si>
  <si>
    <t>19.5.2016</t>
  </si>
  <si>
    <t>Prof. John R. Finnegan Jr., PhD</t>
  </si>
  <si>
    <t>děkan</t>
  </si>
  <si>
    <t>School of Public Health, University of Minnesota</t>
  </si>
  <si>
    <t>31.5.2016</t>
  </si>
  <si>
    <t>Murade Isaac Miguigy Murargy</t>
  </si>
  <si>
    <t>výkonný tajemník</t>
  </si>
  <si>
    <t>Společenství portugalsky hovořících zemí (CPLP)</t>
  </si>
  <si>
    <t>2.6.2016</t>
  </si>
  <si>
    <t>Pgs. Ts. Pham Quang Minh</t>
  </si>
  <si>
    <t>Hanoi University</t>
  </si>
  <si>
    <t>Kamal Parvez</t>
  </si>
  <si>
    <t>první tajemník</t>
  </si>
  <si>
    <t>Velvyslanectví Indické republiky v Praze</t>
  </si>
  <si>
    <t>20.6.2016</t>
  </si>
  <si>
    <t>Zhangem Jianguo</t>
  </si>
  <si>
    <t>Vice Minister of Human Resources and Social Security, Administrator of SAFEA</t>
  </si>
  <si>
    <t>SAFEA</t>
  </si>
  <si>
    <t>22.6.2016</t>
  </si>
  <si>
    <t>Aporn Kanvong</t>
  </si>
  <si>
    <t>Secretary-General for Higher Education Commission</t>
  </si>
  <si>
    <t>Office of the Higher Education Commission</t>
  </si>
  <si>
    <t>27.6.2016</t>
  </si>
  <si>
    <t>Dr. Bryon Grigsby</t>
  </si>
  <si>
    <t>Moravian College and Moravian Theological Seminary</t>
  </si>
  <si>
    <t>12.7.2016</t>
  </si>
  <si>
    <t>Zhang MINGFEI</t>
  </si>
  <si>
    <t xml:space="preserve">prezident </t>
  </si>
  <si>
    <t>European Chambers of Commerce League</t>
  </si>
  <si>
    <t>26.7.2016</t>
  </si>
  <si>
    <t xml:space="preserve">J.E. S.M. Khalili </t>
  </si>
  <si>
    <t>Afghánská islámské republiky</t>
  </si>
  <si>
    <t>Afghánské islámské republiky</t>
  </si>
  <si>
    <t>1.8.2016</t>
  </si>
  <si>
    <t>Nguyen Duy Thang</t>
  </si>
  <si>
    <t xml:space="preserve">náměstek ministra vnitra </t>
  </si>
  <si>
    <t>Ministerstvo vnitra</t>
  </si>
  <si>
    <t>8.8.2016</t>
  </si>
  <si>
    <t>Dr. Hua Bao</t>
  </si>
  <si>
    <t>zástupkyně ředitele zahraničního oddělení</t>
  </si>
  <si>
    <t>East China University of Science and Technology</t>
  </si>
  <si>
    <t>25.8.2016</t>
  </si>
  <si>
    <t xml:space="preserve">Ahmed Swar Eldahab </t>
  </si>
  <si>
    <t>Velvyslanectví Súdánu v Praze</t>
  </si>
  <si>
    <t>Súdán</t>
  </si>
  <si>
    <t>1.9.2016</t>
  </si>
  <si>
    <t>Prof. Freddy Boey</t>
  </si>
  <si>
    <t xml:space="preserve">prorektor </t>
  </si>
  <si>
    <t xml:space="preserve">Nanyang Technological University Singapore </t>
  </si>
  <si>
    <t>Shinji Honda</t>
  </si>
  <si>
    <t>ředitel</t>
  </si>
  <si>
    <t>Takeda</t>
  </si>
  <si>
    <t>6.9.2016</t>
  </si>
  <si>
    <t>Prof. Jeanne Keay</t>
  </si>
  <si>
    <t xml:space="preserve">Vice-Principal </t>
  </si>
  <si>
    <t>9.9.2016</t>
  </si>
  <si>
    <t>J.E. pan Abderahman Salaheldin</t>
  </si>
  <si>
    <t>12.9.2016</t>
  </si>
  <si>
    <t>J. E. Jean-Pierre Asvazadourian</t>
  </si>
  <si>
    <t>Velvyslanectví Francouzské republiky v Praze</t>
  </si>
  <si>
    <t>Dr. Mark Hersam</t>
  </si>
  <si>
    <t>zmocněnec Ministerstva zahraničí USA pro vědu</t>
  </si>
  <si>
    <t>Ministerstvo zahraničí USA</t>
  </si>
  <si>
    <t>19.9.2016</t>
  </si>
  <si>
    <t>Prof. Inf. Rudolf Kropil, CSc.</t>
  </si>
  <si>
    <t>Technická univerzita vo Zvolene</t>
  </si>
  <si>
    <t>22.9.2016</t>
  </si>
  <si>
    <t xml:space="preserve">Wang Jiauri </t>
  </si>
  <si>
    <t>Vice-Chairman</t>
  </si>
  <si>
    <t>Chinese People's Political Consultative Conference (CPPCC)</t>
  </si>
  <si>
    <t>26.9.2016</t>
  </si>
  <si>
    <t>J.E. Pedro Calvo-Sotelo</t>
  </si>
  <si>
    <t>Velvyslanectví Španělska v Praze</t>
  </si>
  <si>
    <t>5.10.2016</t>
  </si>
  <si>
    <t>Prof. Dr. Sujin Jinahyon</t>
  </si>
  <si>
    <t>Naresuan University</t>
  </si>
  <si>
    <t>18.10.2016</t>
  </si>
  <si>
    <t>Prof. Dr. Sabine Doering-Manteuffel</t>
  </si>
  <si>
    <t>předsedkyně</t>
  </si>
  <si>
    <t>Universität Bayern e.V. (Bavorská konference rektorů)</t>
  </si>
  <si>
    <t>31.10.2016</t>
  </si>
  <si>
    <t>J.E. Charles Malinas</t>
  </si>
  <si>
    <t>Anastasia Cherniakova</t>
  </si>
  <si>
    <t>International projects manager</t>
  </si>
  <si>
    <t xml:space="preserve">SIIT&amp;amp;T "Informika", The Ministry of Education and Science </t>
  </si>
  <si>
    <t>1.11.2016</t>
  </si>
  <si>
    <t>Hidero Kitasato, Ph.D.</t>
  </si>
  <si>
    <t>Kitasato University</t>
  </si>
  <si>
    <t>21.11.2016</t>
  </si>
  <si>
    <t xml:space="preserve"> Dede Yusuf</t>
  </si>
  <si>
    <t>vedoucí parlamentní delegace</t>
  </si>
  <si>
    <t>Parlament Indonésie</t>
  </si>
  <si>
    <t>23.11.2016</t>
  </si>
  <si>
    <t>Prof. Leonid Hubersky</t>
  </si>
  <si>
    <t>předseda, rektor Kyjevské národní univerzity Tarase Ševčenka</t>
  </si>
  <si>
    <t>Ukrajinská konference rektorů</t>
  </si>
  <si>
    <t>JUDr. Petr Gajdůšek</t>
  </si>
  <si>
    <t>státní tajemník</t>
  </si>
  <si>
    <t>24.11.2016</t>
  </si>
  <si>
    <t>Prof. Guillaume Leyte</t>
  </si>
  <si>
    <t>Université Panthéon-Assas Paris II</t>
  </si>
  <si>
    <t>2.12.2016</t>
  </si>
  <si>
    <t>GU Xiaoyuan</t>
  </si>
  <si>
    <t>Chairman of the University Council</t>
  </si>
  <si>
    <t>Beijing International Studies University</t>
  </si>
  <si>
    <t>16.12.2016</t>
  </si>
  <si>
    <t>J.E. Viktoria LI</t>
  </si>
  <si>
    <t>Velvyslanectví Švédského království v Praze</t>
  </si>
  <si>
    <t>21.12.2016</t>
  </si>
  <si>
    <t>J.E. Pan Moon, Seoung-hyun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</si>
</sst>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#,##0.000"/>
    <numFmt numFmtId="60" formatCode="#,##0%"/>
  </numFmts>
  <fonts count="23">
    <font>
      <sz val="10"/>
      <color indexed="8"/>
      <name val="Helvetica"/>
    </font>
    <font>
      <sz val="12"/>
      <color indexed="8"/>
      <name val="Helvetica"/>
    </font>
    <font>
      <b val="1"/>
      <sz val="18"/>
      <color indexed="8"/>
      <name val="Times"/>
    </font>
    <font>
      <b val="1"/>
      <sz val="10"/>
      <color indexed="8"/>
      <name val="Helvetica"/>
    </font>
    <font>
      <b val="1"/>
      <sz val="14"/>
      <color indexed="8"/>
      <name val="Times"/>
    </font>
    <font>
      <sz val="14"/>
      <color indexed="8"/>
      <name val="Times"/>
    </font>
    <font>
      <b val="1"/>
      <sz val="18"/>
      <color indexed="8"/>
      <name val="Times"/>
    </font>
    <font>
      <b val="1"/>
      <vertAlign val="superscript"/>
      <sz val="14"/>
      <color indexed="8"/>
      <name val="Times"/>
    </font>
    <font>
      <vertAlign val="superscript"/>
      <sz val="14"/>
      <color indexed="8"/>
      <name val="Times"/>
    </font>
    <font>
      <b val="1"/>
      <sz val="16"/>
      <color indexed="8"/>
      <name val="Times"/>
    </font>
    <font>
      <b val="1"/>
      <vertAlign val="superscript"/>
      <sz val="13"/>
      <color indexed="8"/>
      <name val="Times"/>
    </font>
    <font>
      <sz val="16"/>
      <color indexed="8"/>
      <name val="Times"/>
    </font>
    <font>
      <vertAlign val="superscript"/>
      <sz val="13"/>
      <color indexed="8"/>
      <name val="Times"/>
    </font>
    <font>
      <sz val="11"/>
      <color indexed="8"/>
      <name val="Calibri"/>
    </font>
    <font>
      <sz val="14"/>
      <color indexed="8"/>
      <name val="Calibri"/>
    </font>
    <font>
      <b val="1"/>
      <sz val="18"/>
      <color indexed="13"/>
      <name val="Times"/>
    </font>
    <font>
      <b val="1"/>
      <sz val="14"/>
      <color indexed="13"/>
      <name val="Calibri"/>
    </font>
    <font>
      <b val="1"/>
      <sz val="10"/>
      <color indexed="8"/>
      <name val="Calibri"/>
    </font>
    <font>
      <b val="1"/>
      <i val="1"/>
      <sz val="14"/>
      <color indexed="8"/>
      <name val="Times"/>
    </font>
    <font>
      <b val="1"/>
      <i val="1"/>
      <sz val="10"/>
      <color indexed="8"/>
      <name val="Calibri"/>
    </font>
    <font>
      <sz val="10"/>
      <color indexed="8"/>
      <name val="Calibri"/>
    </font>
    <font>
      <b val="1"/>
      <sz val="13"/>
      <color indexed="8"/>
      <name val="Times"/>
    </font>
    <font>
      <sz val="13"/>
      <color indexed="8"/>
      <name val="Times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23"/>
        <bgColor auto="1"/>
      </patternFill>
    </fill>
  </fills>
  <borders count="106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>
        <color indexed="8"/>
      </left>
      <right>
        <color indexed="8"/>
      </right>
      <top style="medium"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4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4"/>
      </bottom>
      <diagonal/>
    </border>
    <border>
      <left>
        <color indexed="8"/>
      </left>
      <right>
        <color indexed="8"/>
      </right>
      <top style="thin">
        <color indexed="14"/>
      </top>
      <bottom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5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5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5"/>
      </bottom>
      <diagonal/>
    </border>
    <border>
      <left style="medium">
        <color indexed="8"/>
      </left>
      <right style="thin">
        <color indexed="16"/>
      </right>
      <top style="thin">
        <color indexed="15"/>
      </top>
      <bottom style="thin">
        <color indexed="15"/>
      </bottom>
      <diagonal/>
    </border>
    <border>
      <left style="thin">
        <color indexed="16"/>
      </left>
      <right style="thin">
        <color indexed="16"/>
      </right>
      <top style="thin">
        <color indexed="15"/>
      </top>
      <bottom style="thin">
        <color indexed="15"/>
      </bottom>
      <diagonal/>
    </border>
    <border>
      <left style="thin">
        <color indexed="16"/>
      </left>
      <right style="medium">
        <color indexed="8"/>
      </right>
      <top style="thin">
        <color indexed="15"/>
      </top>
      <bottom style="thin">
        <color indexed="15"/>
      </bottom>
      <diagonal/>
    </border>
    <border>
      <left style="medium">
        <color indexed="8"/>
      </left>
      <right style="thin">
        <color indexed="16"/>
      </right>
      <top style="thin">
        <color indexed="15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5"/>
      </top>
      <bottom style="thin">
        <color indexed="16"/>
      </bottom>
      <diagonal/>
    </border>
    <border>
      <left style="thin">
        <color indexed="16"/>
      </left>
      <right style="medium">
        <color indexed="8"/>
      </right>
      <top style="thin">
        <color indexed="15"/>
      </top>
      <bottom style="thin">
        <color indexed="16"/>
      </bottom>
      <diagonal/>
    </border>
    <border>
      <left style="medium">
        <color indexed="8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8"/>
      </right>
      <top style="thin">
        <color indexed="16"/>
      </top>
      <bottom style="thin">
        <color indexed="16"/>
      </bottom>
      <diagonal/>
    </border>
    <border>
      <left style="medium">
        <color indexed="8"/>
      </left>
      <right style="thin">
        <color indexed="16"/>
      </right>
      <top style="thin">
        <color indexed="16"/>
      </top>
      <bottom style="medium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16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6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6"/>
      </bottom>
      <diagonal/>
    </border>
    <border>
      <left style="medium">
        <color indexed="8"/>
      </left>
      <right style="thin">
        <color indexed="16"/>
      </right>
      <top style="thin">
        <color indexed="10"/>
      </top>
      <bottom style="thin">
        <color indexed="8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8"/>
      </bottom>
      <diagonal/>
    </border>
    <border>
      <left style="thin">
        <color indexed="16"/>
      </left>
      <right style="medium">
        <color indexed="8"/>
      </right>
      <top style="thin">
        <color indexed="16"/>
      </top>
      <bottom style="thin">
        <color indexed="8"/>
      </bottom>
      <diagonal/>
    </border>
    <border>
      <left style="medium">
        <color indexed="8"/>
      </left>
      <right style="thin">
        <color indexed="16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8"/>
      </top>
      <bottom style="thin">
        <color indexed="16"/>
      </bottom>
      <diagonal/>
    </border>
    <border>
      <left style="thin">
        <color indexed="16"/>
      </left>
      <right style="medium">
        <color indexed="8"/>
      </right>
      <top style="thin">
        <color indexed="8"/>
      </top>
      <bottom style="thin">
        <color indexed="16"/>
      </bottom>
      <diagonal/>
    </border>
    <border>
      <left>
        <color indexed="8"/>
      </left>
      <right style="thin">
        <color indexed="10"/>
      </right>
      <top style="medium">
        <color indexed="8"/>
      </top>
      <bottom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4"/>
      </right>
      <top style="medium">
        <color indexed="8"/>
      </top>
      <bottom style="thin">
        <color indexed="10"/>
      </bottom>
      <diagonal/>
    </border>
    <border>
      <left>
        <color indexed="8"/>
      </left>
      <right style="thin">
        <color indexed="10"/>
      </right>
      <top>
        <color indexed="8"/>
      </top>
      <bottom>
        <color indexed="8"/>
      </bottom>
      <diagonal/>
    </border>
    <border>
      <left style="thin">
        <color indexed="10"/>
      </left>
      <right style="thin">
        <color indexed="14"/>
      </right>
      <top style="thin">
        <color indexed="10"/>
      </top>
      <bottom style="thin">
        <color indexed="10"/>
      </bottom>
      <diagonal/>
    </border>
    <border>
      <left>
        <color indexed="8"/>
      </left>
      <right>
        <color indexed="8"/>
      </right>
      <top style="thin">
        <color indexed="10"/>
      </top>
      <bottom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9"/>
      </right>
      <top style="thin">
        <color indexed="8"/>
      </top>
      <bottom style="thin">
        <color indexed="8"/>
      </bottom>
      <diagonal/>
    </border>
    <border>
      <left style="thin">
        <color indexed="1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19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19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1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9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9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19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20"/>
      </right>
      <top style="medium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 style="medium">
        <color indexed="8"/>
      </top>
      <bottom style="thin">
        <color indexed="8"/>
      </bottom>
      <diagonal/>
    </border>
    <border>
      <left style="thin">
        <color indexed="20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21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8"/>
      </top>
      <bottom style="thin">
        <color indexed="8"/>
      </bottom>
      <diagonal/>
    </border>
    <border>
      <left style="thin">
        <color indexed="21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21"/>
      </right>
      <top style="thin">
        <color indexed="8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8"/>
      </top>
      <bottom style="thin">
        <color indexed="21"/>
      </bottom>
      <diagonal/>
    </border>
    <border>
      <left style="thin">
        <color indexed="21"/>
      </left>
      <right style="medium">
        <color indexed="8"/>
      </right>
      <top style="thin">
        <color indexed="8"/>
      </top>
      <bottom style="thin">
        <color indexed="21"/>
      </bottom>
      <diagonal/>
    </border>
    <border>
      <left style="medium">
        <color indexed="8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 style="medium">
        <color indexed="8"/>
      </right>
      <top style="thin">
        <color indexed="21"/>
      </top>
      <bottom style="thin">
        <color indexed="21"/>
      </bottom>
      <diagonal/>
    </border>
    <border>
      <left style="medium">
        <color indexed="8"/>
      </left>
      <right style="thin">
        <color indexed="21"/>
      </right>
      <top style="thin">
        <color indexed="21"/>
      </top>
      <bottom style="medium">
        <color indexed="8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medium">
        <color indexed="8"/>
      </bottom>
      <diagonal/>
    </border>
    <border>
      <left style="thin">
        <color indexed="21"/>
      </left>
      <right style="medium">
        <color indexed="8"/>
      </right>
      <top style="thin">
        <color indexed="21"/>
      </top>
      <bottom style="medium">
        <color indexed="8"/>
      </bottom>
      <diagonal/>
    </border>
    <border>
      <left style="thin">
        <color indexed="20"/>
      </left>
      <right style="medium">
        <color indexed="8"/>
      </right>
      <top style="thin">
        <color indexed="20"/>
      </top>
      <bottom style="thin">
        <color indexed="22"/>
      </bottom>
      <diagonal/>
    </border>
    <border>
      <left style="thin">
        <color indexed="20"/>
      </left>
      <right style="medium">
        <color indexed="8"/>
      </right>
      <top style="thin">
        <color indexed="22"/>
      </top>
      <bottom style="thin">
        <color indexed="20"/>
      </bottom>
      <diagonal/>
    </border>
    <border>
      <left style="thin">
        <color indexed="20"/>
      </left>
      <right style="medium">
        <color indexed="8"/>
      </right>
      <top style="thin">
        <color indexed="20"/>
      </top>
      <bottom style="thin">
        <color indexed="2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20"/>
      </bottom>
      <diagonal/>
    </border>
    <border>
      <left style="medium">
        <color indexed="8"/>
      </left>
      <right style="thin">
        <color indexed="10"/>
      </right>
      <top style="thin">
        <color indexed="20"/>
      </top>
      <bottom style="thin">
        <color indexed="20"/>
      </bottom>
      <diagonal/>
    </border>
    <border>
      <left style="medium">
        <color indexed="8"/>
      </left>
      <right style="thin">
        <color indexed="10"/>
      </right>
      <top style="thin">
        <color indexed="20"/>
      </top>
      <bottom style="thin">
        <color indexed="10"/>
      </bottom>
      <diagonal/>
    </border>
    <border>
      <left style="medium">
        <color indexed="8"/>
      </left>
      <right style="thin">
        <color indexed="20"/>
      </right>
      <top style="thin">
        <color indexed="8"/>
      </top>
      <bottom style="thin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8"/>
      </top>
      <bottom style="thin">
        <color indexed="8"/>
      </bottom>
      <diagonal/>
    </border>
    <border>
      <left style="thin">
        <color indexed="20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20"/>
      </right>
      <top style="thin">
        <color indexed="8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8"/>
      </top>
      <bottom style="thin">
        <color indexed="20"/>
      </bottom>
      <diagonal/>
    </border>
    <border>
      <left style="thin">
        <color indexed="20"/>
      </left>
      <right style="medium">
        <color indexed="8"/>
      </right>
      <top style="thin">
        <color indexed="8"/>
      </top>
      <bottom style="thin">
        <color indexed="20"/>
      </bottom>
      <diagonal/>
    </border>
    <border>
      <left style="medium">
        <color indexed="8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medium">
        <color indexed="8"/>
      </left>
      <right style="thin">
        <color indexed="20"/>
      </right>
      <top style="thin">
        <color indexed="20"/>
      </top>
      <bottom style="medium">
        <color indexed="8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medium">
        <color indexed="8"/>
      </bottom>
      <diagonal/>
    </border>
    <border>
      <left style="thin">
        <color indexed="20"/>
      </left>
      <right style="medium">
        <color indexed="8"/>
      </right>
      <top style="thin">
        <color indexed="20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92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left" vertical="top" wrapText="1"/>
    </xf>
    <xf numFmtId="0" fontId="3" fillId="2" borderId="2" applyNumberFormat="1" applyFont="1" applyFill="1" applyBorder="1" applyAlignment="1" applyProtection="0">
      <alignment vertical="top" wrapText="1"/>
    </xf>
    <xf numFmtId="0" fontId="3" fillId="2" borderId="3" applyNumberFormat="1" applyFont="1" applyFill="1" applyBorder="1" applyAlignment="1" applyProtection="0">
      <alignment vertical="top" wrapText="1"/>
    </xf>
    <xf numFmtId="49" fontId="4" fillId="3" borderId="4" applyNumberFormat="1" applyFont="1" applyFill="1" applyBorder="1" applyAlignment="1" applyProtection="0">
      <alignment horizontal="left" vertical="center" wrapText="1"/>
    </xf>
    <xf numFmtId="49" fontId="4" fillId="3" borderId="5" applyNumberFormat="1" applyFont="1" applyFill="1" applyBorder="1" applyAlignment="1" applyProtection="0">
      <alignment horizontal="center" vertical="center" wrapText="1"/>
    </xf>
    <xf numFmtId="49" fontId="4" fillId="3" borderId="6" applyNumberFormat="1" applyFont="1" applyFill="1" applyBorder="1" applyAlignment="1" applyProtection="0">
      <alignment horizontal="center" vertical="center" wrapText="1"/>
    </xf>
    <xf numFmtId="49" fontId="4" fillId="3" borderId="7" applyNumberFormat="1" applyFont="1" applyFill="1" applyBorder="1" applyAlignment="1" applyProtection="0">
      <alignment horizontal="left" vertical="center" wrapText="1"/>
    </xf>
    <xf numFmtId="0" fontId="4" fillId="4" borderId="8" applyNumberFormat="1" applyFont="1" applyFill="1" applyBorder="1" applyAlignment="1" applyProtection="0">
      <alignment horizontal="center" vertical="center" wrapText="1"/>
    </xf>
    <xf numFmtId="49" fontId="5" fillId="4" borderId="9" applyNumberFormat="1" applyFont="1" applyFill="1" applyBorder="1" applyAlignment="1" applyProtection="0">
      <alignment horizontal="left" vertical="center" wrapText="1"/>
    </xf>
    <xf numFmtId="0" fontId="0" borderId="10" applyNumberFormat="1" applyFont="1" applyFill="0" applyBorder="1" applyAlignment="1" applyProtection="0">
      <alignment vertical="top" wrapText="1"/>
    </xf>
    <xf numFmtId="0" fontId="0" borderId="11" applyNumberFormat="1" applyFont="1" applyFill="0" applyBorder="1" applyAlignment="1" applyProtection="0">
      <alignment vertical="top" wrapText="1"/>
    </xf>
    <xf numFmtId="49" fontId="5" borderId="12" applyNumberFormat="1" applyFont="1" applyFill="0" applyBorder="1" applyAlignment="1" applyProtection="0">
      <alignment horizontal="left" vertical="center" wrapText="1"/>
    </xf>
    <xf numFmtId="49" fontId="4" fillId="3" borderId="10" applyNumberFormat="1" applyFont="1" applyFill="1" applyBorder="1" applyAlignment="1" applyProtection="0">
      <alignment horizontal="left" vertical="center" wrapText="1"/>
    </xf>
    <xf numFmtId="0" fontId="4" fillId="4" borderId="11" applyNumberFormat="1" applyFont="1" applyFill="1" applyBorder="1" applyAlignment="1" applyProtection="0">
      <alignment horizontal="center" vertical="center" wrapText="1"/>
    </xf>
    <xf numFmtId="49" fontId="5" fillId="4" borderId="12" applyNumberFormat="1" applyFont="1" applyFill="1" applyBorder="1" applyAlignment="1" applyProtection="0">
      <alignment horizontal="left" vertical="center" wrapText="1"/>
    </xf>
    <xf numFmtId="0" fontId="4" borderId="11" applyNumberFormat="1" applyFont="1" applyFill="0" applyBorder="1" applyAlignment="1" applyProtection="0">
      <alignment horizontal="center" vertical="center" wrapText="1"/>
    </xf>
    <xf numFmtId="0" fontId="0" fillId="4" borderId="10" applyNumberFormat="1" applyFont="1" applyFill="1" applyBorder="1" applyAlignment="1" applyProtection="0">
      <alignment vertical="top" wrapText="1"/>
    </xf>
    <xf numFmtId="0" fontId="0" fillId="4" borderId="11" applyNumberFormat="1" applyFont="1" applyFill="1" applyBorder="1" applyAlignment="1" applyProtection="0">
      <alignment vertical="top" wrapText="1"/>
    </xf>
    <xf numFmtId="49" fontId="4" fillId="3" borderId="13" applyNumberFormat="1" applyFont="1" applyFill="1" applyBorder="1" applyAlignment="1" applyProtection="0">
      <alignment vertical="center" wrapText="1"/>
    </xf>
    <xf numFmtId="0" fontId="4" fillId="4" borderId="14" applyNumberFormat="1" applyFont="1" applyFill="1" applyBorder="1" applyAlignment="1" applyProtection="0">
      <alignment horizontal="center" vertical="center" wrapText="1"/>
    </xf>
    <xf numFmtId="0" fontId="5" fillId="4" borderId="15" applyNumberFormat="1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top" wrapText="1"/>
    </xf>
    <xf numFmtId="49" fontId="6" fillId="5" borderId="1" applyNumberFormat="1" applyFont="1" applyFill="1" applyBorder="1" applyAlignment="1" applyProtection="0">
      <alignment horizontal="left" vertical="top" wrapText="1"/>
    </xf>
    <xf numFmtId="49" fontId="4" fillId="3" borderId="7" applyNumberFormat="1" applyFont="1" applyFill="1" applyBorder="1" applyAlignment="1" applyProtection="0">
      <alignment horizontal="center" vertical="center" wrapText="1"/>
    </xf>
    <xf numFmtId="49" fontId="4" fillId="3" borderId="8" applyNumberFormat="1" applyFont="1" applyFill="1" applyBorder="1" applyAlignment="1" applyProtection="0">
      <alignment horizontal="center" vertical="center" wrapText="1"/>
    </xf>
    <xf numFmtId="0" fontId="0" borderId="8" applyNumberFormat="1" applyFont="1" applyFill="0" applyBorder="1" applyAlignment="1" applyProtection="0">
      <alignment vertical="top" wrapText="1"/>
    </xf>
    <xf numFmtId="0" fontId="0" borderId="9" applyNumberFormat="1" applyFont="1" applyFill="0" applyBorder="1" applyAlignment="1" applyProtection="0">
      <alignment vertical="top" wrapText="1"/>
    </xf>
    <xf numFmtId="0" fontId="0" fillId="4" borderId="16" applyNumberFormat="1" applyFont="1" applyFill="1" applyBorder="1" applyAlignment="1" applyProtection="0">
      <alignment vertical="top" wrapText="1"/>
    </xf>
    <xf numFmtId="49" fontId="4" fillId="3" borderId="17" applyNumberFormat="1" applyFont="1" applyFill="1" applyBorder="1" applyAlignment="1" applyProtection="0">
      <alignment horizontal="center" vertical="center" wrapText="1"/>
    </xf>
    <xf numFmtId="49" fontId="4" fillId="3" borderId="18" applyNumberFormat="1" applyFont="1" applyFill="1" applyBorder="1" applyAlignment="1" applyProtection="0">
      <alignment horizontal="center" vertical="center" wrapText="1"/>
    </xf>
    <xf numFmtId="3" fontId="5" borderId="8" applyNumberFormat="1" applyFont="1" applyFill="0" applyBorder="1" applyAlignment="1" applyProtection="0">
      <alignment vertical="center" wrapText="1"/>
    </xf>
    <xf numFmtId="3" fontId="5" borderId="9" applyNumberFormat="1" applyFont="1" applyFill="0" applyBorder="1" applyAlignment="1" applyProtection="0">
      <alignment vertical="center" wrapText="1"/>
    </xf>
    <xf numFmtId="3" fontId="5" fillId="4" borderId="11" applyNumberFormat="1" applyFont="1" applyFill="1" applyBorder="1" applyAlignment="1" applyProtection="0">
      <alignment vertical="center" wrapText="1"/>
    </xf>
    <xf numFmtId="3" fontId="5" fillId="4" borderId="12" applyNumberFormat="1" applyFont="1" applyFill="1" applyBorder="1" applyAlignment="1" applyProtection="0">
      <alignment vertical="center" wrapText="1"/>
    </xf>
    <xf numFmtId="3" fontId="5" borderId="11" applyNumberFormat="1" applyFont="1" applyFill="0" applyBorder="1" applyAlignment="1" applyProtection="0">
      <alignment vertical="center" wrapText="1"/>
    </xf>
    <xf numFmtId="3" fontId="5" borderId="12" applyNumberFormat="1" applyFont="1" applyFill="0" applyBorder="1" applyAlignment="1" applyProtection="0">
      <alignment vertical="center" wrapText="1"/>
    </xf>
    <xf numFmtId="49" fontId="4" fillId="3" borderId="13" applyNumberFormat="1" applyFont="1" applyFill="1" applyBorder="1" applyAlignment="1" applyProtection="0">
      <alignment horizontal="left" vertical="center" wrapText="1"/>
    </xf>
    <xf numFmtId="3" fontId="4" fillId="4" borderId="14" applyNumberFormat="1" applyFont="1" applyFill="1" applyBorder="1" applyAlignment="1" applyProtection="0">
      <alignment vertical="center" wrapText="1"/>
    </xf>
    <xf numFmtId="3" fontId="4" fillId="4" borderId="15" applyNumberFormat="1" applyFont="1" applyFill="1" applyBorder="1" applyAlignment="1" applyProtection="0">
      <alignment vertical="center" wrapText="1"/>
    </xf>
    <xf numFmtId="0" fontId="0" fillId="6" borderId="19" applyNumberFormat="1" applyFont="1" applyFill="1" applyBorder="1" applyAlignment="1" applyProtection="0">
      <alignment vertical="top" wrapText="1"/>
    </xf>
    <xf numFmtId="0" fontId="5" fillId="6" borderId="19" applyNumberFormat="0" applyFont="1" applyFill="1" applyBorder="1" applyAlignment="1" applyProtection="0">
      <alignment horizontal="center" vertical="center" wrapText="1"/>
    </xf>
    <xf numFmtId="0" fontId="0" borderId="19" applyNumberFormat="1" applyFont="1" applyFill="0" applyBorder="1" applyAlignment="1" applyProtection="0">
      <alignment vertical="top" wrapText="1"/>
    </xf>
    <xf numFmtId="49" fontId="5" fillId="6" borderId="20" applyNumberFormat="1" applyFont="1" applyFill="1" applyBorder="1" applyAlignment="1" applyProtection="0">
      <alignment horizontal="left" vertical="center" wrapText="1"/>
    </xf>
    <xf numFmtId="0" fontId="0" fillId="4" borderId="20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6" fillId="2" borderId="1" applyNumberFormat="1" applyFont="1" applyFill="1" applyBorder="1" applyAlignment="1" applyProtection="0">
      <alignment horizontal="left" vertical="top" wrapText="1"/>
    </xf>
    <xf numFmtId="49" fontId="5" fillId="3" borderId="7" applyNumberFormat="1" applyFont="1" applyFill="1" applyBorder="1" applyAlignment="1" applyProtection="0">
      <alignment horizontal="center" vertical="center" wrapText="1"/>
    </xf>
    <xf numFmtId="49" fontId="5" fillId="3" borderId="8" applyNumberFormat="1" applyFont="1" applyFill="1" applyBorder="1" applyAlignment="1" applyProtection="0">
      <alignment horizontal="center" vertical="center" wrapText="1"/>
    </xf>
    <xf numFmtId="49" fontId="5" fillId="3" borderId="11" applyNumberFormat="1" applyFont="1" applyFill="1" applyBorder="1" applyAlignment="1" applyProtection="0">
      <alignment horizontal="center" vertical="center" wrapText="1"/>
    </xf>
    <xf numFmtId="0" fontId="0" fillId="4" borderId="12" applyNumberFormat="1" applyFont="1" applyFill="1" applyBorder="1" applyAlignment="1" applyProtection="0">
      <alignment vertical="top" wrapText="1"/>
    </xf>
    <xf numFmtId="0" fontId="0" borderId="16" applyNumberFormat="1" applyFont="1" applyFill="0" applyBorder="1" applyAlignment="1" applyProtection="0">
      <alignment vertical="top" wrapText="1"/>
    </xf>
    <xf numFmtId="49" fontId="5" fillId="3" borderId="17" applyNumberFormat="1" applyFont="1" applyFill="1" applyBorder="1" applyAlignment="1" applyProtection="0">
      <alignment horizontal="center" vertical="center" wrapText="1"/>
    </xf>
    <xf numFmtId="49" fontId="5" fillId="3" borderId="18" applyNumberFormat="1" applyFont="1" applyFill="1" applyBorder="1" applyAlignment="1" applyProtection="0">
      <alignment horizontal="center" vertical="center" wrapText="1"/>
    </xf>
    <xf numFmtId="49" fontId="5" fillId="3" borderId="7" applyNumberFormat="1" applyFont="1" applyFill="1" applyBorder="1" applyAlignment="1" applyProtection="0">
      <alignment horizontal="left" vertical="center" wrapText="1"/>
    </xf>
    <xf numFmtId="0" fontId="5" fillId="4" borderId="8" applyNumberFormat="1" applyFont="1" applyFill="1" applyBorder="1" applyAlignment="1" applyProtection="0">
      <alignment horizontal="right" vertical="center" wrapText="1"/>
    </xf>
    <xf numFmtId="3" fontId="5" fillId="4" borderId="8" applyNumberFormat="1" applyFont="1" applyFill="1" applyBorder="1" applyAlignment="1" applyProtection="0">
      <alignment vertical="center" wrapText="1"/>
    </xf>
    <xf numFmtId="3" fontId="4" fillId="4" borderId="8" applyNumberFormat="1" applyFont="1" applyFill="1" applyBorder="1" applyAlignment="1" applyProtection="0">
      <alignment vertical="center" wrapText="1"/>
    </xf>
    <xf numFmtId="3" fontId="4" fillId="4" borderId="9" applyNumberFormat="1" applyFont="1" applyFill="1" applyBorder="1" applyAlignment="1" applyProtection="0">
      <alignment vertical="center" wrapText="1"/>
    </xf>
    <xf numFmtId="49" fontId="5" fillId="3" borderId="10" applyNumberFormat="1" applyFont="1" applyFill="1" applyBorder="1" applyAlignment="1" applyProtection="0">
      <alignment horizontal="left" vertical="center" wrapText="1"/>
    </xf>
    <xf numFmtId="0" fontId="5" borderId="11" applyNumberFormat="1" applyFont="1" applyFill="0" applyBorder="1" applyAlignment="1" applyProtection="0">
      <alignment horizontal="right" vertical="center" wrapText="1"/>
    </xf>
    <xf numFmtId="3" fontId="4" borderId="11" applyNumberFormat="1" applyFont="1" applyFill="0" applyBorder="1" applyAlignment="1" applyProtection="0">
      <alignment vertical="center" wrapText="1"/>
    </xf>
    <xf numFmtId="3" fontId="4" borderId="12" applyNumberFormat="1" applyFont="1" applyFill="0" applyBorder="1" applyAlignment="1" applyProtection="0">
      <alignment vertical="center" wrapText="1"/>
    </xf>
    <xf numFmtId="0" fontId="5" fillId="4" borderId="11" applyNumberFormat="1" applyFont="1" applyFill="1" applyBorder="1" applyAlignment="1" applyProtection="0">
      <alignment horizontal="right" vertical="center" wrapText="1"/>
    </xf>
    <xf numFmtId="3" fontId="4" fillId="4" borderId="11" applyNumberFormat="1" applyFont="1" applyFill="1" applyBorder="1" applyAlignment="1" applyProtection="0">
      <alignment vertical="center" wrapText="1"/>
    </xf>
    <xf numFmtId="3" fontId="4" fillId="4" borderId="12" applyNumberFormat="1" applyFont="1" applyFill="1" applyBorder="1" applyAlignment="1" applyProtection="0">
      <alignment vertical="center" wrapText="1"/>
    </xf>
    <xf numFmtId="3" fontId="5" fillId="4" borderId="11" applyNumberFormat="1" applyFont="1" applyFill="1" applyBorder="1" applyAlignment="1" applyProtection="0">
      <alignment horizontal="right" vertical="center" wrapText="1"/>
    </xf>
    <xf numFmtId="3" fontId="5" borderId="11" applyNumberFormat="1" applyFont="1" applyFill="0" applyBorder="1" applyAlignment="1" applyProtection="0">
      <alignment horizontal="right" vertical="center" wrapText="1"/>
    </xf>
    <xf numFmtId="49" fontId="4" fillId="3" borderId="21" applyNumberFormat="1" applyFont="1" applyFill="1" applyBorder="1" applyAlignment="1" applyProtection="0">
      <alignment horizontal="left" vertical="center" wrapText="1"/>
    </xf>
    <xf numFmtId="3" fontId="4" borderId="22" applyNumberFormat="1" applyFont="1" applyFill="0" applyBorder="1" applyAlignment="1" applyProtection="0">
      <alignment vertical="center" wrapText="1"/>
    </xf>
    <xf numFmtId="3" fontId="4" borderId="23" applyNumberFormat="1" applyFont="1" applyFill="0" applyBorder="1" applyAlignment="1" applyProtection="0">
      <alignment vertical="center" wrapText="1"/>
    </xf>
    <xf numFmtId="0" fontId="4" fillId="6" borderId="24" applyNumberFormat="1" applyFont="1" applyFill="1" applyBorder="1" applyAlignment="1" applyProtection="0">
      <alignment horizontal="left" vertical="center" wrapText="1"/>
    </xf>
    <xf numFmtId="0" fontId="4" fillId="6" borderId="24" applyNumberFormat="1" applyFont="1" applyFill="1" applyBorder="1" applyAlignment="1" applyProtection="0">
      <alignment vertical="center" wrapText="1"/>
    </xf>
    <xf numFmtId="0" fontId="4" fillId="6" borderId="24" applyNumberFormat="1" applyFont="1" applyFill="1" applyBorder="1" applyAlignment="1" applyProtection="0">
      <alignment horizontal="right" vertical="center" wrapText="1"/>
    </xf>
    <xf numFmtId="0" fontId="0" borderId="20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6" fillId="5" borderId="1" applyNumberFormat="1" applyFont="1" applyFill="1" applyBorder="1" applyAlignment="1" applyProtection="0">
      <alignment horizontal="left" vertical="center" wrapText="1"/>
    </xf>
    <xf numFmtId="49" fontId="9" fillId="3" borderId="7" applyNumberFormat="1" applyFont="1" applyFill="1" applyBorder="1" applyAlignment="1" applyProtection="0">
      <alignment horizontal="center" vertical="center" wrapText="1"/>
    </xf>
    <xf numFmtId="49" fontId="9" fillId="3" borderId="8" applyNumberFormat="1" applyFont="1" applyFill="1" applyBorder="1" applyAlignment="1" applyProtection="0">
      <alignment horizontal="center" vertical="center" wrapText="1"/>
    </xf>
    <xf numFmtId="49" fontId="9" fillId="3" borderId="17" applyNumberFormat="1" applyFont="1" applyFill="1" applyBorder="1" applyAlignment="1" applyProtection="0">
      <alignment horizontal="center" vertical="center" wrapText="1"/>
    </xf>
    <xf numFmtId="49" fontId="9" fillId="3" borderId="18" applyNumberFormat="1" applyFont="1" applyFill="1" applyBorder="1" applyAlignment="1" applyProtection="0">
      <alignment horizontal="center" vertical="center" wrapText="1"/>
    </xf>
    <xf numFmtId="49" fontId="9" fillId="3" borderId="7" applyNumberFormat="1" applyFont="1" applyFill="1" applyBorder="1" applyAlignment="1" applyProtection="0">
      <alignment horizontal="left" vertical="center" wrapText="1"/>
    </xf>
    <xf numFmtId="0" fontId="11" borderId="8" applyNumberFormat="1" applyFont="1" applyFill="0" applyBorder="1" applyAlignment="1" applyProtection="0">
      <alignment vertical="center" wrapText="1"/>
    </xf>
    <xf numFmtId="0" fontId="11" borderId="9" applyNumberFormat="1" applyFont="1" applyFill="0" applyBorder="1" applyAlignment="1" applyProtection="0">
      <alignment vertical="center" wrapText="1"/>
    </xf>
    <xf numFmtId="49" fontId="9" fillId="3" borderId="10" applyNumberFormat="1" applyFont="1" applyFill="1" applyBorder="1" applyAlignment="1" applyProtection="0">
      <alignment horizontal="left" vertical="top" wrapText="1"/>
    </xf>
    <xf numFmtId="0" fontId="11" fillId="4" borderId="11" applyNumberFormat="1" applyFont="1" applyFill="1" applyBorder="1" applyAlignment="1" applyProtection="0">
      <alignment vertical="center" wrapText="1"/>
    </xf>
    <xf numFmtId="0" fontId="11" fillId="4" borderId="12" applyNumberFormat="1" applyFont="1" applyFill="1" applyBorder="1" applyAlignment="1" applyProtection="0">
      <alignment vertical="center" wrapText="1"/>
    </xf>
    <xf numFmtId="0" fontId="11" borderId="11" applyNumberFormat="1" applyFont="1" applyFill="0" applyBorder="1" applyAlignment="1" applyProtection="0">
      <alignment vertical="center" wrapText="1"/>
    </xf>
    <xf numFmtId="0" fontId="11" borderId="12" applyNumberFormat="1" applyFont="1" applyFill="0" applyBorder="1" applyAlignment="1" applyProtection="0">
      <alignment vertical="center" wrapText="1"/>
    </xf>
    <xf numFmtId="49" fontId="9" fillId="3" borderId="13" applyNumberFormat="1" applyFont="1" applyFill="1" applyBorder="1" applyAlignment="1" applyProtection="0">
      <alignment horizontal="left" vertical="top" wrapText="1"/>
    </xf>
    <xf numFmtId="0" fontId="9" fillId="4" borderId="14" applyNumberFormat="1" applyFont="1" applyFill="1" applyBorder="1" applyAlignment="1" applyProtection="0">
      <alignment vertical="center" wrapText="1"/>
    </xf>
    <xf numFmtId="0" fontId="9" fillId="4" borderId="15" applyNumberFormat="1" applyFont="1" applyFill="1" applyBorder="1" applyAlignment="1" applyProtection="0">
      <alignment vertical="center" wrapText="1"/>
    </xf>
    <xf numFmtId="49" fontId="11" fillId="6" borderId="19" applyNumberFormat="1" applyFont="1" applyFill="1" applyBorder="1" applyAlignment="1" applyProtection="0">
      <alignment horizontal="left" vertical="center" wrapText="1"/>
    </xf>
    <xf numFmtId="49" fontId="11" fillId="6" borderId="20" applyNumberFormat="1" applyFont="1" applyFill="1" applyBorder="1" applyAlignment="1" applyProtection="0">
      <alignment horizontal="left" vertical="center" wrapText="1"/>
    </xf>
    <xf numFmtId="0" fontId="0" applyNumberFormat="1" applyFont="1" applyFill="0" applyBorder="0" applyAlignment="1" applyProtection="0">
      <alignment vertical="top" wrapText="1"/>
    </xf>
    <xf numFmtId="49" fontId="6" fillId="2" borderId="1" applyNumberFormat="1" applyFont="1" applyFill="1" applyBorder="1" applyAlignment="1" applyProtection="0">
      <alignment horizontal="left" vertical="center" wrapText="1"/>
    </xf>
    <xf numFmtId="49" fontId="11" fillId="3" borderId="7" applyNumberFormat="1" applyFont="1" applyFill="1" applyBorder="1" applyAlignment="1" applyProtection="0">
      <alignment horizontal="center" vertical="center" wrapText="1"/>
    </xf>
    <xf numFmtId="49" fontId="11" fillId="3" borderId="8" applyNumberFormat="1" applyFont="1" applyFill="1" applyBorder="1" applyAlignment="1" applyProtection="0">
      <alignment horizontal="center" vertical="center" wrapText="1"/>
    </xf>
    <xf numFmtId="49" fontId="11" fillId="3" borderId="11" applyNumberFormat="1" applyFont="1" applyFill="1" applyBorder="1" applyAlignment="1" applyProtection="0">
      <alignment horizontal="center" vertical="center" wrapText="1"/>
    </xf>
    <xf numFmtId="49" fontId="11" fillId="3" borderId="17" applyNumberFormat="1" applyFont="1" applyFill="1" applyBorder="1" applyAlignment="1" applyProtection="0">
      <alignment horizontal="center" vertical="center" wrapText="1"/>
    </xf>
    <xf numFmtId="49" fontId="11" fillId="3" borderId="18" applyNumberFormat="1" applyFont="1" applyFill="1" applyBorder="1" applyAlignment="1" applyProtection="0">
      <alignment horizontal="center" vertical="center" wrapText="1"/>
    </xf>
    <xf numFmtId="49" fontId="11" fillId="3" borderId="7" applyNumberFormat="1" applyFont="1" applyFill="1" applyBorder="1" applyAlignment="1" applyProtection="0">
      <alignment horizontal="left" vertical="center" wrapText="1"/>
    </xf>
    <xf numFmtId="0" fontId="11" fillId="4" borderId="8" applyNumberFormat="1" applyFont="1" applyFill="1" applyBorder="1" applyAlignment="1" applyProtection="0">
      <alignment horizontal="right" vertical="center" wrapText="1"/>
    </xf>
    <xf numFmtId="0" fontId="11" fillId="4" borderId="8" applyNumberFormat="1" applyFont="1" applyFill="1" applyBorder="1" applyAlignment="1" applyProtection="0">
      <alignment vertical="center" wrapText="1"/>
    </xf>
    <xf numFmtId="0" fontId="9" fillId="4" borderId="8" applyNumberFormat="1" applyFont="1" applyFill="1" applyBorder="1" applyAlignment="1" applyProtection="0">
      <alignment vertical="center" wrapText="1"/>
    </xf>
    <xf numFmtId="0" fontId="9" fillId="4" borderId="9" applyNumberFormat="1" applyFont="1" applyFill="1" applyBorder="1" applyAlignment="1" applyProtection="0">
      <alignment vertical="center" wrapText="1"/>
    </xf>
    <xf numFmtId="49" fontId="11" fillId="3" borderId="10" applyNumberFormat="1" applyFont="1" applyFill="1" applyBorder="1" applyAlignment="1" applyProtection="0">
      <alignment horizontal="left" vertical="center" wrapText="1"/>
    </xf>
    <xf numFmtId="0" fontId="11" borderId="11" applyNumberFormat="1" applyFont="1" applyFill="0" applyBorder="1" applyAlignment="1" applyProtection="0">
      <alignment horizontal="right" vertical="center" wrapText="1"/>
    </xf>
    <xf numFmtId="0" fontId="9" borderId="11" applyNumberFormat="1" applyFont="1" applyFill="0" applyBorder="1" applyAlignment="1" applyProtection="0">
      <alignment vertical="center" wrapText="1"/>
    </xf>
    <xf numFmtId="0" fontId="9" borderId="12" applyNumberFormat="1" applyFont="1" applyFill="0" applyBorder="1" applyAlignment="1" applyProtection="0">
      <alignment vertical="center" wrapText="1"/>
    </xf>
    <xf numFmtId="0" fontId="11" fillId="4" borderId="11" applyNumberFormat="1" applyFont="1" applyFill="1" applyBorder="1" applyAlignment="1" applyProtection="0">
      <alignment horizontal="right" vertical="center" wrapText="1"/>
    </xf>
    <xf numFmtId="0" fontId="9" fillId="4" borderId="11" applyNumberFormat="1" applyFont="1" applyFill="1" applyBorder="1" applyAlignment="1" applyProtection="0">
      <alignment vertical="center" wrapText="1"/>
    </xf>
    <xf numFmtId="0" fontId="9" fillId="4" borderId="12" applyNumberFormat="1" applyFont="1" applyFill="1" applyBorder="1" applyAlignment="1" applyProtection="0">
      <alignment vertical="center" wrapText="1"/>
    </xf>
    <xf numFmtId="49" fontId="9" fillId="3" borderId="13" applyNumberFormat="1" applyFont="1" applyFill="1" applyBorder="1" applyAlignment="1" applyProtection="0">
      <alignment horizontal="left" vertical="center" wrapText="1"/>
    </xf>
    <xf numFmtId="0" fontId="9" borderId="14" applyNumberFormat="1" applyFont="1" applyFill="0" applyBorder="1" applyAlignment="1" applyProtection="0">
      <alignment vertical="center" wrapText="1"/>
    </xf>
    <xf numFmtId="0" fontId="9" borderId="15" applyNumberFormat="1" applyFont="1" applyFill="0" applyBorder="1" applyAlignment="1" applyProtection="0">
      <alignment vertical="center" wrapText="1"/>
    </xf>
    <xf numFmtId="0" fontId="9" fillId="6" borderId="19" applyNumberFormat="1" applyFont="1" applyFill="1" applyBorder="1" applyAlignment="1" applyProtection="0">
      <alignment horizontal="left" vertical="center" wrapText="1"/>
    </xf>
    <xf numFmtId="0" fontId="9" fillId="6" borderId="19" applyNumberFormat="1" applyFont="1" applyFill="1" applyBorder="1" applyAlignment="1" applyProtection="0">
      <alignment vertical="center" wrapText="1"/>
    </xf>
    <xf numFmtId="0" fontId="9" fillId="6" borderId="19" applyNumberFormat="1" applyFont="1" applyFill="1" applyBorder="1" applyAlignment="1" applyProtection="0">
      <alignment horizontal="right" vertical="center" wrapText="1"/>
    </xf>
    <xf numFmtId="49" fontId="11" borderId="20" applyNumberFormat="1" applyFont="1" applyFill="0" applyBorder="1" applyAlignment="1" applyProtection="0">
      <alignment horizontal="left" vertical="center" wrapText="1"/>
    </xf>
    <xf numFmtId="0" fontId="0" applyNumberFormat="1" applyFont="1" applyFill="0" applyBorder="0" applyAlignment="1" applyProtection="0">
      <alignment vertical="top" wrapText="1"/>
    </xf>
    <xf numFmtId="49" fontId="2" fillId="5" borderId="1" applyNumberFormat="1" applyFont="1" applyFill="1" applyBorder="1" applyAlignment="1" applyProtection="0">
      <alignment horizontal="left" vertical="center" wrapText="1"/>
    </xf>
    <xf numFmtId="3" fontId="4" borderId="14" applyNumberFormat="1" applyFont="1" applyFill="0" applyBorder="1" applyAlignment="1" applyProtection="0">
      <alignment horizontal="right" vertical="center" wrapText="1"/>
    </xf>
    <xf numFmtId="3" fontId="4" borderId="15" applyNumberFormat="1" applyFont="1" applyFill="0" applyBorder="1" applyAlignment="1" applyProtection="0">
      <alignment horizontal="right" vertical="center" wrapText="1"/>
    </xf>
    <xf numFmtId="49" fontId="5" fillId="6" borderId="19" applyNumberFormat="1" applyFont="1" applyFill="1" applyBorder="1" applyAlignment="1" applyProtection="0">
      <alignment horizontal="left" vertical="center" wrapText="1"/>
    </xf>
    <xf numFmtId="0" fontId="0" fillId="4" borderId="19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3" fontId="11" fillId="4" borderId="8" applyNumberFormat="1" applyFont="1" applyFill="1" applyBorder="1" applyAlignment="1" applyProtection="0">
      <alignment horizontal="right" vertical="center" wrapText="1"/>
    </xf>
    <xf numFmtId="3" fontId="11" fillId="4" borderId="8" applyNumberFormat="1" applyFont="1" applyFill="1" applyBorder="1" applyAlignment="1" applyProtection="0">
      <alignment vertical="center" wrapText="1"/>
    </xf>
    <xf numFmtId="3" fontId="9" fillId="4" borderId="8" applyNumberFormat="1" applyFont="1" applyFill="1" applyBorder="1" applyAlignment="1" applyProtection="0">
      <alignment horizontal="right" vertical="center" wrapText="1"/>
    </xf>
    <xf numFmtId="3" fontId="9" fillId="4" borderId="9" applyNumberFormat="1" applyFont="1" applyFill="1" applyBorder="1" applyAlignment="1" applyProtection="0">
      <alignment horizontal="right" vertical="center" wrapText="1"/>
    </xf>
    <xf numFmtId="3" fontId="11" borderId="11" applyNumberFormat="1" applyFont="1" applyFill="0" applyBorder="1" applyAlignment="1" applyProtection="0">
      <alignment horizontal="right" vertical="center" wrapText="1"/>
    </xf>
    <xf numFmtId="3" fontId="11" borderId="11" applyNumberFormat="1" applyFont="1" applyFill="0" applyBorder="1" applyAlignment="1" applyProtection="0">
      <alignment vertical="center" wrapText="1"/>
    </xf>
    <xf numFmtId="3" fontId="9" borderId="11" applyNumberFormat="1" applyFont="1" applyFill="0" applyBorder="1" applyAlignment="1" applyProtection="0">
      <alignment horizontal="right" vertical="center" wrapText="1"/>
    </xf>
    <xf numFmtId="3" fontId="9" borderId="12" applyNumberFormat="1" applyFont="1" applyFill="0" applyBorder="1" applyAlignment="1" applyProtection="0">
      <alignment horizontal="right" vertical="center" wrapText="1"/>
    </xf>
    <xf numFmtId="3" fontId="11" fillId="4" borderId="11" applyNumberFormat="1" applyFont="1" applyFill="1" applyBorder="1" applyAlignment="1" applyProtection="0">
      <alignment horizontal="right" vertical="center" wrapText="1"/>
    </xf>
    <xf numFmtId="3" fontId="11" fillId="4" borderId="11" applyNumberFormat="1" applyFont="1" applyFill="1" applyBorder="1" applyAlignment="1" applyProtection="0">
      <alignment vertical="center" wrapText="1"/>
    </xf>
    <xf numFmtId="3" fontId="9" fillId="4" borderId="11" applyNumberFormat="1" applyFont="1" applyFill="1" applyBorder="1" applyAlignment="1" applyProtection="0">
      <alignment horizontal="right" vertical="center" wrapText="1"/>
    </xf>
    <xf numFmtId="3" fontId="9" fillId="4" borderId="12" applyNumberFormat="1" applyFont="1" applyFill="1" applyBorder="1" applyAlignment="1" applyProtection="0">
      <alignment horizontal="right" vertical="center" wrapText="1"/>
    </xf>
    <xf numFmtId="3" fontId="9" fillId="4" borderId="14" applyNumberFormat="1" applyFont="1" applyFill="1" applyBorder="1" applyAlignment="1" applyProtection="0">
      <alignment vertical="center" wrapText="1"/>
    </xf>
    <xf numFmtId="3" fontId="9" fillId="4" borderId="14" applyNumberFormat="1" applyFont="1" applyFill="1" applyBorder="1" applyAlignment="1" applyProtection="0">
      <alignment horizontal="right" vertical="center" wrapText="1"/>
    </xf>
    <xf numFmtId="3" fontId="9" fillId="4" borderId="15" applyNumberFormat="1" applyFont="1" applyFill="1" applyBorder="1" applyAlignment="1" applyProtection="0">
      <alignment horizontal="right" vertical="center" wrapText="1"/>
    </xf>
    <xf numFmtId="0" fontId="0" applyNumberFormat="1" applyFont="1" applyFill="0" applyBorder="0" applyAlignment="1" applyProtection="0">
      <alignment vertical="top" wrapText="1"/>
    </xf>
    <xf numFmtId="49" fontId="6" fillId="2" borderId="25" applyNumberFormat="1" applyFont="1" applyFill="1" applyBorder="1" applyAlignment="1" applyProtection="0">
      <alignment horizontal="left" vertical="top" wrapText="1"/>
    </xf>
    <xf numFmtId="0" fontId="3" fillId="2" borderId="26" applyNumberFormat="1" applyFont="1" applyFill="1" applyBorder="1" applyAlignment="1" applyProtection="0">
      <alignment vertical="top" wrapText="1"/>
    </xf>
    <xf numFmtId="0" fontId="3" fillId="2" borderId="27" applyNumberFormat="1" applyFont="1" applyFill="1" applyBorder="1" applyAlignment="1" applyProtection="0">
      <alignment vertical="top" wrapText="1"/>
    </xf>
    <xf numFmtId="49" fontId="4" fillId="3" borderId="28" applyNumberFormat="1" applyFont="1" applyFill="1" applyBorder="1" applyAlignment="1" applyProtection="0">
      <alignment horizontal="center" vertical="center" wrapText="1"/>
    </xf>
    <xf numFmtId="49" fontId="4" fillId="3" borderId="29" applyNumberFormat="1" applyFont="1" applyFill="1" applyBorder="1" applyAlignment="1" applyProtection="0">
      <alignment horizontal="center" vertical="center" wrapText="1"/>
    </xf>
    <xf numFmtId="49" fontId="4" fillId="3" borderId="30" applyNumberFormat="1" applyFont="1" applyFill="1" applyBorder="1" applyAlignment="1" applyProtection="0">
      <alignment horizontal="center" vertical="center" wrapText="1"/>
    </xf>
    <xf numFmtId="49" fontId="4" fillId="3" borderId="31" applyNumberFormat="1" applyFont="1" applyFill="1" applyBorder="1" applyAlignment="1" applyProtection="0">
      <alignment horizontal="left" vertical="center" wrapText="1"/>
    </xf>
    <xf numFmtId="0" fontId="4" fillId="4" borderId="32" applyNumberFormat="1" applyFont="1" applyFill="1" applyBorder="1" applyAlignment="1" applyProtection="0">
      <alignment vertical="center" wrapText="1"/>
    </xf>
    <xf numFmtId="0" fontId="4" fillId="4" borderId="33" applyNumberFormat="1" applyFont="1" applyFill="1" applyBorder="1" applyAlignment="1" applyProtection="0">
      <alignment vertical="center" wrapText="1"/>
    </xf>
    <xf numFmtId="49" fontId="4" fillId="3" borderId="34" applyNumberFormat="1" applyFont="1" applyFill="1" applyBorder="1" applyAlignment="1" applyProtection="0">
      <alignment horizontal="left" vertical="center" wrapText="1"/>
    </xf>
    <xf numFmtId="0" fontId="4" borderId="35" applyNumberFormat="1" applyFont="1" applyFill="0" applyBorder="1" applyAlignment="1" applyProtection="0">
      <alignment vertical="center" wrapText="1"/>
    </xf>
    <xf numFmtId="0" fontId="4" borderId="36" applyNumberFormat="1" applyFont="1" applyFill="0" applyBorder="1" applyAlignment="1" applyProtection="0">
      <alignment vertical="center" wrapText="1"/>
    </xf>
    <xf numFmtId="49" fontId="4" fillId="4" borderId="35" applyNumberFormat="1" applyFont="1" applyFill="1" applyBorder="1" applyAlignment="1" applyProtection="0">
      <alignment horizontal="right" vertical="center" wrapText="1"/>
    </xf>
    <xf numFmtId="49" fontId="4" fillId="4" borderId="36" applyNumberFormat="1" applyFont="1" applyFill="1" applyBorder="1" applyAlignment="1" applyProtection="0">
      <alignment horizontal="right" vertical="center" wrapText="1"/>
    </xf>
    <xf numFmtId="49" fontId="4" borderId="35" applyNumberFormat="1" applyFont="1" applyFill="0" applyBorder="1" applyAlignment="1" applyProtection="0">
      <alignment horizontal="right" vertical="center" wrapText="1"/>
    </xf>
    <xf numFmtId="49" fontId="4" borderId="36" applyNumberFormat="1" applyFont="1" applyFill="0" applyBorder="1" applyAlignment="1" applyProtection="0">
      <alignment horizontal="right" vertical="center" wrapText="1"/>
    </xf>
    <xf numFmtId="1" fontId="4" borderId="35" applyNumberFormat="1" applyFont="1" applyFill="0" applyBorder="1" applyAlignment="1" applyProtection="0">
      <alignment vertical="center" wrapText="1"/>
    </xf>
    <xf numFmtId="0" fontId="4" fillId="4" borderId="35" applyNumberFormat="1" applyFont="1" applyFill="1" applyBorder="1" applyAlignment="1" applyProtection="0">
      <alignment vertical="center" wrapText="1"/>
    </xf>
    <xf numFmtId="0" fontId="4" fillId="4" borderId="36" applyNumberFormat="1" applyFont="1" applyFill="1" applyBorder="1" applyAlignment="1" applyProtection="0">
      <alignment vertical="center" wrapText="1"/>
    </xf>
    <xf numFmtId="49" fontId="4" fillId="3" borderId="37" applyNumberFormat="1" applyFont="1" applyFill="1" applyBorder="1" applyAlignment="1" applyProtection="0">
      <alignment horizontal="left" vertical="center" wrapText="1"/>
    </xf>
    <xf numFmtId="0" fontId="4" fillId="4" borderId="38" applyNumberFormat="1" applyFont="1" applyFill="1" applyBorder="1" applyAlignment="1" applyProtection="0">
      <alignment vertical="center" wrapText="1"/>
    </xf>
    <xf numFmtId="0" fontId="4" fillId="4" borderId="39" applyNumberFormat="1" applyFont="1" applyFill="1" applyBorder="1" applyAlignment="1" applyProtection="0">
      <alignment vertical="center" wrapText="1"/>
    </xf>
    <xf numFmtId="0" fontId="4" fillId="6" borderId="19" applyNumberFormat="1" applyFont="1" applyFill="1" applyBorder="1" applyAlignment="1" applyProtection="0">
      <alignment horizontal="left" vertical="center" wrapText="1"/>
    </xf>
    <xf numFmtId="0" fontId="4" fillId="6" borderId="19" applyNumberFormat="1" applyFont="1" applyFill="1" applyBorder="1" applyAlignment="1" applyProtection="0">
      <alignment horizontal="right" vertical="center" wrapText="1"/>
    </xf>
    <xf numFmtId="0" fontId="0" applyNumberFormat="1" applyFont="1" applyFill="0" applyBorder="0" applyAlignment="1" applyProtection="0">
      <alignment vertical="top" wrapText="1"/>
    </xf>
    <xf numFmtId="49" fontId="9" fillId="3" borderId="11" applyNumberFormat="1" applyFont="1" applyFill="1" applyBorder="1" applyAlignment="1" applyProtection="0">
      <alignment horizontal="center" vertical="center" wrapText="1"/>
    </xf>
    <xf numFmtId="49" fontId="9" fillId="3" borderId="12" applyNumberFormat="1" applyFont="1" applyFill="1" applyBorder="1" applyAlignment="1" applyProtection="0">
      <alignment horizontal="center" vertical="center" wrapText="1"/>
    </xf>
    <xf numFmtId="49" fontId="9" fillId="3" borderId="10" applyNumberFormat="1" applyFont="1" applyFill="1" applyBorder="1" applyAlignment="1" applyProtection="0">
      <alignment horizontal="left" vertical="center" wrapText="1"/>
    </xf>
    <xf numFmtId="0" fontId="9" fillId="4" borderId="14" applyNumberFormat="1" applyFont="1" applyFill="1" applyBorder="1" applyAlignment="1" applyProtection="0">
      <alignment horizontal="right" vertical="center" wrapText="1"/>
    </xf>
    <xf numFmtId="0" fontId="9" fillId="4" borderId="15" applyNumberFormat="1" applyFont="1" applyFill="1" applyBorder="1" applyAlignment="1" applyProtection="0">
      <alignment horizontal="right" vertical="center" wrapText="1"/>
    </xf>
    <xf numFmtId="0" fontId="0" borderId="19" applyNumberFormat="1" applyFont="1" applyFill="0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top" wrapText="1"/>
    </xf>
    <xf numFmtId="49" fontId="11" fillId="3" borderId="10" applyNumberFormat="1" applyFont="1" applyFill="1" applyBorder="1" applyAlignment="1" applyProtection="0">
      <alignment horizontal="center" vertical="center" wrapText="1"/>
    </xf>
    <xf numFmtId="49" fontId="11" fillId="3" borderId="12" applyNumberFormat="1" applyFont="1" applyFill="1" applyBorder="1" applyAlignment="1" applyProtection="0">
      <alignment horizontal="center" vertical="center" wrapText="1"/>
    </xf>
    <xf numFmtId="49" fontId="11" fillId="3" borderId="7" applyNumberFormat="1" applyFont="1" applyFill="1" applyBorder="1" applyAlignment="1" applyProtection="0">
      <alignment horizontal="right" vertical="center" wrapText="1"/>
    </xf>
    <xf numFmtId="0" fontId="11" borderId="8" applyNumberFormat="1" applyFont="1" applyFill="0" applyBorder="1" applyAlignment="1" applyProtection="0">
      <alignment horizontal="right" vertical="center" wrapText="1"/>
    </xf>
    <xf numFmtId="0" fontId="9" borderId="8" applyNumberFormat="1" applyFont="1" applyFill="0" applyBorder="1" applyAlignment="1" applyProtection="0">
      <alignment horizontal="right" vertical="center" wrapText="1"/>
    </xf>
    <xf numFmtId="0" fontId="9" borderId="9" applyNumberFormat="1" applyFont="1" applyFill="0" applyBorder="1" applyAlignment="1" applyProtection="0">
      <alignment horizontal="right" vertical="center" wrapText="1"/>
    </xf>
    <xf numFmtId="49" fontId="11" fillId="3" borderId="10" applyNumberFormat="1" applyFont="1" applyFill="1" applyBorder="1" applyAlignment="1" applyProtection="0">
      <alignment horizontal="right" vertical="center" wrapText="1"/>
    </xf>
    <xf numFmtId="0" fontId="9" fillId="4" borderId="11" applyNumberFormat="1" applyFont="1" applyFill="1" applyBorder="1" applyAlignment="1" applyProtection="0">
      <alignment horizontal="right" vertical="center" wrapText="1"/>
    </xf>
    <xf numFmtId="0" fontId="9" fillId="4" borderId="12" applyNumberFormat="1" applyFont="1" applyFill="1" applyBorder="1" applyAlignment="1" applyProtection="0">
      <alignment horizontal="right" vertical="center" wrapText="1"/>
    </xf>
    <xf numFmtId="0" fontId="9" borderId="11" applyNumberFormat="1" applyFont="1" applyFill="0" applyBorder="1" applyAlignment="1" applyProtection="0">
      <alignment horizontal="right" vertical="center" wrapText="1"/>
    </xf>
    <xf numFmtId="0" fontId="9" borderId="12" applyNumberFormat="1" applyFont="1" applyFill="0" applyBorder="1" applyAlignment="1" applyProtection="0">
      <alignment horizontal="right" vertical="center" wrapText="1"/>
    </xf>
    <xf numFmtId="0" fontId="0" applyNumberFormat="1" applyFont="1" applyFill="0" applyBorder="0" applyAlignment="1" applyProtection="0">
      <alignment vertical="top" wrapText="1"/>
    </xf>
    <xf numFmtId="49" fontId="2" fillId="2" borderId="1" applyNumberFormat="1" applyFont="1" applyFill="1" applyBorder="1" applyAlignment="1" applyProtection="0">
      <alignment horizontal="left" vertical="center" wrapText="1"/>
    </xf>
    <xf numFmtId="3" fontId="5" fillId="4" borderId="9" applyNumberFormat="1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top" wrapText="1"/>
    </xf>
    <xf numFmtId="49" fontId="4" fillId="3" borderId="11" applyNumberFormat="1" applyFont="1" applyFill="1" applyBorder="1" applyAlignment="1" applyProtection="0">
      <alignment horizontal="center" vertical="center" wrapText="1"/>
    </xf>
    <xf numFmtId="49" fontId="4" fillId="3" borderId="12" applyNumberFormat="1" applyFont="1" applyFill="1" applyBorder="1" applyAlignment="1" applyProtection="0">
      <alignment horizontal="center" vertical="center" wrapText="1"/>
    </xf>
    <xf numFmtId="3" fontId="5" fillId="4" borderId="8" applyNumberFormat="1" applyFont="1" applyFill="1" applyBorder="1" applyAlignment="1" applyProtection="0">
      <alignment horizontal="right" vertical="center" wrapText="1"/>
    </xf>
    <xf numFmtId="3" fontId="4" fillId="4" borderId="8" applyNumberFormat="1" applyFont="1" applyFill="1" applyBorder="1" applyAlignment="1" applyProtection="0">
      <alignment horizontal="right" vertical="center" wrapText="1"/>
    </xf>
    <xf numFmtId="3" fontId="4" fillId="4" borderId="9" applyNumberFormat="1" applyFont="1" applyFill="1" applyBorder="1" applyAlignment="1" applyProtection="0">
      <alignment horizontal="right" vertical="center" wrapText="1"/>
    </xf>
    <xf numFmtId="3" fontId="4" borderId="11" applyNumberFormat="1" applyFont="1" applyFill="0" applyBorder="1" applyAlignment="1" applyProtection="0">
      <alignment horizontal="right" vertical="center" wrapText="1"/>
    </xf>
    <xf numFmtId="3" fontId="4" borderId="12" applyNumberFormat="1" applyFont="1" applyFill="0" applyBorder="1" applyAlignment="1" applyProtection="0">
      <alignment horizontal="right" vertical="center" wrapText="1"/>
    </xf>
    <xf numFmtId="3" fontId="4" fillId="4" borderId="11" applyNumberFormat="1" applyFont="1" applyFill="1" applyBorder="1" applyAlignment="1" applyProtection="0">
      <alignment horizontal="right" vertical="center" wrapText="1"/>
    </xf>
    <xf numFmtId="3" fontId="4" fillId="4" borderId="12" applyNumberFormat="1" applyFont="1" applyFill="1" applyBorder="1" applyAlignment="1" applyProtection="0">
      <alignment horizontal="right" vertical="center" wrapText="1"/>
    </xf>
    <xf numFmtId="0" fontId="4" fillId="6" borderId="19" applyNumberFormat="1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top" wrapText="1"/>
    </xf>
    <xf numFmtId="49" fontId="2" fillId="5" borderId="1" applyNumberFormat="1" applyFont="1" applyFill="1" applyBorder="1" applyAlignment="1" applyProtection="0">
      <alignment horizontal="left" vertical="top" wrapText="1"/>
    </xf>
    <xf numFmtId="49" fontId="4" fillId="3" borderId="4" applyNumberFormat="1" applyFont="1" applyFill="1" applyBorder="1" applyAlignment="1" applyProtection="0">
      <alignment horizontal="center" vertical="center" wrapText="1"/>
    </xf>
    <xf numFmtId="49" fontId="4" fillId="3" borderId="10" applyNumberFormat="1" applyFont="1" applyFill="1" applyBorder="1" applyAlignment="1" applyProtection="0">
      <alignment horizontal="left" vertical="top" wrapText="1"/>
    </xf>
    <xf numFmtId="3" fontId="5" fillId="4" borderId="12" applyNumberFormat="1" applyFont="1" applyFill="1" applyBorder="1" applyAlignment="1" applyProtection="0">
      <alignment horizontal="right" vertical="center" wrapText="1"/>
    </xf>
    <xf numFmtId="49" fontId="4" fillId="3" borderId="13" applyNumberFormat="1" applyFont="1" applyFill="1" applyBorder="1" applyAlignment="1" applyProtection="0">
      <alignment horizontal="left" vertical="top" wrapText="1"/>
    </xf>
    <xf numFmtId="0" fontId="0" applyNumberFormat="1" applyFont="1" applyFill="0" applyBorder="0" applyAlignment="1" applyProtection="0">
      <alignment vertical="top" wrapText="1"/>
    </xf>
    <xf numFmtId="49" fontId="4" fillId="3" borderId="40" applyNumberFormat="1" applyFont="1" applyFill="1" applyBorder="1" applyAlignment="1" applyProtection="0">
      <alignment horizontal="center" vertical="center" wrapText="1"/>
    </xf>
    <xf numFmtId="0" fontId="0" borderId="40" applyNumberFormat="1" applyFont="1" applyFill="0" applyBorder="1" applyAlignment="1" applyProtection="0">
      <alignment vertical="top" wrapText="1"/>
    </xf>
    <xf numFmtId="0" fontId="0" borderId="41" applyNumberFormat="1" applyFont="1" applyFill="0" applyBorder="1" applyAlignment="1" applyProtection="0">
      <alignment vertical="top" wrapText="1"/>
    </xf>
    <xf numFmtId="0" fontId="0" fillId="4" borderId="42" applyNumberFormat="1" applyFont="1" applyFill="1" applyBorder="1" applyAlignment="1" applyProtection="0">
      <alignment vertical="top" wrapText="1"/>
    </xf>
    <xf numFmtId="49" fontId="4" fillId="3" borderId="43" applyNumberFormat="1" applyFont="1" applyFill="1" applyBorder="1" applyAlignment="1" applyProtection="0">
      <alignment horizontal="center" vertical="center" wrapText="1"/>
    </xf>
    <xf numFmtId="49" fontId="4" fillId="3" borderId="44" applyNumberFormat="1" applyFont="1" applyFill="1" applyBorder="1" applyAlignment="1" applyProtection="0">
      <alignment horizontal="center" vertical="center" wrapText="1"/>
    </xf>
    <xf numFmtId="49" fontId="4" fillId="3" borderId="45" applyNumberFormat="1" applyFont="1" applyFill="1" applyBorder="1" applyAlignment="1" applyProtection="0">
      <alignment horizontal="left" vertical="center" wrapText="1"/>
    </xf>
    <xf numFmtId="3" fontId="5" borderId="46" applyNumberFormat="1" applyFont="1" applyFill="0" applyBorder="1" applyAlignment="1" applyProtection="0">
      <alignment vertical="center" wrapText="1"/>
    </xf>
    <xf numFmtId="3" fontId="5" borderId="46" applyNumberFormat="1" applyFont="1" applyFill="0" applyBorder="1" applyAlignment="1" applyProtection="0">
      <alignment horizontal="right" vertical="center" wrapText="1"/>
    </xf>
    <xf numFmtId="3" fontId="4" borderId="46" applyNumberFormat="1" applyFont="1" applyFill="0" applyBorder="1" applyAlignment="1" applyProtection="0">
      <alignment vertical="center" wrapText="1"/>
    </xf>
    <xf numFmtId="3" fontId="4" borderId="47" applyNumberFormat="1" applyFont="1" applyFill="0" applyBorder="1" applyAlignment="1" applyProtection="0">
      <alignment vertical="center" wrapText="1"/>
    </xf>
    <xf numFmtId="3" fontId="5" fillId="4" borderId="35" applyNumberFormat="1" applyFont="1" applyFill="1" applyBorder="1" applyAlignment="1" applyProtection="0">
      <alignment horizontal="right" vertical="center" wrapText="1"/>
    </xf>
    <xf numFmtId="3" fontId="5" fillId="4" borderId="35" applyNumberFormat="1" applyFont="1" applyFill="1" applyBorder="1" applyAlignment="1" applyProtection="0">
      <alignment vertical="center" wrapText="1"/>
    </xf>
    <xf numFmtId="3" fontId="4" fillId="4" borderId="35" applyNumberFormat="1" applyFont="1" applyFill="1" applyBorder="1" applyAlignment="1" applyProtection="0">
      <alignment vertical="center" wrapText="1"/>
    </xf>
    <xf numFmtId="3" fontId="4" fillId="4" borderId="36" applyNumberFormat="1" applyFont="1" applyFill="1" applyBorder="1" applyAlignment="1" applyProtection="0">
      <alignment vertical="center" wrapText="1"/>
    </xf>
    <xf numFmtId="3" fontId="5" borderId="35" applyNumberFormat="1" applyFont="1" applyFill="0" applyBorder="1" applyAlignment="1" applyProtection="0">
      <alignment vertical="center" wrapText="1"/>
    </xf>
    <xf numFmtId="3" fontId="5" borderId="35" applyNumberFormat="1" applyFont="1" applyFill="0" applyBorder="1" applyAlignment="1" applyProtection="0">
      <alignment horizontal="right" vertical="center" wrapText="1"/>
    </xf>
    <xf numFmtId="3" fontId="4" borderId="35" applyNumberFormat="1" applyFont="1" applyFill="0" applyBorder="1" applyAlignment="1" applyProtection="0">
      <alignment vertical="center" wrapText="1"/>
    </xf>
    <xf numFmtId="3" fontId="4" borderId="36" applyNumberFormat="1" applyFont="1" applyFill="0" applyBorder="1" applyAlignment="1" applyProtection="0">
      <alignment vertical="center" wrapText="1"/>
    </xf>
    <xf numFmtId="3" fontId="4" borderId="38" applyNumberFormat="1" applyFont="1" applyFill="0" applyBorder="1" applyAlignment="1" applyProtection="0">
      <alignment vertical="center" wrapText="1"/>
    </xf>
    <xf numFmtId="3" fontId="4" borderId="39" applyNumberFormat="1" applyFont="1" applyFill="0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top" wrapText="1"/>
    </xf>
    <xf numFmtId="3" fontId="4" borderId="14" applyNumberFormat="1" applyFont="1" applyFill="0" applyBorder="1" applyAlignment="1" applyProtection="0">
      <alignment vertical="center" wrapText="1"/>
    </xf>
    <xf numFmtId="0" fontId="9" fillId="6" borderId="48" applyNumberFormat="1" applyFont="1" applyFill="1" applyBorder="1" applyAlignment="1" applyProtection="0">
      <alignment horizontal="left" vertical="center" wrapText="1"/>
    </xf>
    <xf numFmtId="49" fontId="9" fillId="3" borderId="49" applyNumberFormat="1" applyFont="1" applyFill="1" applyBorder="1" applyAlignment="1" applyProtection="0">
      <alignment horizontal="center" vertical="center" wrapText="1"/>
    </xf>
    <xf numFmtId="0" fontId="0" fillId="4" borderId="50" applyNumberFormat="1" applyFont="1" applyFill="1" applyBorder="1" applyAlignment="1" applyProtection="0">
      <alignment vertical="top" wrapText="1"/>
    </xf>
    <xf numFmtId="0" fontId="0" borderId="51" applyNumberFormat="1" applyFont="1" applyFill="0" applyBorder="1" applyAlignment="1" applyProtection="0">
      <alignment vertical="top" wrapText="1"/>
    </xf>
    <xf numFmtId="49" fontId="9" fillId="3" borderId="52" applyNumberFormat="1" applyFont="1" applyFill="1" applyBorder="1" applyAlignment="1" applyProtection="0">
      <alignment horizontal="center" vertical="center" wrapText="1"/>
    </xf>
    <xf numFmtId="0" fontId="0" fillId="4" borderId="53" applyNumberFormat="1" applyFont="1" applyFill="1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4" fillId="3" borderId="16" applyNumberFormat="1" applyFont="1" applyFill="1" applyBorder="1" applyAlignment="1" applyProtection="0">
      <alignment horizontal="left" vertical="center" wrapText="1"/>
    </xf>
    <xf numFmtId="3" fontId="5" borderId="8" applyNumberFormat="1" applyFont="1" applyFill="0" applyBorder="1" applyAlignment="1" applyProtection="0">
      <alignment horizontal="right" vertical="center" wrapText="1"/>
    </xf>
    <xf numFmtId="3" fontId="4" borderId="8" applyNumberFormat="1" applyFont="1" applyFill="0" applyBorder="1" applyAlignment="1" applyProtection="0">
      <alignment vertical="center" wrapText="1"/>
    </xf>
    <xf numFmtId="3" fontId="4" borderId="9" applyNumberFormat="1" applyFont="1" applyFill="0" applyBorder="1" applyAlignment="1" applyProtection="0">
      <alignment vertical="center" wrapText="1"/>
    </xf>
    <xf numFmtId="3" fontId="4" borderId="15" applyNumberFormat="1" applyFont="1" applyFill="0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top" wrapText="1"/>
    </xf>
    <xf numFmtId="49" fontId="4" fillId="3" borderId="9" applyNumberFormat="1" applyFont="1" applyFill="1" applyBorder="1" applyAlignment="1" applyProtection="0">
      <alignment horizontal="center" vertical="center" wrapText="1"/>
    </xf>
    <xf numFmtId="0" fontId="0" borderId="17" applyNumberFormat="1" applyFont="1" applyFill="0" applyBorder="1" applyAlignment="1" applyProtection="0">
      <alignment vertical="top" wrapText="1"/>
    </xf>
    <xf numFmtId="0" fontId="0" borderId="18" applyNumberFormat="1" applyFont="1" applyFill="0" applyBorder="1" applyAlignment="1" applyProtection="0">
      <alignment vertical="top" wrapText="1"/>
    </xf>
    <xf numFmtId="3" fontId="5" fillId="4" borderId="9" applyNumberFormat="1" applyFont="1" applyFill="1" applyBorder="1" applyAlignment="1" applyProtection="0">
      <alignment horizontal="right" vertical="center" wrapText="1"/>
    </xf>
    <xf numFmtId="3" fontId="5" borderId="12" applyNumberFormat="1" applyFont="1" applyFill="0" applyBorder="1" applyAlignment="1" applyProtection="0">
      <alignment horizontal="right" vertical="center" wrapText="1"/>
    </xf>
    <xf numFmtId="0" fontId="0" applyNumberFormat="1" applyFont="1" applyFill="0" applyBorder="0" applyAlignment="1" applyProtection="0">
      <alignment vertical="top" wrapText="1"/>
    </xf>
    <xf numFmtId="0" fontId="0" borderId="12" applyNumberFormat="1" applyFont="1" applyFill="0" applyBorder="1" applyAlignment="1" applyProtection="0">
      <alignment vertical="top" wrapText="1"/>
    </xf>
    <xf numFmtId="0" fontId="0" fillId="4" borderId="17" applyNumberFormat="1" applyFont="1" applyFill="1" applyBorder="1" applyAlignment="1" applyProtection="0">
      <alignment vertical="top" wrapText="1"/>
    </xf>
    <xf numFmtId="0" fontId="0" fillId="4" borderId="18" applyNumberFormat="1" applyFont="1" applyFill="1" applyBorder="1" applyAlignment="1" applyProtection="0">
      <alignment vertical="top" wrapText="1"/>
    </xf>
    <xf numFmtId="0" fontId="13" applyNumberFormat="1" applyFont="1" applyFill="0" applyBorder="0" applyAlignment="1" applyProtection="0">
      <alignment vertical="bottom"/>
    </xf>
    <xf numFmtId="49" fontId="15" fillId="7" borderId="54" applyNumberFormat="1" applyFont="1" applyFill="1" applyBorder="1" applyAlignment="1" applyProtection="0">
      <alignment horizontal="left" vertical="center" wrapText="1"/>
    </xf>
    <xf numFmtId="0" fontId="16" fillId="7" borderId="55" applyNumberFormat="1" applyFont="1" applyFill="1" applyBorder="1" applyAlignment="1" applyProtection="0">
      <alignment horizontal="center" vertical="center" wrapText="1"/>
    </xf>
    <xf numFmtId="0" fontId="16" fillId="7" borderId="56" applyNumberFormat="1" applyFont="1" applyFill="1" applyBorder="1" applyAlignment="1" applyProtection="0">
      <alignment horizontal="center" vertical="center" wrapText="1"/>
    </xf>
    <xf numFmtId="49" fontId="4" fillId="5" borderId="57" applyNumberFormat="1" applyFont="1" applyFill="1" applyBorder="1" applyAlignment="1" applyProtection="0">
      <alignment vertical="center" wrapText="1"/>
    </xf>
    <xf numFmtId="49" fontId="4" fillId="5" borderId="58" applyNumberFormat="1" applyFont="1" applyFill="1" applyBorder="1" applyAlignment="1" applyProtection="0">
      <alignment horizontal="center" vertical="center" wrapText="1"/>
    </xf>
    <xf numFmtId="0" fontId="17" fillId="6" borderId="59" applyNumberFormat="1" applyFont="1" applyFill="1" applyBorder="1" applyAlignment="1" applyProtection="0">
      <alignment horizontal="center" vertical="bottom" wrapText="1"/>
    </xf>
    <xf numFmtId="49" fontId="4" fillId="5" borderId="60" applyNumberFormat="1" applyFont="1" applyFill="1" applyBorder="1" applyAlignment="1" applyProtection="0">
      <alignment horizontal="center" vertical="center" wrapText="1"/>
    </xf>
    <xf numFmtId="49" fontId="4" fillId="5" borderId="61" applyNumberFormat="1" applyFont="1" applyFill="1" applyBorder="1" applyAlignment="1" applyProtection="0">
      <alignment horizontal="center" vertical="center" wrapText="1"/>
    </xf>
    <xf numFmtId="49" fontId="18" fillId="5" borderId="62" applyNumberFormat="1" applyFont="1" applyFill="1" applyBorder="1" applyAlignment="1" applyProtection="0">
      <alignment horizontal="center" vertical="center" wrapText="1"/>
    </xf>
    <xf numFmtId="49" fontId="4" fillId="5" borderId="63" applyNumberFormat="1" applyFont="1" applyFill="1" applyBorder="1" applyAlignment="1" applyProtection="0">
      <alignment vertical="center" wrapText="1"/>
    </xf>
    <xf numFmtId="49" fontId="4" fillId="5" borderId="64" applyNumberFormat="1" applyFont="1" applyFill="1" applyBorder="1" applyAlignment="1" applyProtection="0">
      <alignment horizontal="center" vertical="center" wrapText="1"/>
    </xf>
    <xf numFmtId="49" fontId="4" fillId="5" borderId="65" applyNumberFormat="1" applyFont="1" applyFill="1" applyBorder="1" applyAlignment="1" applyProtection="0">
      <alignment horizontal="center" vertical="center" wrapText="1"/>
    </xf>
    <xf numFmtId="0" fontId="17" fillId="6" borderId="66" applyNumberFormat="1" applyFont="1" applyFill="1" applyBorder="1" applyAlignment="1" applyProtection="0">
      <alignment horizontal="center" vertical="bottom" wrapText="1"/>
    </xf>
    <xf numFmtId="0" fontId="17" fillId="6" borderId="67" applyNumberFormat="1" applyFont="1" applyFill="1" applyBorder="1" applyAlignment="1" applyProtection="0">
      <alignment horizontal="center" vertical="bottom" wrapText="1"/>
    </xf>
    <xf numFmtId="0" fontId="19" fillId="6" borderId="68" applyNumberFormat="1" applyFont="1" applyFill="1" applyBorder="1" applyAlignment="1" applyProtection="0">
      <alignment horizontal="center" vertical="bottom" wrapText="1"/>
    </xf>
    <xf numFmtId="49" fontId="5" fillId="5" borderId="69" applyNumberFormat="1" applyFont="1" applyFill="1" applyBorder="1" applyAlignment="1" applyProtection="0">
      <alignment vertical="center" wrapText="1"/>
    </xf>
    <xf numFmtId="3" fontId="5" fillId="4" borderId="64" applyNumberFormat="1" applyFont="1" applyFill="1" applyBorder="1" applyAlignment="1" applyProtection="0">
      <alignment vertical="bottom" wrapText="1"/>
    </xf>
    <xf numFmtId="3" fontId="5" fillId="4" borderId="65" applyNumberFormat="1" applyFont="1" applyFill="1" applyBorder="1" applyAlignment="1" applyProtection="0">
      <alignment vertical="bottom" wrapText="1"/>
    </xf>
    <xf numFmtId="3" fontId="5" fillId="4" borderId="70" applyNumberFormat="1" applyFont="1" applyFill="1" applyBorder="1" applyAlignment="1" applyProtection="0">
      <alignment vertical="bottom" wrapText="1"/>
    </xf>
    <xf numFmtId="3" fontId="5" fillId="4" borderId="64" applyNumberFormat="1" applyFont="1" applyFill="1" applyBorder="1" applyAlignment="1" applyProtection="0">
      <alignment vertical="center" wrapText="1"/>
    </xf>
    <xf numFmtId="3" fontId="5" fillId="4" borderId="70" applyNumberFormat="1" applyFont="1" applyFill="1" applyBorder="1" applyAlignment="1" applyProtection="0">
      <alignment vertical="center" wrapText="1"/>
    </xf>
    <xf numFmtId="3" fontId="18" fillId="4" borderId="69" applyNumberFormat="1" applyFont="1" applyFill="1" applyBorder="1" applyAlignment="1" applyProtection="0">
      <alignment vertical="center" wrapText="1"/>
    </xf>
    <xf numFmtId="3" fontId="5" borderId="64" applyNumberFormat="1" applyFont="1" applyFill="0" applyBorder="1" applyAlignment="1" applyProtection="0">
      <alignment vertical="bottom" wrapText="1"/>
    </xf>
    <xf numFmtId="3" fontId="5" borderId="65" applyNumberFormat="1" applyFont="1" applyFill="0" applyBorder="1" applyAlignment="1" applyProtection="0">
      <alignment vertical="bottom" wrapText="1"/>
    </xf>
    <xf numFmtId="3" fontId="5" borderId="70" applyNumberFormat="1" applyFont="1" applyFill="0" applyBorder="1" applyAlignment="1" applyProtection="0">
      <alignment vertical="bottom" wrapText="1"/>
    </xf>
    <xf numFmtId="3" fontId="5" borderId="64" applyNumberFormat="1" applyFont="1" applyFill="0" applyBorder="1" applyAlignment="1" applyProtection="0">
      <alignment vertical="center" wrapText="1"/>
    </xf>
    <xf numFmtId="3" fontId="5" borderId="70" applyNumberFormat="1" applyFont="1" applyFill="0" applyBorder="1" applyAlignment="1" applyProtection="0">
      <alignment vertical="center" wrapText="1"/>
    </xf>
    <xf numFmtId="3" fontId="18" borderId="69" applyNumberFormat="1" applyFont="1" applyFill="0" applyBorder="1" applyAlignment="1" applyProtection="0">
      <alignment vertical="center" wrapText="1"/>
    </xf>
    <xf numFmtId="3" fontId="5" fillId="4" borderId="64" applyNumberFormat="1" applyFont="1" applyFill="1" applyBorder="1" applyAlignment="1" applyProtection="0">
      <alignment horizontal="right" vertical="center" wrapText="1"/>
    </xf>
    <xf numFmtId="3" fontId="5" fillId="4" borderId="65" applyNumberFormat="1" applyFont="1" applyFill="1" applyBorder="1" applyAlignment="1" applyProtection="0">
      <alignment horizontal="right" vertical="center" wrapText="1"/>
    </xf>
    <xf numFmtId="3" fontId="5" fillId="4" borderId="70" applyNumberFormat="1" applyFont="1" applyFill="1" applyBorder="1" applyAlignment="1" applyProtection="0">
      <alignment horizontal="right" vertical="center" wrapText="1"/>
    </xf>
    <xf numFmtId="3" fontId="5" borderId="64" applyNumberFormat="1" applyFont="1" applyFill="0" applyBorder="1" applyAlignment="1" applyProtection="0">
      <alignment horizontal="right" vertical="center" wrapText="1"/>
    </xf>
    <xf numFmtId="3" fontId="5" borderId="65" applyNumberFormat="1" applyFont="1" applyFill="0" applyBorder="1" applyAlignment="1" applyProtection="0">
      <alignment horizontal="right" vertical="center" wrapText="1"/>
    </xf>
    <xf numFmtId="3" fontId="5" borderId="70" applyNumberFormat="1" applyFont="1" applyFill="0" applyBorder="1" applyAlignment="1" applyProtection="0">
      <alignment horizontal="right" vertical="center" wrapText="1"/>
    </xf>
    <xf numFmtId="49" fontId="18" fillId="5" borderId="69" applyNumberFormat="1" applyFont="1" applyFill="1" applyBorder="1" applyAlignment="1" applyProtection="0">
      <alignment vertical="center" wrapText="1"/>
    </xf>
    <xf numFmtId="3" fontId="5" fillId="4" borderId="64" applyNumberFormat="1" applyFont="1" applyFill="1" applyBorder="1" applyAlignment="1" applyProtection="0">
      <alignment horizontal="center" vertical="bottom" wrapText="1"/>
    </xf>
    <xf numFmtId="3" fontId="5" fillId="4" borderId="65" applyNumberFormat="1" applyFont="1" applyFill="1" applyBorder="1" applyAlignment="1" applyProtection="0">
      <alignment horizontal="center" vertical="bottom" wrapText="1"/>
    </xf>
    <xf numFmtId="3" fontId="5" fillId="4" borderId="70" applyNumberFormat="1" applyFont="1" applyFill="1" applyBorder="1" applyAlignment="1" applyProtection="0">
      <alignment horizontal="center" vertical="bottom" wrapText="1"/>
    </xf>
    <xf numFmtId="3" fontId="5" fillId="4" borderId="64" applyNumberFormat="1" applyFont="1" applyFill="1" applyBorder="1" applyAlignment="1" applyProtection="0">
      <alignment horizontal="center" vertical="center" wrapText="1"/>
    </xf>
    <xf numFmtId="3" fontId="4" fillId="5" borderId="71" applyNumberFormat="1" applyFont="1" applyFill="1" applyBorder="1" applyAlignment="1" applyProtection="0">
      <alignment vertical="center" wrapText="1"/>
    </xf>
    <xf numFmtId="3" fontId="4" fillId="5" borderId="72" applyNumberFormat="1" applyFont="1" applyFill="1" applyBorder="1" applyAlignment="1" applyProtection="0">
      <alignment vertical="center" wrapText="1"/>
    </xf>
    <xf numFmtId="3" fontId="4" fillId="5" borderId="73" applyNumberFormat="1" applyFont="1" applyFill="1" applyBorder="1" applyAlignment="1" applyProtection="0">
      <alignment vertical="center" wrapText="1"/>
    </xf>
    <xf numFmtId="3" fontId="18" fillId="5" borderId="57" applyNumberFormat="1" applyFont="1" applyFill="1" applyBorder="1" applyAlignment="1" applyProtection="0">
      <alignment vertical="center" wrapText="1"/>
    </xf>
    <xf numFmtId="0" fontId="13" fillId="4" borderId="19" applyNumberFormat="1" applyFont="1" applyFill="1" applyBorder="1" applyAlignment="1" applyProtection="0">
      <alignment vertical="bottom" wrapText="1"/>
    </xf>
    <xf numFmtId="49" fontId="20" fillId="6" borderId="20" applyNumberFormat="1" applyFont="1" applyFill="1" applyBorder="1" applyAlignment="1" applyProtection="0">
      <alignment horizontal="left" vertical="top" wrapText="1"/>
    </xf>
    <xf numFmtId="0" fontId="20" fillId="6" borderId="20" applyNumberFormat="1" applyFont="1" applyFill="1" applyBorder="1" applyAlignment="1" applyProtection="0">
      <alignment horizontal="left" vertical="top" wrapText="1"/>
    </xf>
    <xf numFmtId="49" fontId="20" fillId="6" borderId="20" applyNumberFormat="1" applyFont="1" applyFill="1" applyBorder="1" applyAlignment="1" applyProtection="0">
      <alignment horizontal="left" vertical="bottom" wrapText="1"/>
    </xf>
    <xf numFmtId="0" fontId="20" fillId="6" borderId="20" applyNumberFormat="1" applyFont="1" applyFill="1" applyBorder="1" applyAlignment="1" applyProtection="0">
      <alignment horizontal="left" vertical="bottom" wrapText="1"/>
    </xf>
    <xf numFmtId="0" fontId="0" applyNumberFormat="1" applyFont="1" applyFill="0" applyBorder="0" applyAlignment="1" applyProtection="0">
      <alignment vertical="top" wrapText="1"/>
    </xf>
    <xf numFmtId="0" fontId="0" borderId="5" applyNumberFormat="1" applyFont="1" applyFill="0" applyBorder="1" applyAlignment="1" applyProtection="0">
      <alignment vertical="top" wrapText="1"/>
    </xf>
    <xf numFmtId="0" fontId="5" fillId="3" borderId="7" applyNumberFormat="1" applyFont="1" applyFill="1" applyBorder="1" applyAlignment="1" applyProtection="0">
      <alignment vertical="center" wrapText="1"/>
    </xf>
    <xf numFmtId="0" fontId="5" fillId="4" borderId="8" applyNumberFormat="1" applyFont="1" applyFill="1" applyBorder="1" applyAlignment="1" applyProtection="0">
      <alignment vertical="center" wrapText="1"/>
    </xf>
    <xf numFmtId="49" fontId="5" fillId="4" borderId="8" applyNumberFormat="1" applyFont="1" applyFill="1" applyBorder="1" applyAlignment="1" applyProtection="0">
      <alignment horizontal="center" vertical="center" wrapText="1"/>
    </xf>
    <xf numFmtId="0" fontId="5" fillId="4" borderId="9" applyNumberFormat="1" applyFont="1" applyFill="1" applyBorder="1" applyAlignment="1" applyProtection="0">
      <alignment vertical="center" wrapText="1"/>
    </xf>
    <xf numFmtId="49" fontId="5" fillId="3" borderId="10" applyNumberFormat="1" applyFont="1" applyFill="1" applyBorder="1" applyAlignment="1" applyProtection="0">
      <alignment horizontal="center" vertical="center" wrapText="1"/>
    </xf>
    <xf numFmtId="49" fontId="5" borderId="11" applyNumberFormat="1" applyFont="1" applyFill="0" applyBorder="1" applyAlignment="1" applyProtection="0">
      <alignment horizontal="center" vertical="center" wrapText="1"/>
    </xf>
    <xf numFmtId="0" fontId="5" borderId="11" applyNumberFormat="1" applyFont="1" applyFill="0" applyBorder="1" applyAlignment="1" applyProtection="0">
      <alignment vertical="center" wrapText="1"/>
    </xf>
    <xf numFmtId="0" fontId="5" borderId="12" applyNumberFormat="1" applyFont="1" applyFill="0" applyBorder="1" applyAlignment="1" applyProtection="0">
      <alignment vertical="center" wrapText="1"/>
    </xf>
    <xf numFmtId="49" fontId="5" fillId="4" borderId="11" applyNumberFormat="1" applyFont="1" applyFill="1" applyBorder="1" applyAlignment="1" applyProtection="0">
      <alignment horizontal="center" vertical="center" wrapText="1"/>
    </xf>
    <xf numFmtId="0" fontId="5" fillId="4" borderId="11" applyNumberFormat="1" applyFont="1" applyFill="1" applyBorder="1" applyAlignment="1" applyProtection="0">
      <alignment vertical="center" wrapText="1"/>
    </xf>
    <xf numFmtId="0" fontId="5" fillId="4" borderId="12" applyNumberFormat="1" applyFont="1" applyFill="1" applyBorder="1" applyAlignment="1" applyProtection="0">
      <alignment vertical="center" wrapText="1"/>
    </xf>
    <xf numFmtId="0" fontId="0" fillId="4" borderId="13" applyNumberFormat="1" applyFont="1" applyFill="1" applyBorder="1" applyAlignment="1" applyProtection="0">
      <alignment vertical="top" wrapText="1"/>
    </xf>
    <xf numFmtId="49" fontId="5" fillId="4" borderId="14" applyNumberFormat="1" applyFont="1" applyFill="1" applyBorder="1" applyAlignment="1" applyProtection="0">
      <alignment horizontal="center" vertical="center" wrapText="1"/>
    </xf>
    <xf numFmtId="0" fontId="5" fillId="4" borderId="14" applyNumberFormat="1" applyFont="1" applyFill="1" applyBorder="1" applyAlignment="1" applyProtection="0">
      <alignment vertical="center" wrapText="1"/>
    </xf>
    <xf numFmtId="0" fontId="5" fillId="6" borderId="19" applyNumberFormat="1" applyFont="1" applyFill="1" applyBorder="1" applyAlignment="1" applyProtection="0">
      <alignment vertical="center" wrapText="1"/>
    </xf>
    <xf numFmtId="49" fontId="4" fillId="6" borderId="20" applyNumberFormat="1" applyFont="1" applyFill="1" applyBorder="1" applyAlignment="1" applyProtection="0">
      <alignment horizontal="left" vertical="center" wrapText="1"/>
    </xf>
    <xf numFmtId="0" fontId="5" fillId="6" borderId="20" applyNumberFormat="1" applyFont="1" applyFill="1" applyBorder="1" applyAlignment="1" applyProtection="0">
      <alignment vertical="center" wrapText="1"/>
    </xf>
    <xf numFmtId="49" fontId="5" fillId="6" borderId="20" applyNumberFormat="1" applyFont="1" applyFill="1" applyBorder="1" applyAlignment="1" applyProtection="0">
      <alignment horizontal="center" vertical="center" wrapText="1"/>
    </xf>
    <xf numFmtId="0" fontId="5" fillId="6" borderId="20" applyNumberFormat="1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49" fontId="2" fillId="5" borderId="74" applyNumberFormat="1" applyFont="1" applyFill="1" applyBorder="1" applyAlignment="1" applyProtection="0">
      <alignment horizontal="left" vertical="center" wrapText="1"/>
    </xf>
    <xf numFmtId="0" fontId="0" borderId="75" applyNumberFormat="1" applyFont="1" applyFill="0" applyBorder="1" applyAlignment="1" applyProtection="0">
      <alignment vertical="top" wrapText="1"/>
    </xf>
    <xf numFmtId="0" fontId="0" borderId="76" applyNumberFormat="1" applyFont="1" applyFill="0" applyBorder="1" applyAlignment="1" applyProtection="0">
      <alignment vertical="top" wrapText="1"/>
    </xf>
    <xf numFmtId="49" fontId="4" fillId="3" borderId="77" applyNumberFormat="1" applyFont="1" applyFill="1" applyBorder="1" applyAlignment="1" applyProtection="0">
      <alignment vertical="center" wrapText="1"/>
    </xf>
    <xf numFmtId="49" fontId="4" fillId="3" borderId="78" applyNumberFormat="1" applyFont="1" applyFill="1" applyBorder="1" applyAlignment="1" applyProtection="0">
      <alignment horizontal="center" vertical="center" wrapText="1"/>
    </xf>
    <xf numFmtId="49" fontId="4" fillId="3" borderId="79" applyNumberFormat="1" applyFont="1" applyFill="1" applyBorder="1" applyAlignment="1" applyProtection="0">
      <alignment horizontal="center" vertical="center" wrapText="1"/>
    </xf>
    <xf numFmtId="49" fontId="5" fillId="3" borderId="80" applyNumberFormat="1" applyFont="1" applyFill="1" applyBorder="1" applyAlignment="1" applyProtection="0">
      <alignment vertical="center" wrapText="1"/>
    </xf>
    <xf numFmtId="59" fontId="5" borderId="81" applyNumberFormat="1" applyFont="1" applyFill="0" applyBorder="1" applyAlignment="1" applyProtection="0">
      <alignment vertical="center" wrapText="1"/>
    </xf>
    <xf numFmtId="60" fontId="5" borderId="82" applyNumberFormat="1" applyFont="1" applyFill="0" applyBorder="1" applyAlignment="1" applyProtection="0">
      <alignment vertical="center" wrapText="1"/>
    </xf>
    <xf numFmtId="49" fontId="5" fillId="3" borderId="83" applyNumberFormat="1" applyFont="1" applyFill="1" applyBorder="1" applyAlignment="1" applyProtection="0">
      <alignment vertical="center" wrapText="1"/>
    </xf>
    <xf numFmtId="49" fontId="5" fillId="4" borderId="84" applyNumberFormat="1" applyFont="1" applyFill="1" applyBorder="1" applyAlignment="1" applyProtection="0">
      <alignment horizontal="center" vertical="center" wrapText="1"/>
    </xf>
    <xf numFmtId="49" fontId="5" fillId="4" borderId="85" applyNumberFormat="1" applyFont="1" applyFill="1" applyBorder="1" applyAlignment="1" applyProtection="0">
      <alignment horizontal="center" vertical="center" wrapText="1"/>
    </xf>
    <xf numFmtId="59" fontId="5" borderId="84" applyNumberFormat="1" applyFont="1" applyFill="0" applyBorder="1" applyAlignment="1" applyProtection="0">
      <alignment vertical="center" wrapText="1"/>
    </xf>
    <xf numFmtId="60" fontId="5" borderId="85" applyNumberFormat="1" applyFont="1" applyFill="0" applyBorder="1" applyAlignment="1" applyProtection="0">
      <alignment vertical="center" wrapText="1"/>
    </xf>
    <xf numFmtId="59" fontId="5" fillId="4" borderId="84" applyNumberFormat="1" applyFont="1" applyFill="1" applyBorder="1" applyAlignment="1" applyProtection="0">
      <alignment vertical="center" wrapText="1"/>
    </xf>
    <xf numFmtId="60" fontId="5" fillId="4" borderId="85" applyNumberFormat="1" applyFont="1" applyFill="1" applyBorder="1" applyAlignment="1" applyProtection="0">
      <alignment vertical="center" wrapText="1"/>
    </xf>
    <xf numFmtId="49" fontId="4" fillId="3" borderId="86" applyNumberFormat="1" applyFont="1" applyFill="1" applyBorder="1" applyAlignment="1" applyProtection="0">
      <alignment vertical="center" wrapText="1"/>
    </xf>
    <xf numFmtId="59" fontId="4" fillId="4" borderId="87" applyNumberFormat="1" applyFont="1" applyFill="1" applyBorder="1" applyAlignment="1" applyProtection="0">
      <alignment vertical="center" wrapText="1"/>
    </xf>
    <xf numFmtId="60" fontId="4" fillId="4" borderId="88" applyNumberFormat="1" applyFont="1" applyFill="1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top" wrapText="1"/>
    </xf>
    <xf numFmtId="0" fontId="3" fillId="2" borderId="89" applyNumberFormat="0" applyFont="1" applyFill="1" applyBorder="1" applyAlignment="1" applyProtection="0">
      <alignment vertical="top" wrapText="1"/>
    </xf>
    <xf numFmtId="0" fontId="3" fillId="8" borderId="90" applyNumberFormat="0" applyFont="1" applyFill="1" applyBorder="1" applyAlignment="1" applyProtection="0">
      <alignment vertical="top" wrapText="1"/>
    </xf>
    <xf numFmtId="49" fontId="21" fillId="3" borderId="4" applyNumberFormat="1" applyFont="1" applyFill="1" applyBorder="1" applyAlignment="1" applyProtection="0">
      <alignment vertical="center" wrapText="1"/>
    </xf>
    <xf numFmtId="49" fontId="21" fillId="3" borderId="6" applyNumberFormat="1" applyFont="1" applyFill="1" applyBorder="1" applyAlignment="1" applyProtection="0">
      <alignment vertical="center" wrapText="1"/>
    </xf>
    <xf numFmtId="0" fontId="3" fillId="8" borderId="91" applyNumberFormat="0" applyFont="1" applyFill="1" applyBorder="1" applyAlignment="1" applyProtection="0">
      <alignment vertical="top" wrapText="1"/>
    </xf>
    <xf numFmtId="49" fontId="22" fillId="3" borderId="7" applyNumberFormat="1" applyFont="1" applyFill="1" applyBorder="1" applyAlignment="1" applyProtection="0">
      <alignment vertical="center" wrapText="1"/>
    </xf>
    <xf numFmtId="49" fontId="22" fillId="4" borderId="9" applyNumberFormat="1" applyFont="1" applyFill="1" applyBorder="1" applyAlignment="1" applyProtection="0">
      <alignment vertical="center" wrapText="1"/>
    </xf>
    <xf numFmtId="49" fontId="22" fillId="3" borderId="10" applyNumberFormat="1" applyFont="1" applyFill="1" applyBorder="1" applyAlignment="1" applyProtection="0">
      <alignment vertical="center" wrapText="1"/>
    </xf>
    <xf numFmtId="49" fontId="22" borderId="12" applyNumberFormat="1" applyFont="1" applyFill="0" applyBorder="1" applyAlignment="1" applyProtection="0">
      <alignment vertical="center" wrapText="1"/>
    </xf>
    <xf numFmtId="49" fontId="22" fillId="4" borderId="12" applyNumberFormat="1" applyFont="1" applyFill="1" applyBorder="1" applyAlignment="1" applyProtection="0">
      <alignment vertical="center" wrapText="1"/>
    </xf>
    <xf numFmtId="49" fontId="22" fillId="3" borderId="92" applyNumberFormat="1" applyFont="1" applyFill="1" applyBorder="1" applyAlignment="1" applyProtection="0">
      <alignment vertical="center" wrapText="1"/>
    </xf>
    <xf numFmtId="0" fontId="0" fillId="4" borderId="93" applyNumberFormat="1" applyFont="1" applyFill="1" applyBorder="1" applyAlignment="1" applyProtection="0">
      <alignment vertical="top" wrapText="1"/>
    </xf>
    <xf numFmtId="0" fontId="0" borderId="94" applyNumberFormat="1" applyFont="1" applyFill="0" applyBorder="1" applyAlignment="1" applyProtection="0">
      <alignment vertical="top" wrapText="1"/>
    </xf>
    <xf numFmtId="49" fontId="22" fillId="3" borderId="13" applyNumberFormat="1" applyFont="1" applyFill="1" applyBorder="1" applyAlignment="1" applyProtection="0">
      <alignment vertical="center" wrapText="1"/>
    </xf>
    <xf numFmtId="49" fontId="22" borderId="15" applyNumberFormat="1" applyFont="1" applyFill="0" applyBorder="1" applyAlignment="1" applyProtection="0">
      <alignment vertical="center" wrapText="1"/>
    </xf>
    <xf numFmtId="0" fontId="0" applyNumberFormat="1" applyFont="1" applyFill="0" applyBorder="0" applyAlignment="1" applyProtection="0">
      <alignment vertical="top" wrapText="1"/>
    </xf>
    <xf numFmtId="49" fontId="2" fillId="2" borderId="74" applyNumberFormat="1" applyFont="1" applyFill="1" applyBorder="1" applyAlignment="1" applyProtection="0">
      <alignment vertical="top" wrapText="1"/>
    </xf>
    <xf numFmtId="0" fontId="3" fillId="2" borderId="75" applyNumberFormat="1" applyFont="1" applyFill="1" applyBorder="1" applyAlignment="1" applyProtection="0">
      <alignment vertical="top" wrapText="1"/>
    </xf>
    <xf numFmtId="0" fontId="3" fillId="2" borderId="76" applyNumberFormat="1" applyFont="1" applyFill="1" applyBorder="1" applyAlignment="1" applyProtection="0">
      <alignment vertical="top" wrapText="1"/>
    </xf>
    <xf numFmtId="49" fontId="4" fillId="3" borderId="4" applyNumberFormat="1" applyFont="1" applyFill="1" applyBorder="1" applyAlignment="1" applyProtection="0">
      <alignment vertical="center" wrapText="1"/>
    </xf>
    <xf numFmtId="49" fontId="5" fillId="3" borderId="7" applyNumberFormat="1" applyFont="1" applyFill="1" applyBorder="1" applyAlignment="1" applyProtection="0">
      <alignment vertical="center" wrapText="1"/>
    </xf>
    <xf numFmtId="49" fontId="5" fillId="4" borderId="8" applyNumberFormat="1" applyFont="1" applyFill="1" applyBorder="1" applyAlignment="1" applyProtection="0">
      <alignment horizontal="left" vertical="center" wrapText="1"/>
    </xf>
    <xf numFmtId="49" fontId="5" fillId="4" borderId="9" applyNumberFormat="1" applyFont="1" applyFill="1" applyBorder="1" applyAlignment="1" applyProtection="0">
      <alignment horizontal="center" vertical="center" wrapText="1"/>
    </xf>
    <xf numFmtId="49" fontId="5" fillId="3" borderId="10" applyNumberFormat="1" applyFont="1" applyFill="1" applyBorder="1" applyAlignment="1" applyProtection="0">
      <alignment vertical="center" wrapText="1"/>
    </xf>
    <xf numFmtId="49" fontId="5" borderId="11" applyNumberFormat="1" applyFont="1" applyFill="0" applyBorder="1" applyAlignment="1" applyProtection="0">
      <alignment horizontal="left" vertical="center" wrapText="1"/>
    </xf>
    <xf numFmtId="49" fontId="5" borderId="12" applyNumberFormat="1" applyFont="1" applyFill="0" applyBorder="1" applyAlignment="1" applyProtection="0">
      <alignment horizontal="center" vertical="center" wrapText="1"/>
    </xf>
    <xf numFmtId="49" fontId="5" fillId="4" borderId="11" applyNumberFormat="1" applyFont="1" applyFill="1" applyBorder="1" applyAlignment="1" applyProtection="0">
      <alignment horizontal="left" vertical="center" wrapText="1"/>
    </xf>
    <xf numFmtId="49" fontId="5" fillId="4" borderId="12" applyNumberFormat="1" applyFont="1" applyFill="1" applyBorder="1" applyAlignment="1" applyProtection="0">
      <alignment horizontal="center" vertical="center" wrapText="1"/>
    </xf>
    <xf numFmtId="49" fontId="5" fillId="3" borderId="13" applyNumberFormat="1" applyFont="1" applyFill="1" applyBorder="1" applyAlignment="1" applyProtection="0">
      <alignment vertical="center" wrapText="1"/>
    </xf>
    <xf numFmtId="49" fontId="5" fillId="4" borderId="14" applyNumberFormat="1" applyFont="1" applyFill="1" applyBorder="1" applyAlignment="1" applyProtection="0">
      <alignment horizontal="left" vertical="center" wrapText="1"/>
    </xf>
    <xf numFmtId="49" fontId="5" fillId="4" borderId="15" applyNumberFormat="1" applyFont="1" applyFill="1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49" fontId="4" fillId="2" borderId="74" applyNumberFormat="1" applyFont="1" applyFill="1" applyBorder="1" applyAlignment="1" applyProtection="0">
      <alignment horizontal="left" vertical="center" wrapText="1"/>
    </xf>
    <xf numFmtId="49" fontId="4" fillId="3" borderId="95" applyNumberFormat="1" applyFont="1" applyFill="1" applyBorder="1" applyAlignment="1" applyProtection="0">
      <alignment vertical="center" wrapText="1"/>
    </xf>
    <xf numFmtId="49" fontId="4" fillId="3" borderId="96" applyNumberFormat="1" applyFont="1" applyFill="1" applyBorder="1" applyAlignment="1" applyProtection="0">
      <alignment horizontal="center" vertical="center" wrapText="1"/>
    </xf>
    <xf numFmtId="49" fontId="4" fillId="3" borderId="97" applyNumberFormat="1" applyFont="1" applyFill="1" applyBorder="1" applyAlignment="1" applyProtection="0">
      <alignment horizontal="center" vertical="center" wrapText="1"/>
    </xf>
    <xf numFmtId="49" fontId="5" fillId="3" borderId="98" applyNumberFormat="1" applyFont="1" applyFill="1" applyBorder="1" applyAlignment="1" applyProtection="0">
      <alignment horizontal="center" vertical="center" wrapText="1"/>
    </xf>
    <xf numFmtId="49" fontId="5" fillId="4" borderId="99" applyNumberFormat="1" applyFont="1" applyFill="1" applyBorder="1" applyAlignment="1" applyProtection="0">
      <alignment vertical="center" wrapText="1"/>
    </xf>
    <xf numFmtId="49" fontId="5" fillId="4" borderId="100" applyNumberFormat="1" applyFont="1" applyFill="1" applyBorder="1" applyAlignment="1" applyProtection="0">
      <alignment vertical="center" wrapText="1"/>
    </xf>
    <xf numFmtId="49" fontId="5" fillId="3" borderId="101" applyNumberFormat="1" applyFont="1" applyFill="1" applyBorder="1" applyAlignment="1" applyProtection="0">
      <alignment horizontal="center" vertical="center" wrapText="1"/>
    </xf>
    <xf numFmtId="49" fontId="5" borderId="102" applyNumberFormat="1" applyFont="1" applyFill="0" applyBorder="1" applyAlignment="1" applyProtection="0">
      <alignment vertical="center" wrapText="1"/>
    </xf>
    <xf numFmtId="49" fontId="5" borderId="91" applyNumberFormat="1" applyFont="1" applyFill="0" applyBorder="1" applyAlignment="1" applyProtection="0">
      <alignment vertical="center" wrapText="1"/>
    </xf>
    <xf numFmtId="49" fontId="5" fillId="4" borderId="102" applyNumberFormat="1" applyFont="1" applyFill="1" applyBorder="1" applyAlignment="1" applyProtection="0">
      <alignment vertical="center" wrapText="1"/>
    </xf>
    <xf numFmtId="49" fontId="5" fillId="4" borderId="91" applyNumberFormat="1" applyFont="1" applyFill="1" applyBorder="1" applyAlignment="1" applyProtection="0">
      <alignment vertical="center" wrapText="1"/>
    </xf>
    <xf numFmtId="0" fontId="5" fillId="4" borderId="102" applyNumberFormat="1" applyFont="1" applyFill="1" applyBorder="1" applyAlignment="1" applyProtection="0">
      <alignment vertical="center" wrapText="1"/>
    </xf>
    <xf numFmtId="49" fontId="5" fillId="3" borderId="103" applyNumberFormat="1" applyFont="1" applyFill="1" applyBorder="1" applyAlignment="1" applyProtection="0">
      <alignment horizontal="center" vertical="center" wrapText="1"/>
    </xf>
    <xf numFmtId="49" fontId="5" borderId="104" applyNumberFormat="1" applyFont="1" applyFill="0" applyBorder="1" applyAlignment="1" applyProtection="0">
      <alignment vertical="center" wrapText="1"/>
    </xf>
    <xf numFmtId="49" fontId="5" borderId="105" applyNumberFormat="1" applyFont="1" applyFill="0" applyBorder="1" applyAlignment="1" applyProtection="0">
      <alignment vertical="center" wrapText="1"/>
    </xf>
  </cellXfs>
  <cellStyles count="1">
    <cellStyle name="Normal" xfId="0" builtinId="0"/>
  </cellStyles>
  <dxfs count="2">
    <dxf>
      <font>
        <color rgb="ff000000"/>
      </font>
      <fill>
        <patternFill patternType="solid">
          <fgColor indexed="17"/>
          <bgColor indexed="18"/>
        </patternFill>
      </fill>
    </dxf>
    <dxf>
      <font>
        <color rgb="ff000000"/>
      </font>
      <fill>
        <patternFill patternType="solid">
          <fgColor indexed="17"/>
          <bgColor indexed="18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bfbfbf"/>
      <rgbColor rgb="ffd5d5d5"/>
      <rgbColor rgb="fff4f4f4"/>
      <rgbColor rgb="fffefefe"/>
      <rgbColor rgb="ff7f7f7f"/>
      <rgbColor rgb="ff808080"/>
      <rgbColor rgb="ffdfdfdf"/>
      <rgbColor rgb="00000000"/>
      <rgbColor rgb="e5ff9781"/>
      <rgbColor rgb="ffaaaaaa"/>
      <rgbColor rgb="ffa5a5a5"/>
      <rgbColor rgb="ffe6e6e6"/>
      <rgbColor rgb="ff3f3f3f"/>
      <rgbColor rgb="ffdbdbdb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://cuni.cz/UK-1608.html?val=454&amp;key=dohoda" TargetMode="External"/><Relationship Id="rId2" Type="http://schemas.openxmlformats.org/officeDocument/2006/relationships/hyperlink" Target="http://cuni.cz/UK-1608.html?val=453&amp;key=dohoda" TargetMode="External"/><Relationship Id="rId3" Type="http://schemas.openxmlformats.org/officeDocument/2006/relationships/hyperlink" Target="http://cuni.cz/UK-1608.html?val=186&amp;key=dohoda" TargetMode="External"/><Relationship Id="rId4" Type="http://schemas.openxmlformats.org/officeDocument/2006/relationships/hyperlink" Target="http://cuni.cz/UK-1608.html?val=191&amp;key=dohoda" TargetMode="External"/><Relationship Id="rId5" Type="http://schemas.openxmlformats.org/officeDocument/2006/relationships/hyperlink" Target="http://cuni.cz/UK-1608.html?val=71&amp;key=dohoda" TargetMode="External"/><Relationship Id="rId6" Type="http://schemas.openxmlformats.org/officeDocument/2006/relationships/hyperlink" Target="http://cuni.cz/UK-1608.html?val=97&amp;key=dohoda" TargetMode="External"/><Relationship Id="rId7" Type="http://schemas.openxmlformats.org/officeDocument/2006/relationships/hyperlink" Target="http://cuni.cz/UK-1608.html?val=18&amp;key=dohoda" TargetMode="External"/><Relationship Id="rId8" Type="http://schemas.openxmlformats.org/officeDocument/2006/relationships/hyperlink" Target="http://cuni.cz/UK-1608.html?val=163&amp;key=dohoda" TargetMode="External"/><Relationship Id="rId9" Type="http://schemas.openxmlformats.org/officeDocument/2006/relationships/hyperlink" Target="http://cuni.cz/UK-1608.html?val=54&amp;key=dohoda" TargetMode="External"/><Relationship Id="rId10" Type="http://schemas.openxmlformats.org/officeDocument/2006/relationships/hyperlink" Target="http://cuni.cz/UK-1608.html?val=333&amp;key=dohoda" TargetMode="External"/><Relationship Id="rId11" Type="http://schemas.openxmlformats.org/officeDocument/2006/relationships/hyperlink" Target="http://cuni.cz/UK-1608.html?val=143&amp;key=dohoda" TargetMode="External"/><Relationship Id="rId12" Type="http://schemas.openxmlformats.org/officeDocument/2006/relationships/hyperlink" Target="http://cuni.cz/UK-1608.html?val=144&amp;key=dohoda" TargetMode="External"/><Relationship Id="rId13" Type="http://schemas.openxmlformats.org/officeDocument/2006/relationships/hyperlink" Target="http://cuni.cz/UK-1608.html?val=55&amp;key=dohoda" TargetMode="External"/><Relationship Id="rId14" Type="http://schemas.openxmlformats.org/officeDocument/2006/relationships/hyperlink" Target="http://cuni.cz/UK-1608.html?val=30&amp;key=dohoda" TargetMode="External"/><Relationship Id="rId15" Type="http://schemas.openxmlformats.org/officeDocument/2006/relationships/hyperlink" Target="http://cuni.cz/UK-1608.html?val=323&amp;key=dohoda" TargetMode="External"/><Relationship Id="rId16" Type="http://schemas.openxmlformats.org/officeDocument/2006/relationships/hyperlink" Target="http://cuni.cz/UK-1608.html?val=96&amp;key=dohoda" TargetMode="External"/><Relationship Id="rId17" Type="http://schemas.openxmlformats.org/officeDocument/2006/relationships/hyperlink" Target="http://cuni.cz/UK-1608.html?val=483&amp;key=dohoda" TargetMode="External"/><Relationship Id="rId18" Type="http://schemas.openxmlformats.org/officeDocument/2006/relationships/hyperlink" Target="http://cuni.cz/UK-1608.html?val=563&amp;key=dohoda" TargetMode="External"/><Relationship Id="rId19" Type="http://schemas.openxmlformats.org/officeDocument/2006/relationships/hyperlink" Target="http://cuni.cz/UK-1608.html?val=103&amp;key=dohoda" TargetMode="External"/><Relationship Id="rId20" Type="http://schemas.openxmlformats.org/officeDocument/2006/relationships/hyperlink" Target="http://cuni.cz/UK-1608.html?val=106&amp;key=dohoda" TargetMode="External"/><Relationship Id="rId21" Type="http://schemas.openxmlformats.org/officeDocument/2006/relationships/hyperlink" Target="http://cuni.cz/UK-1608.html?val=111&amp;key=dohoda" TargetMode="External"/><Relationship Id="rId22" Type="http://schemas.openxmlformats.org/officeDocument/2006/relationships/hyperlink" Target="http://cuni.cz/UK-1608.html?val=113&amp;key=dohoda" TargetMode="External"/><Relationship Id="rId23" Type="http://schemas.openxmlformats.org/officeDocument/2006/relationships/hyperlink" Target="http://cuni.cz/UK-1608.html?val=6&amp;key=dohoda" TargetMode="External"/><Relationship Id="rId24" Type="http://schemas.openxmlformats.org/officeDocument/2006/relationships/hyperlink" Target="http://cuni.cz/UK-1608.html?val=394&amp;key=dohoda" TargetMode="External"/><Relationship Id="rId25" Type="http://schemas.openxmlformats.org/officeDocument/2006/relationships/hyperlink" Target="http://cuni.cz/UK-1608.html?val=395&amp;key=dohoda" TargetMode="External"/><Relationship Id="rId26" Type="http://schemas.openxmlformats.org/officeDocument/2006/relationships/hyperlink" Target="http://cuni.cz/UK-1608.html?val=50&amp;key=dohoda" TargetMode="External"/><Relationship Id="rId27" Type="http://schemas.openxmlformats.org/officeDocument/2006/relationships/hyperlink" Target="http://cuni.cz/UK-1608.html?val=57&amp;key=dohoda" TargetMode="External"/><Relationship Id="rId28" Type="http://schemas.openxmlformats.org/officeDocument/2006/relationships/hyperlink" Target="http://cuni.cz/UK-1608.html?val=64&amp;key=dohoda" TargetMode="External"/><Relationship Id="rId29" Type="http://schemas.openxmlformats.org/officeDocument/2006/relationships/hyperlink" Target="http://cuni.cz/UK-1608.html?val=165&amp;key=dohoda" TargetMode="External"/><Relationship Id="rId30" Type="http://schemas.openxmlformats.org/officeDocument/2006/relationships/hyperlink" Target="http://cuni.cz/UK-1608.html?val=493&amp;key=dohoda" TargetMode="External"/><Relationship Id="rId31" Type="http://schemas.openxmlformats.org/officeDocument/2006/relationships/hyperlink" Target="http://cuni.cz/UK-1608.html?val=151&amp;key=dohoda" TargetMode="External"/><Relationship Id="rId32" Type="http://schemas.openxmlformats.org/officeDocument/2006/relationships/hyperlink" Target="http://cuni.cz/UK-1608.html?val=152&amp;key=dohoda" TargetMode="External"/><Relationship Id="rId33" Type="http://schemas.openxmlformats.org/officeDocument/2006/relationships/hyperlink" Target="http://cuni.cz/UK-1608.html?val=58&amp;key=dohoda" TargetMode="External"/><Relationship Id="rId34" Type="http://schemas.openxmlformats.org/officeDocument/2006/relationships/hyperlink" Target="http://cuni.cz/UK-1608.html?val=61&amp;key=dohoda" TargetMode="External"/><Relationship Id="rId35" Type="http://schemas.openxmlformats.org/officeDocument/2006/relationships/hyperlink" Target="http://cuni.cz/UK-1608.html?val=63&amp;key=dohoda" TargetMode="External"/><Relationship Id="rId36" Type="http://schemas.openxmlformats.org/officeDocument/2006/relationships/hyperlink" Target="http://cuni.cz/UK-1608.html?val=253&amp;key=dohoda" TargetMode="External"/><Relationship Id="rId37" Type="http://schemas.openxmlformats.org/officeDocument/2006/relationships/hyperlink" Target="http://cuni.cz/UK-1608.html?val=76&amp;key=dohoda" TargetMode="External"/><Relationship Id="rId38" Type="http://schemas.openxmlformats.org/officeDocument/2006/relationships/hyperlink" Target="http://cuni.cz/UK-1608.html?val=121&amp;key=dohoda" TargetMode="External"/><Relationship Id="rId39" Type="http://schemas.openxmlformats.org/officeDocument/2006/relationships/hyperlink" Target="http://cuni.cz/UK-1608.html?val=127&amp;key=dohoda" TargetMode="External"/><Relationship Id="rId40" Type="http://schemas.openxmlformats.org/officeDocument/2006/relationships/hyperlink" Target="http://cuni.cz/UK-1608.html?val=433&amp;key=dohoda" TargetMode="External"/><Relationship Id="rId41" Type="http://schemas.openxmlformats.org/officeDocument/2006/relationships/hyperlink" Target="http://cuni.cz/UK-1608.html?val=130&amp;key=dohoda" TargetMode="External"/><Relationship Id="rId42" Type="http://schemas.openxmlformats.org/officeDocument/2006/relationships/hyperlink" Target="http://cuni.cz/UK-1608.html?val=131&amp;key=dohoda" TargetMode="External"/><Relationship Id="rId43" Type="http://schemas.openxmlformats.org/officeDocument/2006/relationships/hyperlink" Target="http://cuni.cz/UK-1608.html?val=134&amp;key=dohoda" TargetMode="External"/><Relationship Id="rId44" Type="http://schemas.openxmlformats.org/officeDocument/2006/relationships/hyperlink" Target="http://cuni.cz/UK-1608.html?val=136&amp;key=dohoda" TargetMode="External"/><Relationship Id="rId45" Type="http://schemas.openxmlformats.org/officeDocument/2006/relationships/hyperlink" Target="http://cuni.cz/UK-1608.html?val=137&amp;key=dohoda" TargetMode="External"/><Relationship Id="rId46" Type="http://schemas.openxmlformats.org/officeDocument/2006/relationships/hyperlink" Target="http://cuni.cz/UK-1608.html?val=138&amp;key=dohoda" TargetMode="External"/><Relationship Id="rId47" Type="http://schemas.openxmlformats.org/officeDocument/2006/relationships/hyperlink" Target="http://cuni.cz/UK-1608.html?val=140&amp;key=dohoda" TargetMode="External"/><Relationship Id="rId48" Type="http://schemas.openxmlformats.org/officeDocument/2006/relationships/hyperlink" Target="http://cuni.cz/UK-1608.html?val=142&amp;key=dohoda" TargetMode="External"/><Relationship Id="rId49" Type="http://schemas.openxmlformats.org/officeDocument/2006/relationships/hyperlink" Target="http://cuni.cz/UK-1608.html?val=66&amp;key=dohoda" TargetMode="External"/><Relationship Id="rId50" Type="http://schemas.openxmlformats.org/officeDocument/2006/relationships/hyperlink" Target="http://cuni.cz/UK-1608.html?val=80&amp;key=dohoda" TargetMode="External"/><Relationship Id="rId51" Type="http://schemas.openxmlformats.org/officeDocument/2006/relationships/hyperlink" Target="http://cuni.cz/UK-1608.html?val=23&amp;key=dohoda" TargetMode="External"/><Relationship Id="rId52" Type="http://schemas.openxmlformats.org/officeDocument/2006/relationships/hyperlink" Target="http://cuni.cz/UK-1608.html?val=5&amp;key=dohoda" TargetMode="External"/><Relationship Id="rId53" Type="http://schemas.openxmlformats.org/officeDocument/2006/relationships/hyperlink" Target="http://cuni.cz/UK-1608.html?val=95&amp;key=dohoda" TargetMode="External"/><Relationship Id="rId54" Type="http://schemas.openxmlformats.org/officeDocument/2006/relationships/hyperlink" Target="http://cuni.cz/UK-1608.html?val=32&amp;key=dohoda" TargetMode="External"/><Relationship Id="rId55" Type="http://schemas.openxmlformats.org/officeDocument/2006/relationships/hyperlink" Target="http://cuni.cz/UK-1608.html?val=33&amp;key=dohoda" TargetMode="External"/><Relationship Id="rId56" Type="http://schemas.openxmlformats.org/officeDocument/2006/relationships/hyperlink" Target="http://cuni.cz/UK-1608.html?val=34&amp;key=dohoda" TargetMode="External"/><Relationship Id="rId57" Type="http://schemas.openxmlformats.org/officeDocument/2006/relationships/hyperlink" Target="http://cuni.cz/UK-1608.html?val=35&amp;key=dohoda" TargetMode="External"/><Relationship Id="rId58" Type="http://schemas.openxmlformats.org/officeDocument/2006/relationships/hyperlink" Target="http://cuni.cz/UK-1608.html?val=36&amp;key=dohoda" TargetMode="External"/><Relationship Id="rId59" Type="http://schemas.openxmlformats.org/officeDocument/2006/relationships/hyperlink" Target="http://cuni.cz/UK-1608.html?val=37&amp;key=dohoda" TargetMode="External"/><Relationship Id="rId60" Type="http://schemas.openxmlformats.org/officeDocument/2006/relationships/hyperlink" Target="http://cuni.cz/UK-1608.html?val=39&amp;key=dohoda" TargetMode="External"/><Relationship Id="rId61" Type="http://schemas.openxmlformats.org/officeDocument/2006/relationships/hyperlink" Target="http://cuni.cz/UK-1608.html?val=40&amp;key=dohoda" TargetMode="External"/><Relationship Id="rId62" Type="http://schemas.openxmlformats.org/officeDocument/2006/relationships/hyperlink" Target="http://cuni.cz/UK-1608.html?val=56&amp;key=dohoda" TargetMode="External"/><Relationship Id="rId63" Type="http://schemas.openxmlformats.org/officeDocument/2006/relationships/hyperlink" Target="http://cuni.cz/UK-1608.html?val=14&amp;key=dohoda" TargetMode="External"/><Relationship Id="rId64" Type="http://schemas.openxmlformats.org/officeDocument/2006/relationships/hyperlink" Target="http://cuni.cz/UK-1608.html?val=166&amp;key=dohoda" TargetMode="External"/><Relationship Id="rId65" Type="http://schemas.openxmlformats.org/officeDocument/2006/relationships/hyperlink" Target="http://cuni.cz/UK-1608.html?val=59&amp;key=dohoda" TargetMode="External"/><Relationship Id="rId66" Type="http://schemas.openxmlformats.org/officeDocument/2006/relationships/hyperlink" Target="http://cuni.cz/UK-1608.html?val=81&amp;key=dohoda" TargetMode="External"/><Relationship Id="rId67" Type="http://schemas.openxmlformats.org/officeDocument/2006/relationships/hyperlink" Target="http://cuni.cz/UK-1608.html?val=573&amp;key=dohoda" TargetMode="External"/><Relationship Id="rId68" Type="http://schemas.openxmlformats.org/officeDocument/2006/relationships/hyperlink" Target="http://cuni.cz/UK-1608.html?val=283&amp;key=dohoda" TargetMode="External"/><Relationship Id="rId69" Type="http://schemas.openxmlformats.org/officeDocument/2006/relationships/hyperlink" Target="http://cuni.cz/UK-1608.html?val=86&amp;key=dohoda" TargetMode="External"/><Relationship Id="rId70" Type="http://schemas.openxmlformats.org/officeDocument/2006/relationships/hyperlink" Target="http://cuni.cz/UK-1608.html?val=90&amp;key=dohoda" TargetMode="External"/><Relationship Id="rId71" Type="http://schemas.openxmlformats.org/officeDocument/2006/relationships/hyperlink" Target="http://cuni.cz/UK-1608.html?val=104&amp;key=dohoda" TargetMode="External"/><Relationship Id="rId72" Type="http://schemas.openxmlformats.org/officeDocument/2006/relationships/hyperlink" Target="http://cuni.cz/UK-1608.html?val=108&amp;key=dohoda" TargetMode="External"/><Relationship Id="rId73" Type="http://schemas.openxmlformats.org/officeDocument/2006/relationships/hyperlink" Target="http://cuni.cz/UK-1608.html?val=19&amp;key=dohoda" TargetMode="External"/><Relationship Id="rId74" Type="http://schemas.openxmlformats.org/officeDocument/2006/relationships/hyperlink" Target="http://cuni.cz/UK-1608.html?val=164&amp;key=dohoda" TargetMode="External"/><Relationship Id="rId75" Type="http://schemas.openxmlformats.org/officeDocument/2006/relationships/hyperlink" Target="http://cuni.cz/UK-1608.html?val=168&amp;key=dohoda" TargetMode="External"/><Relationship Id="rId76" Type="http://schemas.openxmlformats.org/officeDocument/2006/relationships/hyperlink" Target="http://cuni.cz/UK-1608.html?val=188&amp;key=dohoda" TargetMode="External"/><Relationship Id="rId77" Type="http://schemas.openxmlformats.org/officeDocument/2006/relationships/hyperlink" Target="http://cuni.cz/UK-1608.html?val=148&amp;key=dohoda" TargetMode="External"/><Relationship Id="rId78" Type="http://schemas.openxmlformats.org/officeDocument/2006/relationships/hyperlink" Target="http://cuni.cz/UK-1608.html?val=162&amp;key=dohoda" TargetMode="External"/><Relationship Id="rId79" Type="http://schemas.openxmlformats.org/officeDocument/2006/relationships/hyperlink" Target="http://cuni.cz/UK-1608.html?val=98&amp;key=dohoda" TargetMode="External"/><Relationship Id="rId80" Type="http://schemas.openxmlformats.org/officeDocument/2006/relationships/hyperlink" Target="http://cuni.cz/UK-1608.html?val=94&amp;key=dohoda" TargetMode="External"/><Relationship Id="rId81" Type="http://schemas.openxmlformats.org/officeDocument/2006/relationships/hyperlink" Target="http://cuni.cz/UK-1608.html?val=1&amp;key=dohoda" TargetMode="External"/><Relationship Id="rId82" Type="http://schemas.openxmlformats.org/officeDocument/2006/relationships/hyperlink" Target="http://cuni.cz/UK-1608.html?val=16&amp;key=dohoda" TargetMode="External"/><Relationship Id="rId83" Type="http://schemas.openxmlformats.org/officeDocument/2006/relationships/hyperlink" Target="http://cuni.cz/UK-1608.html?val=17&amp;key=dohoda" TargetMode="External"/><Relationship Id="rId84" Type="http://schemas.openxmlformats.org/officeDocument/2006/relationships/hyperlink" Target="http://cuni.cz/UK-1608.html?val=126&amp;key=dohoda" TargetMode="External"/><Relationship Id="rId85" Type="http://schemas.openxmlformats.org/officeDocument/2006/relationships/hyperlink" Target="http://cuni.cz/UK-1608.html?val=233&amp;key=dohoda" TargetMode="External"/><Relationship Id="rId86" Type="http://schemas.openxmlformats.org/officeDocument/2006/relationships/hyperlink" Target="http://cuni.cz/UK-1608.html?val=273&amp;key=dohoda" TargetMode="External"/><Relationship Id="rId87" Type="http://schemas.openxmlformats.org/officeDocument/2006/relationships/hyperlink" Target="http://cuni.cz/UK-1608.html?val=89&amp;key=dohoda" TargetMode="External"/><Relationship Id="rId88" Type="http://schemas.openxmlformats.org/officeDocument/2006/relationships/hyperlink" Target="http://cuni.cz/UK-1608.html?val=72&amp;key=dohoda" TargetMode="External"/><Relationship Id="rId89" Type="http://schemas.openxmlformats.org/officeDocument/2006/relationships/hyperlink" Target="http://cuni.cz/UK-1608.html?val=375&amp;key=dohoda" TargetMode="External"/><Relationship Id="rId90" Type="http://schemas.openxmlformats.org/officeDocument/2006/relationships/hyperlink" Target="http://cuni.cz/UK-1608.html?val=523&amp;key=dohoda" TargetMode="External"/><Relationship Id="rId91" Type="http://schemas.openxmlformats.org/officeDocument/2006/relationships/hyperlink" Target="http://cuni.cz/UK-1608.html?val=374&amp;key=dohoda" TargetMode="External"/><Relationship Id="rId92" Type="http://schemas.openxmlformats.org/officeDocument/2006/relationships/hyperlink" Target="http://cuni.cz/UK-1608.html?val=494&amp;key=dohoda" TargetMode="External"/><Relationship Id="rId93" Type="http://schemas.openxmlformats.org/officeDocument/2006/relationships/hyperlink" Target="http://cuni.cz/UK-1608.html?val=403&amp;key=dohoda" TargetMode="External"/><Relationship Id="rId94" Type="http://schemas.openxmlformats.org/officeDocument/2006/relationships/hyperlink" Target="http://cuni.cz/UK-1608.html?val=4&amp;key=dohoda" TargetMode="External"/><Relationship Id="rId95" Type="http://schemas.openxmlformats.org/officeDocument/2006/relationships/hyperlink" Target="http://cuni.cz/UK-1608.html?val=12&amp;key=dohoda" TargetMode="External"/><Relationship Id="rId96" Type="http://schemas.openxmlformats.org/officeDocument/2006/relationships/hyperlink" Target="http://cuni.cz/UK-1608.html?val=185&amp;key=dohoda" TargetMode="External"/><Relationship Id="rId97" Type="http://schemas.openxmlformats.org/officeDocument/2006/relationships/hyperlink" Target="http://cuni.cz/UK-1608.html?val=91&amp;key=dohoda" TargetMode="External"/><Relationship Id="rId98" Type="http://schemas.openxmlformats.org/officeDocument/2006/relationships/hyperlink" Target="http://cuni.cz/UK-1608.html?val=132&amp;key=dohoda" TargetMode="External"/><Relationship Id="rId99" Type="http://schemas.openxmlformats.org/officeDocument/2006/relationships/hyperlink" Target="http://cuni.cz/UK-1608.html?val=65&amp;key=dohoda" TargetMode="External"/><Relationship Id="rId100" Type="http://schemas.openxmlformats.org/officeDocument/2006/relationships/hyperlink" Target="http://cuni.cz/UK-1608.html?val=146&amp;key=dohoda" TargetMode="External"/><Relationship Id="rId101" Type="http://schemas.openxmlformats.org/officeDocument/2006/relationships/hyperlink" Target="http://cuni.cz/UK-1608.html?val=154&amp;key=dohoda" TargetMode="External"/><Relationship Id="rId102" Type="http://schemas.openxmlformats.org/officeDocument/2006/relationships/hyperlink" Target="http://cuni.cz/UK-1608.html?val=77&amp;key=dohoda" TargetMode="External"/><Relationship Id="rId103" Type="http://schemas.openxmlformats.org/officeDocument/2006/relationships/hyperlink" Target="http://cuni.cz/UK-1608.html?val=78&amp;key=dohoda" TargetMode="External"/><Relationship Id="rId104" Type="http://schemas.openxmlformats.org/officeDocument/2006/relationships/hyperlink" Target="http://cuni.cz/UK-1608.html?val=21&amp;key=dohoda" TargetMode="External"/><Relationship Id="rId105" Type="http://schemas.openxmlformats.org/officeDocument/2006/relationships/hyperlink" Target="http://cuni.cz/UK-1608.html?val=27&amp;key=dohoda" TargetMode="External"/><Relationship Id="rId106" Type="http://schemas.openxmlformats.org/officeDocument/2006/relationships/hyperlink" Target="http://cuni.cz/UK-1608.html?val=28&amp;key=dohoda" TargetMode="External"/><Relationship Id="rId107" Type="http://schemas.openxmlformats.org/officeDocument/2006/relationships/hyperlink" Target="http://cuni.cz/UK-1608.html?val=513&amp;key=dohoda" TargetMode="External"/><Relationship Id="rId108" Type="http://schemas.openxmlformats.org/officeDocument/2006/relationships/hyperlink" Target="http://cuni.cz/UK-1608.html?val=51&amp;key=dohoda" TargetMode="External"/><Relationship Id="rId109" Type="http://schemas.openxmlformats.org/officeDocument/2006/relationships/hyperlink" Target="http://cuni.cz/UK-1608.html?val=423&amp;key=dohoda" TargetMode="External"/><Relationship Id="rId110" Type="http://schemas.openxmlformats.org/officeDocument/2006/relationships/hyperlink" Target="http://cuni.cz/UK-1608.html?val=60&amp;key=dohoda" TargetMode="External"/><Relationship Id="rId111" Type="http://schemas.openxmlformats.org/officeDocument/2006/relationships/hyperlink" Target="http://cuni.cz/UK-1608.html?val=365&amp;key=dohoda" TargetMode="External"/><Relationship Id="rId112" Type="http://schemas.openxmlformats.org/officeDocument/2006/relationships/hyperlink" Target="http://cuni.cz/UK-1608.html?val=67&amp;key=dohoda" TargetMode="External"/><Relationship Id="rId113" Type="http://schemas.openxmlformats.org/officeDocument/2006/relationships/hyperlink" Target="http://cuni.cz/UK-1608.html?val=68&amp;key=dohoda" TargetMode="External"/><Relationship Id="rId114" Type="http://schemas.openxmlformats.org/officeDocument/2006/relationships/hyperlink" Target="http://cuni.cz/UK-1608.html?val=69&amp;key=dohoda" TargetMode="External"/><Relationship Id="rId115" Type="http://schemas.openxmlformats.org/officeDocument/2006/relationships/hyperlink" Target="http://cuni.cz/UK-1608.html?val=73&amp;key=dohoda" TargetMode="External"/><Relationship Id="rId116" Type="http://schemas.openxmlformats.org/officeDocument/2006/relationships/hyperlink" Target="http://cuni.cz/UK-1608.html?val=74&amp;key=dohoda" TargetMode="External"/><Relationship Id="rId117" Type="http://schemas.openxmlformats.org/officeDocument/2006/relationships/hyperlink" Target="http://cuni.cz/UK-1608.html?val=75&amp;key=dohoda" TargetMode="External"/><Relationship Id="rId118" Type="http://schemas.openxmlformats.org/officeDocument/2006/relationships/hyperlink" Target="http://cuni.cz/UK-1608.html?val=83&amp;key=dohoda" TargetMode="External"/><Relationship Id="rId119" Type="http://schemas.openxmlformats.org/officeDocument/2006/relationships/hyperlink" Target="http://cuni.cz/UK-1608.html?val=84&amp;key=dohoda" TargetMode="External"/><Relationship Id="rId120" Type="http://schemas.openxmlformats.org/officeDocument/2006/relationships/hyperlink" Target="http://cuni.cz/UK-1608.html?val=85&amp;key=dohoda" TargetMode="External"/><Relationship Id="rId121" Type="http://schemas.openxmlformats.org/officeDocument/2006/relationships/hyperlink" Target="http://cuni.cz/UK-1608.html?val=92&amp;key=dohoda" TargetMode="External"/><Relationship Id="rId122" Type="http://schemas.openxmlformats.org/officeDocument/2006/relationships/hyperlink" Target="http://cuni.cz/UK-1608.html?val=192&amp;key=dohoda" TargetMode="External"/><Relationship Id="rId123" Type="http://schemas.openxmlformats.org/officeDocument/2006/relationships/hyperlink" Target="http://cuni.cz/UK-1608.html?val=109&amp;key=dohoda" TargetMode="External"/><Relationship Id="rId124" Type="http://schemas.openxmlformats.org/officeDocument/2006/relationships/hyperlink" Target="http://cuni.cz/UK-1608.html?val=112&amp;key=dohoda" TargetMode="External"/><Relationship Id="rId125" Type="http://schemas.openxmlformats.org/officeDocument/2006/relationships/hyperlink" Target="http://cuni.cz/UK-1608.html?val=114&amp;key=dohoda" TargetMode="External"/><Relationship Id="rId126" Type="http://schemas.openxmlformats.org/officeDocument/2006/relationships/hyperlink" Target="http://cuni.cz/UK-1608.html?val=93&amp;key=dohoda" TargetMode="External"/><Relationship Id="rId127" Type="http://schemas.openxmlformats.org/officeDocument/2006/relationships/hyperlink" Target="http://cuni.cz/UK-1608.html?val=9&amp;key=dohoda" TargetMode="External"/><Relationship Id="rId128" Type="http://schemas.openxmlformats.org/officeDocument/2006/relationships/hyperlink" Target="http://cuni.cz/UK-1608.html?val=10&amp;key=dohoda" TargetMode="External"/><Relationship Id="rId129" Type="http://schemas.openxmlformats.org/officeDocument/2006/relationships/hyperlink" Target="http://cuni.cz/UK-1608.html?val=8&amp;key=dohoda" TargetMode="External"/><Relationship Id="rId130" Type="http://schemas.openxmlformats.org/officeDocument/2006/relationships/hyperlink" Target="http://cuni.cz/UK-1608.html?val=42&amp;key=dohoda" TargetMode="External"/><Relationship Id="rId131" Type="http://schemas.openxmlformats.org/officeDocument/2006/relationships/hyperlink" Target="http://cuni.cz/UK-1608.html?val=44&amp;key=dohoda" TargetMode="External"/><Relationship Id="rId132" Type="http://schemas.openxmlformats.org/officeDocument/2006/relationships/hyperlink" Target="http://cuni.cz/UK-1608.html?val=45&amp;key=dohoda" TargetMode="External"/><Relationship Id="rId133" Type="http://schemas.openxmlformats.org/officeDocument/2006/relationships/hyperlink" Target="http://cuni.cz/UK-1608.html?val=46&amp;key=dohoda" TargetMode="External"/><Relationship Id="rId134" Type="http://schemas.openxmlformats.org/officeDocument/2006/relationships/hyperlink" Target="http://cuni.cz/UK-1608.html?val=47&amp;key=dohoda" TargetMode="External"/><Relationship Id="rId135" Type="http://schemas.openxmlformats.org/officeDocument/2006/relationships/hyperlink" Target="http://cuni.cz/UK-1608.html?val=48&amp;key=dohoda" TargetMode="External"/><Relationship Id="rId136" Type="http://schemas.openxmlformats.org/officeDocument/2006/relationships/hyperlink" Target="http://cuni.cz/UK-1608.html?val=194&amp;key=dohoda" TargetMode="External"/><Relationship Id="rId137" Type="http://schemas.openxmlformats.org/officeDocument/2006/relationships/hyperlink" Target="http://cuni.cz/UK-1608.html?val=115&amp;key=dohoda" TargetMode="External"/><Relationship Id="rId138" Type="http://schemas.openxmlformats.org/officeDocument/2006/relationships/hyperlink" Target="http://cuni.cz/UK-1608.html?val=117&amp;key=dohoda" TargetMode="External"/><Relationship Id="rId139" Type="http://schemas.openxmlformats.org/officeDocument/2006/relationships/hyperlink" Target="http://cuni.cz/UK-1608.html?val=313&amp;key=dohoda" TargetMode="External"/><Relationship Id="rId140" Type="http://schemas.openxmlformats.org/officeDocument/2006/relationships/hyperlink" Target="http://cuni.cz/UK-1608.html?val=145&amp;key=dohoda" TargetMode="External"/><Relationship Id="rId141" Type="http://schemas.openxmlformats.org/officeDocument/2006/relationships/hyperlink" Target="http://cuni.cz/UK-1608.html?val=160&amp;key=dohoda" TargetMode="External"/><Relationship Id="rId142" Type="http://schemas.openxmlformats.org/officeDocument/2006/relationships/hyperlink" Target="http://cuni.cz/UK-1608.html?val=161&amp;key=dohoda" TargetMode="External"/><Relationship Id="rId143" Type="http://schemas.openxmlformats.org/officeDocument/2006/relationships/hyperlink" Target="http://cuni.cz/UK-1608.html?val=25&amp;key=dohoda" TargetMode="External"/><Relationship Id="rId144" Type="http://schemas.openxmlformats.org/officeDocument/2006/relationships/hyperlink" Target="http://cuni.cz/UK-1608.html?val=29&amp;key=dohoda" TargetMode="External"/><Relationship Id="rId145" Type="http://schemas.openxmlformats.org/officeDocument/2006/relationships/hyperlink" Target="http://cuni.cz/UK-1608.html?val=189&amp;key=dohoda" TargetMode="External"/><Relationship Id="rId146" Type="http://schemas.openxmlformats.org/officeDocument/2006/relationships/hyperlink" Target="http://cuni.cz/UK-1608.html?val=177&amp;key=dohoda" TargetMode="External"/><Relationship Id="rId147" Type="http://schemas.openxmlformats.org/officeDocument/2006/relationships/hyperlink" Target="http://cuni.cz/UK-1608.html?val=178&amp;key=dohoda" TargetMode="External"/><Relationship Id="rId148" Type="http://schemas.openxmlformats.org/officeDocument/2006/relationships/hyperlink" Target="http://cuni.cz/UK-1608.html?val=179&amp;key=dohoda" TargetMode="External"/><Relationship Id="rId149" Type="http://schemas.openxmlformats.org/officeDocument/2006/relationships/hyperlink" Target="http://cuni.cz/UK-1608.html?val=180&amp;key=dohoda" TargetMode="External"/><Relationship Id="rId150" Type="http://schemas.openxmlformats.org/officeDocument/2006/relationships/hyperlink" Target="http://cuni.cz/UK-1608.html?val=181&amp;key=dohoda" TargetMode="External"/><Relationship Id="rId151" Type="http://schemas.openxmlformats.org/officeDocument/2006/relationships/hyperlink" Target="http://cuni.cz/UK-1608.html?val=182&amp;key=dohoda" TargetMode="External"/><Relationship Id="rId152" Type="http://schemas.openxmlformats.org/officeDocument/2006/relationships/hyperlink" Target="http://cuni.cz/UK-1608.html?val=183&amp;key=dohoda" TargetMode="External"/><Relationship Id="rId153" Type="http://schemas.openxmlformats.org/officeDocument/2006/relationships/hyperlink" Target="http://cuni.cz/UK-1608.html?val=31&amp;key=dohoda" TargetMode="External"/><Relationship Id="rId154" Type="http://schemas.openxmlformats.org/officeDocument/2006/relationships/hyperlink" Target="http://cuni.cz/UK-1608.html?val=82&amp;key=dohoda" TargetMode="External"/><Relationship Id="rId155" Type="http://schemas.openxmlformats.org/officeDocument/2006/relationships/hyperlink" Target="http://cuni.cz/UK-1608.html?val=99&amp;key=dohoda" TargetMode="External"/><Relationship Id="rId156" Type="http://schemas.openxmlformats.org/officeDocument/2006/relationships/hyperlink" Target="http://cuni.cz/UK-1608.html?val=100&amp;key=dohoda" TargetMode="External"/><Relationship Id="rId157" Type="http://schemas.openxmlformats.org/officeDocument/2006/relationships/hyperlink" Target="http://cuni.cz/UK-1608.html?val=110&amp;key=dohoda" TargetMode="External"/><Relationship Id="rId158" Type="http://schemas.openxmlformats.org/officeDocument/2006/relationships/hyperlink" Target="http://cuni.cz/UK-1608.html?val=11&amp;key=dohoda" TargetMode="External"/><Relationship Id="rId159" Type="http://schemas.openxmlformats.org/officeDocument/2006/relationships/hyperlink" Target="http://cuni.cz/UK-1608.html?val=116&amp;key=dohoda" TargetMode="External"/><Relationship Id="rId160" Type="http://schemas.openxmlformats.org/officeDocument/2006/relationships/hyperlink" Target="http://cuni.cz/UK-1608.html?val=101&amp;key=dohoda" TargetMode="External"/><Relationship Id="rId161" Type="http://schemas.openxmlformats.org/officeDocument/2006/relationships/hyperlink" Target="http://cuni.cz/UK-1608.html?val=3&amp;key=dohoda" TargetMode="External"/><Relationship Id="rId162" Type="http://schemas.openxmlformats.org/officeDocument/2006/relationships/hyperlink" Target="http://cuni.cz/UK-1608.html?val=53&amp;key=dohoda" TargetMode="External"/><Relationship Id="rId163" Type="http://schemas.openxmlformats.org/officeDocument/2006/relationships/hyperlink" Target="http://cuni.cz/UK-1608.html?val=147&amp;key=dohoda" TargetMode="External"/><Relationship Id="rId164" Type="http://schemas.openxmlformats.org/officeDocument/2006/relationships/hyperlink" Target="http://cuni.cz/UK-1608.html?val=153&amp;key=dohoda" TargetMode="External"/><Relationship Id="rId165" Type="http://schemas.openxmlformats.org/officeDocument/2006/relationships/hyperlink" Target="http://cuni.cz/UK-1608.html?val=363&amp;key=dohoda" TargetMode="External"/><Relationship Id="rId166" Type="http://schemas.openxmlformats.org/officeDocument/2006/relationships/hyperlink" Target="http://cuni.cz/UK-1608.html?val=20&amp;key=dohoda" TargetMode="External"/><Relationship Id="rId167" Type="http://schemas.openxmlformats.org/officeDocument/2006/relationships/hyperlink" Target="http://cuni.cz/UK-1608.html?val=173&amp;key=dohoda" TargetMode="External"/><Relationship Id="rId168" Type="http://schemas.openxmlformats.org/officeDocument/2006/relationships/hyperlink" Target="http://cuni.cz/UK-1608.html?val=174&amp;key=dohoda" TargetMode="External"/><Relationship Id="rId169" Type="http://schemas.openxmlformats.org/officeDocument/2006/relationships/hyperlink" Target="http://cuni.cz/UK-1608.html?val=172&amp;key=dohoda" TargetMode="External"/><Relationship Id="rId170" Type="http://schemas.openxmlformats.org/officeDocument/2006/relationships/hyperlink" Target="http://cuni.cz/UK-1608.html?val=175&amp;key=dohoda" TargetMode="External"/><Relationship Id="rId171" Type="http://schemas.openxmlformats.org/officeDocument/2006/relationships/hyperlink" Target="http://cuni.cz/UK-1608.html?val=155&amp;key=dohoda" TargetMode="External"/><Relationship Id="rId172" Type="http://schemas.openxmlformats.org/officeDocument/2006/relationships/hyperlink" Target="http://cuni.cz/UK-1608.html?val=171&amp;key=dohoda" TargetMode="External"/><Relationship Id="rId173" Type="http://schemas.openxmlformats.org/officeDocument/2006/relationships/hyperlink" Target="http://cuni.cz/UK-1608.html?val=343&amp;key=dohoda" TargetMode="External"/><Relationship Id="rId174" Type="http://schemas.openxmlformats.org/officeDocument/2006/relationships/hyperlink" Target="http://cuni.cz/UK-1608.html?val=434&amp;key=dohoda" TargetMode="External"/><Relationship Id="rId175" Type="http://schemas.openxmlformats.org/officeDocument/2006/relationships/hyperlink" Target="http://cuni.cz/UK-1608.html?val=87&amp;key=dohoda" TargetMode="External"/><Relationship Id="rId176" Type="http://schemas.openxmlformats.org/officeDocument/2006/relationships/hyperlink" Target="http://cuni.cz/UK-1608.html?val=105&amp;key=dohoda" TargetMode="External"/><Relationship Id="rId177" Type="http://schemas.openxmlformats.org/officeDocument/2006/relationships/hyperlink" Target="http://cuni.cz/UK-1608.html?val=2&amp;key=dohoda" TargetMode="External"/><Relationship Id="rId178" Type="http://schemas.openxmlformats.org/officeDocument/2006/relationships/hyperlink" Target="http://cuni.cz/UK-1608.html?val=414&amp;key=dohoda" TargetMode="External"/><Relationship Id="rId179" Type="http://schemas.openxmlformats.org/officeDocument/2006/relationships/hyperlink" Target="http://cuni.cz/UK-1608.html?val=156&amp;key=dohoda" TargetMode="External"/><Relationship Id="rId180" Type="http://schemas.openxmlformats.org/officeDocument/2006/relationships/hyperlink" Target="http://cuni.cz/UK-1608.html?val=263&amp;key=dohoda" TargetMode="External"/><Relationship Id="rId181" Type="http://schemas.openxmlformats.org/officeDocument/2006/relationships/hyperlink" Target="http://cuni.cz/UK-1608.html?val=158&amp;key=dohoda" TargetMode="External"/><Relationship Id="rId182" Type="http://schemas.openxmlformats.org/officeDocument/2006/relationships/hyperlink" Target="http://cuni.cz/UK-1608.html?val=159&amp;key=dohoda" TargetMode="External"/><Relationship Id="rId183" Type="http://schemas.openxmlformats.org/officeDocument/2006/relationships/hyperlink" Target="http://cuni.cz/UK-1608.html?val=443&amp;key=dohoda" TargetMode="External"/><Relationship Id="rId184" Type="http://schemas.openxmlformats.org/officeDocument/2006/relationships/hyperlink" Target="http://cuni.cz/UK-1608.html?val=167&amp;key=dohoda" TargetMode="External"/><Relationship Id="rId185" Type="http://schemas.openxmlformats.org/officeDocument/2006/relationships/hyperlink" Target="http://cuni.cz/UK-1608.html?val=170&amp;key=dohoda" TargetMode="External"/><Relationship Id="rId186" Type="http://schemas.openxmlformats.org/officeDocument/2006/relationships/hyperlink" Target="http://cuni.cz/UK-1608.html?val=176&amp;key=dohoda" TargetMode="External"/><Relationship Id="rId187" Type="http://schemas.openxmlformats.org/officeDocument/2006/relationships/hyperlink" Target="http://cuni.cz/UK-1608.html?val=463&amp;key=dohoda" TargetMode="External"/><Relationship Id="rId188" Type="http://schemas.openxmlformats.org/officeDocument/2006/relationships/hyperlink" Target="http://cuni.cz/UK-1608.html?val=24&amp;key=dohoda" TargetMode="External"/><Relationship Id="rId189" Type="http://schemas.openxmlformats.org/officeDocument/2006/relationships/hyperlink" Target="http://cuni.cz/UK-1608.html?val=43&amp;key=dohoda" TargetMode="External"/><Relationship Id="rId190" Type="http://schemas.openxmlformats.org/officeDocument/2006/relationships/hyperlink" Target="http://cuni.cz/UK-1608.html?val=41&amp;key=dohoda" TargetMode="External"/><Relationship Id="rId191" Type="http://schemas.openxmlformats.org/officeDocument/2006/relationships/hyperlink" Target="http://cuni.cz/UK-1608.html?val=118&amp;key=dohoda" TargetMode="External"/><Relationship Id="rId192" Type="http://schemas.openxmlformats.org/officeDocument/2006/relationships/hyperlink" Target="http://cuni.cz/UK-1608.html?val=124&amp;key=dohoda" TargetMode="External"/><Relationship Id="rId193" Type="http://schemas.openxmlformats.org/officeDocument/2006/relationships/hyperlink" Target="http://cuni.cz/UK-1608.html?val=125&amp;key=dohoda" TargetMode="External"/><Relationship Id="rId194" Type="http://schemas.openxmlformats.org/officeDocument/2006/relationships/hyperlink" Target="http://cuni.cz/UK-1608.html?val=52&amp;key=dohoda" TargetMode="External"/><Relationship Id="rId195" Type="http://schemas.openxmlformats.org/officeDocument/2006/relationships/hyperlink" Target="http://cuni.cz/UK-1608.html?val=244&amp;key=dohoda" TargetMode="External"/><Relationship Id="rId196" Type="http://schemas.openxmlformats.org/officeDocument/2006/relationships/hyperlink" Target="http://cuni.cz/UK-1608.html?val=79&amp;key=dohoda" TargetMode="External"/><Relationship Id="rId197" Type="http://schemas.openxmlformats.org/officeDocument/2006/relationships/hyperlink" Target="http://cuni.cz/UK-1608.html?val=7&amp;key=dohoda" TargetMode="External"/><Relationship Id="rId198" Type="http://schemas.openxmlformats.org/officeDocument/2006/relationships/hyperlink" Target="http://cuni.cz/UK-1608.html?val=364&amp;key=dohoda" TargetMode="External"/><Relationship Id="rId199" Type="http://schemas.openxmlformats.org/officeDocument/2006/relationships/hyperlink" Target="http://cuni.cz/UK-1608.html?val=49&amp;key=dohoda" TargetMode="External"/><Relationship Id="rId200" Type="http://schemas.openxmlformats.org/officeDocument/2006/relationships/hyperlink" Target="http://cuni.cz/UK-1608.html?val=304&amp;key=dohoda" TargetMode="External"/><Relationship Id="rId201" Type="http://schemas.openxmlformats.org/officeDocument/2006/relationships/hyperlink" Target="http://cuni.cz/UK-1608.html?val=303&amp;key=dohoda" TargetMode="External"/><Relationship Id="rId202" Type="http://schemas.openxmlformats.org/officeDocument/2006/relationships/hyperlink" Target="http://cuni.cz/UK-1608.html?val=169&amp;key=dohoda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C205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26.6328" style="1" customWidth="1"/>
    <col min="2" max="2" width="16.6797" style="1" customWidth="1"/>
    <col min="3" max="3" width="73.3594" style="1" customWidth="1"/>
    <col min="4" max="256" width="16.3516" style="1" customWidth="1"/>
  </cols>
  <sheetData>
    <row r="1" ht="32.5" customHeight="1">
      <c r="A1" t="s" s="2">
        <v>0</v>
      </c>
      <c r="B1" s="3"/>
      <c r="C1" s="4"/>
    </row>
    <row r="2" ht="45" customHeight="1">
      <c r="A2" t="s" s="5">
        <v>1</v>
      </c>
      <c r="B2" t="s" s="6">
        <v>2</v>
      </c>
      <c r="C2" t="s" s="7">
        <v>3</v>
      </c>
    </row>
    <row r="3" ht="26.6" customHeight="1">
      <c r="A3" t="s" s="8">
        <v>4</v>
      </c>
      <c r="B3" s="9">
        <v>2</v>
      </c>
      <c r="C3" t="s" s="10">
        <v>5</v>
      </c>
    </row>
    <row r="4" ht="26.25" customHeight="1">
      <c r="A4" s="11"/>
      <c r="B4" s="12"/>
      <c r="C4" t="s" s="13">
        <v>6</v>
      </c>
    </row>
    <row r="5" ht="26.25" customHeight="1">
      <c r="A5" t="s" s="14">
        <v>7</v>
      </c>
      <c r="B5" s="15">
        <v>1</v>
      </c>
      <c r="C5" t="s" s="16">
        <v>8</v>
      </c>
    </row>
    <row r="6" ht="26.25" customHeight="1">
      <c r="A6" t="s" s="14">
        <v>9</v>
      </c>
      <c r="B6" s="17">
        <v>1</v>
      </c>
      <c r="C6" t="s" s="13">
        <v>10</v>
      </c>
    </row>
    <row r="7" ht="26.25" customHeight="1">
      <c r="A7" t="s" s="14">
        <v>11</v>
      </c>
      <c r="B7" s="15">
        <v>4</v>
      </c>
      <c r="C7" t="s" s="16">
        <v>12</v>
      </c>
    </row>
    <row r="8" ht="26.25" customHeight="1">
      <c r="A8" s="11"/>
      <c r="B8" s="12"/>
      <c r="C8" t="s" s="13">
        <v>13</v>
      </c>
    </row>
    <row r="9" ht="26.25" customHeight="1">
      <c r="A9" s="18"/>
      <c r="B9" s="19"/>
      <c r="C9" t="s" s="16">
        <v>14</v>
      </c>
    </row>
    <row r="10" ht="26.25" customHeight="1">
      <c r="A10" s="11"/>
      <c r="B10" s="12"/>
      <c r="C10" t="s" s="13">
        <v>15</v>
      </c>
    </row>
    <row r="11" ht="26.25" customHeight="1">
      <c r="A11" t="s" s="14">
        <v>16</v>
      </c>
      <c r="B11" s="15">
        <v>1</v>
      </c>
      <c r="C11" t="s" s="16">
        <v>17</v>
      </c>
    </row>
    <row r="12" ht="26.25" customHeight="1">
      <c r="A12" t="s" s="14">
        <v>18</v>
      </c>
      <c r="B12" s="17">
        <v>3</v>
      </c>
      <c r="C12" t="s" s="13">
        <v>19</v>
      </c>
    </row>
    <row r="13" ht="26.25" customHeight="1">
      <c r="A13" s="18"/>
      <c r="B13" s="19"/>
      <c r="C13" t="s" s="16">
        <v>20</v>
      </c>
    </row>
    <row r="14" ht="26.25" customHeight="1">
      <c r="A14" s="11"/>
      <c r="B14" s="12"/>
      <c r="C14" t="s" s="13">
        <v>21</v>
      </c>
    </row>
    <row r="15" ht="26.25" customHeight="1">
      <c r="A15" t="s" s="14">
        <v>22</v>
      </c>
      <c r="B15" s="15">
        <v>1</v>
      </c>
      <c r="C15" t="s" s="16">
        <v>23</v>
      </c>
    </row>
    <row r="16" ht="26.25" customHeight="1">
      <c r="A16" t="s" s="14">
        <v>24</v>
      </c>
      <c r="B16" s="17">
        <v>2</v>
      </c>
      <c r="C16" t="s" s="13">
        <v>25</v>
      </c>
    </row>
    <row r="17" ht="26.25" customHeight="1">
      <c r="A17" s="18"/>
      <c r="B17" s="19"/>
      <c r="C17" t="s" s="16">
        <v>26</v>
      </c>
    </row>
    <row r="18" ht="26.25" customHeight="1">
      <c r="A18" t="s" s="14">
        <v>27</v>
      </c>
      <c r="B18" s="17">
        <v>1</v>
      </c>
      <c r="C18" t="s" s="13">
        <v>28</v>
      </c>
    </row>
    <row r="19" ht="26.25" customHeight="1">
      <c r="A19" t="s" s="14">
        <v>29</v>
      </c>
      <c r="B19" s="15">
        <v>7</v>
      </c>
      <c r="C19" t="s" s="16">
        <v>30</v>
      </c>
    </row>
    <row r="20" ht="26.25" customHeight="1">
      <c r="A20" s="11"/>
      <c r="B20" s="12"/>
      <c r="C20" t="s" s="13">
        <v>31</v>
      </c>
    </row>
    <row r="21" ht="26.25" customHeight="1">
      <c r="A21" s="18"/>
      <c r="B21" s="19"/>
      <c r="C21" t="s" s="16">
        <v>32</v>
      </c>
    </row>
    <row r="22" ht="26.25" customHeight="1">
      <c r="A22" s="11"/>
      <c r="B22" s="12"/>
      <c r="C22" t="s" s="13">
        <v>33</v>
      </c>
    </row>
    <row r="23" ht="26.25" customHeight="1">
      <c r="A23" s="18"/>
      <c r="B23" s="19"/>
      <c r="C23" t="s" s="16">
        <v>34</v>
      </c>
    </row>
    <row r="24" ht="26.25" customHeight="1">
      <c r="A24" s="11"/>
      <c r="B24" s="12"/>
      <c r="C24" t="s" s="13">
        <v>35</v>
      </c>
    </row>
    <row r="25" ht="26.25" customHeight="1">
      <c r="A25" s="18"/>
      <c r="B25" s="19"/>
      <c r="C25" t="s" s="16">
        <v>36</v>
      </c>
    </row>
    <row r="26" ht="26.25" customHeight="1">
      <c r="A26" t="s" s="14">
        <v>37</v>
      </c>
      <c r="B26" s="17">
        <v>2</v>
      </c>
      <c r="C26" t="s" s="13">
        <v>38</v>
      </c>
    </row>
    <row r="27" ht="26.25" customHeight="1">
      <c r="A27" s="18"/>
      <c r="B27" s="19"/>
      <c r="C27" t="s" s="16">
        <v>39</v>
      </c>
    </row>
    <row r="28" ht="26.25" customHeight="1">
      <c r="A28" t="s" s="14">
        <v>40</v>
      </c>
      <c r="B28" s="17">
        <v>3</v>
      </c>
      <c r="C28" t="s" s="13">
        <v>41</v>
      </c>
    </row>
    <row r="29" ht="26.25" customHeight="1">
      <c r="A29" s="18"/>
      <c r="B29" s="19"/>
      <c r="C29" t="s" s="16">
        <v>42</v>
      </c>
    </row>
    <row r="30" ht="26.25" customHeight="1">
      <c r="A30" s="11"/>
      <c r="B30" s="12"/>
      <c r="C30" t="s" s="13">
        <v>43</v>
      </c>
    </row>
    <row r="31" ht="26.25" customHeight="1">
      <c r="A31" t="s" s="14">
        <v>44</v>
      </c>
      <c r="B31" s="15">
        <v>1</v>
      </c>
      <c r="C31" t="s" s="16">
        <v>45</v>
      </c>
    </row>
    <row r="32" ht="26.25" customHeight="1">
      <c r="A32" t="s" s="14">
        <v>46</v>
      </c>
      <c r="B32" s="17">
        <v>1</v>
      </c>
      <c r="C32" t="s" s="13">
        <v>47</v>
      </c>
    </row>
    <row r="33" ht="26.25" customHeight="1">
      <c r="A33" t="s" s="14">
        <v>48</v>
      </c>
      <c r="B33" s="15">
        <v>2</v>
      </c>
      <c r="C33" t="s" s="16">
        <v>49</v>
      </c>
    </row>
    <row r="34" ht="26.25" customHeight="1">
      <c r="A34" s="11"/>
      <c r="B34" s="12"/>
      <c r="C34" t="s" s="13">
        <v>50</v>
      </c>
    </row>
    <row r="35" ht="26.25" customHeight="1">
      <c r="A35" t="s" s="14">
        <v>51</v>
      </c>
      <c r="B35" s="15">
        <v>16</v>
      </c>
      <c r="C35" t="s" s="16">
        <v>52</v>
      </c>
    </row>
    <row r="36" ht="26.25" customHeight="1">
      <c r="A36" s="11"/>
      <c r="B36" s="12"/>
      <c r="C36" t="s" s="13">
        <v>53</v>
      </c>
    </row>
    <row r="37" ht="26.25" customHeight="1">
      <c r="A37" s="18"/>
      <c r="B37" s="19"/>
      <c r="C37" t="s" s="16">
        <v>54</v>
      </c>
    </row>
    <row r="38" ht="44.25" customHeight="1">
      <c r="A38" s="11"/>
      <c r="B38" s="12"/>
      <c r="C38" t="s" s="13">
        <v>55</v>
      </c>
    </row>
    <row r="39" ht="26.25" customHeight="1">
      <c r="A39" s="18"/>
      <c r="B39" s="19"/>
      <c r="C39" t="s" s="16">
        <v>56</v>
      </c>
    </row>
    <row r="40" ht="26.25" customHeight="1">
      <c r="A40" s="11"/>
      <c r="B40" s="12"/>
      <c r="C40" t="s" s="13">
        <v>57</v>
      </c>
    </row>
    <row r="41" ht="26.25" customHeight="1">
      <c r="A41" s="18"/>
      <c r="B41" s="19"/>
      <c r="C41" t="s" s="16">
        <v>58</v>
      </c>
    </row>
    <row r="42" ht="26.25" customHeight="1">
      <c r="A42" s="11"/>
      <c r="B42" s="12"/>
      <c r="C42" t="s" s="13">
        <v>59</v>
      </c>
    </row>
    <row r="43" ht="26.25" customHeight="1">
      <c r="A43" s="18"/>
      <c r="B43" s="19"/>
      <c r="C43" t="s" s="16">
        <v>60</v>
      </c>
    </row>
    <row r="44" ht="26.25" customHeight="1">
      <c r="A44" s="11"/>
      <c r="B44" s="12"/>
      <c r="C44" t="s" s="13">
        <v>61</v>
      </c>
    </row>
    <row r="45" ht="26.25" customHeight="1">
      <c r="A45" s="18"/>
      <c r="B45" s="19"/>
      <c r="C45" t="s" s="16">
        <v>62</v>
      </c>
    </row>
    <row r="46" ht="26.25" customHeight="1">
      <c r="A46" s="11"/>
      <c r="B46" s="12"/>
      <c r="C46" t="s" s="13">
        <v>63</v>
      </c>
    </row>
    <row r="47" ht="26.25" customHeight="1">
      <c r="A47" s="18"/>
      <c r="B47" s="19"/>
      <c r="C47" t="s" s="16">
        <v>64</v>
      </c>
    </row>
    <row r="48" ht="26.25" customHeight="1">
      <c r="A48" s="11"/>
      <c r="B48" s="12"/>
      <c r="C48" t="s" s="13">
        <v>65</v>
      </c>
    </row>
    <row r="49" ht="26.25" customHeight="1">
      <c r="A49" s="18"/>
      <c r="B49" s="19"/>
      <c r="C49" t="s" s="16">
        <v>66</v>
      </c>
    </row>
    <row r="50" ht="26.25" customHeight="1">
      <c r="A50" s="11"/>
      <c r="B50" s="12"/>
      <c r="C50" t="s" s="13">
        <v>67</v>
      </c>
    </row>
    <row r="51" ht="26.25" customHeight="1">
      <c r="A51" t="s" s="14">
        <v>68</v>
      </c>
      <c r="B51" s="15">
        <v>2</v>
      </c>
      <c r="C51" t="s" s="16">
        <v>69</v>
      </c>
    </row>
    <row r="52" ht="26.25" customHeight="1">
      <c r="A52" s="11"/>
      <c r="B52" s="12"/>
      <c r="C52" t="s" s="13">
        <v>70</v>
      </c>
    </row>
    <row r="53" ht="26.25" customHeight="1">
      <c r="A53" t="s" s="14">
        <v>71</v>
      </c>
      <c r="B53" s="15">
        <v>1</v>
      </c>
      <c r="C53" t="s" s="16">
        <v>72</v>
      </c>
    </row>
    <row r="54" ht="26.25" customHeight="1">
      <c r="A54" t="s" s="14">
        <v>73</v>
      </c>
      <c r="B54" s="17">
        <v>1</v>
      </c>
      <c r="C54" t="s" s="13">
        <v>74</v>
      </c>
    </row>
    <row r="55" ht="26.25" customHeight="1">
      <c r="A55" t="s" s="14">
        <v>75</v>
      </c>
      <c r="B55" s="15">
        <v>9</v>
      </c>
      <c r="C55" t="s" s="16">
        <v>76</v>
      </c>
    </row>
    <row r="56" ht="26.25" customHeight="1">
      <c r="A56" s="11"/>
      <c r="B56" s="12"/>
      <c r="C56" t="s" s="13">
        <v>77</v>
      </c>
    </row>
    <row r="57" ht="26.25" customHeight="1">
      <c r="A57" s="18"/>
      <c r="B57" s="19"/>
      <c r="C57" t="s" s="16">
        <v>78</v>
      </c>
    </row>
    <row r="58" ht="26.25" customHeight="1">
      <c r="A58" s="11"/>
      <c r="B58" s="12"/>
      <c r="C58" t="s" s="13">
        <v>79</v>
      </c>
    </row>
    <row r="59" ht="26.25" customHeight="1">
      <c r="A59" s="18"/>
      <c r="B59" s="19"/>
      <c r="C59" t="s" s="16">
        <v>80</v>
      </c>
    </row>
    <row r="60" ht="26.25" customHeight="1">
      <c r="A60" s="11"/>
      <c r="B60" s="12"/>
      <c r="C60" t="s" s="13">
        <v>81</v>
      </c>
    </row>
    <row r="61" ht="26.25" customHeight="1">
      <c r="A61" s="18"/>
      <c r="B61" s="19"/>
      <c r="C61" t="s" s="16">
        <v>82</v>
      </c>
    </row>
    <row r="62" ht="26.25" customHeight="1">
      <c r="A62" s="11"/>
      <c r="B62" s="12"/>
      <c r="C62" t="s" s="13">
        <v>83</v>
      </c>
    </row>
    <row r="63" ht="26.25" customHeight="1">
      <c r="A63" s="18"/>
      <c r="B63" s="19"/>
      <c r="C63" t="s" s="16">
        <v>84</v>
      </c>
    </row>
    <row r="64" ht="26.25" customHeight="1">
      <c r="A64" t="s" s="14">
        <v>85</v>
      </c>
      <c r="B64" s="17">
        <v>3</v>
      </c>
      <c r="C64" t="s" s="13">
        <v>86</v>
      </c>
    </row>
    <row r="65" ht="26.25" customHeight="1">
      <c r="A65" s="18"/>
      <c r="B65" s="19"/>
      <c r="C65" t="s" s="16">
        <v>87</v>
      </c>
    </row>
    <row r="66" ht="26.25" customHeight="1">
      <c r="A66" s="11"/>
      <c r="B66" s="12"/>
      <c r="C66" t="s" s="13">
        <v>88</v>
      </c>
    </row>
    <row r="67" ht="26.25" customHeight="1">
      <c r="A67" t="s" s="14">
        <v>89</v>
      </c>
      <c r="B67" s="15">
        <v>12</v>
      </c>
      <c r="C67" t="s" s="16">
        <v>90</v>
      </c>
    </row>
    <row r="68" ht="26.25" customHeight="1">
      <c r="A68" s="11"/>
      <c r="B68" s="12"/>
      <c r="C68" t="s" s="13">
        <v>91</v>
      </c>
    </row>
    <row r="69" ht="26.25" customHeight="1">
      <c r="A69" s="18"/>
      <c r="B69" s="19"/>
      <c r="C69" t="s" s="16">
        <v>92</v>
      </c>
    </row>
    <row r="70" ht="26.25" customHeight="1">
      <c r="A70" s="11"/>
      <c r="B70" s="12"/>
      <c r="C70" t="s" s="13">
        <v>93</v>
      </c>
    </row>
    <row r="71" ht="26.25" customHeight="1">
      <c r="A71" s="18"/>
      <c r="B71" s="19"/>
      <c r="C71" t="s" s="16">
        <v>94</v>
      </c>
    </row>
    <row r="72" ht="26.25" customHeight="1">
      <c r="A72" s="11"/>
      <c r="B72" s="12"/>
      <c r="C72" t="s" s="13">
        <v>95</v>
      </c>
    </row>
    <row r="73" ht="26.25" customHeight="1">
      <c r="A73" s="18"/>
      <c r="B73" s="19"/>
      <c r="C73" t="s" s="16">
        <v>96</v>
      </c>
    </row>
    <row r="74" ht="26.25" customHeight="1">
      <c r="A74" s="11"/>
      <c r="B74" s="12"/>
      <c r="C74" t="s" s="13">
        <v>97</v>
      </c>
    </row>
    <row r="75" ht="26.25" customHeight="1">
      <c r="A75" s="18"/>
      <c r="B75" s="19"/>
      <c r="C75" t="s" s="16">
        <v>98</v>
      </c>
    </row>
    <row r="76" ht="26.25" customHeight="1">
      <c r="A76" s="11"/>
      <c r="B76" s="12"/>
      <c r="C76" t="s" s="13">
        <v>99</v>
      </c>
    </row>
    <row r="77" ht="26.25" customHeight="1">
      <c r="A77" s="18"/>
      <c r="B77" s="19"/>
      <c r="C77" t="s" s="16">
        <v>100</v>
      </c>
    </row>
    <row r="78" ht="26.25" customHeight="1">
      <c r="A78" s="11"/>
      <c r="B78" s="12"/>
      <c r="C78" t="s" s="13">
        <v>101</v>
      </c>
    </row>
    <row r="79" ht="26.25" customHeight="1">
      <c r="A79" t="s" s="14">
        <v>102</v>
      </c>
      <c r="B79" s="15">
        <v>2</v>
      </c>
      <c r="C79" t="s" s="16">
        <v>103</v>
      </c>
    </row>
    <row r="80" ht="26.25" customHeight="1">
      <c r="A80" s="11"/>
      <c r="B80" s="12"/>
      <c r="C80" t="s" s="13">
        <v>104</v>
      </c>
    </row>
    <row r="81" ht="26.25" customHeight="1">
      <c r="A81" t="s" s="14">
        <v>105</v>
      </c>
      <c r="B81" s="15">
        <v>7</v>
      </c>
      <c r="C81" t="s" s="16">
        <v>106</v>
      </c>
    </row>
    <row r="82" ht="26.25" customHeight="1">
      <c r="A82" s="11"/>
      <c r="B82" s="12"/>
      <c r="C82" t="s" s="13">
        <v>107</v>
      </c>
    </row>
    <row r="83" ht="26.25" customHeight="1">
      <c r="A83" s="18"/>
      <c r="B83" s="19"/>
      <c r="C83" t="s" s="16">
        <v>108</v>
      </c>
    </row>
    <row r="84" ht="26.25" customHeight="1">
      <c r="A84" s="11"/>
      <c r="B84" s="12"/>
      <c r="C84" t="s" s="13">
        <v>109</v>
      </c>
    </row>
    <row r="85" ht="26.25" customHeight="1">
      <c r="A85" s="18"/>
      <c r="B85" s="19"/>
      <c r="C85" t="s" s="16">
        <v>110</v>
      </c>
    </row>
    <row r="86" ht="26.25" customHeight="1">
      <c r="A86" s="11"/>
      <c r="B86" s="12"/>
      <c r="C86" t="s" s="13">
        <v>111</v>
      </c>
    </row>
    <row r="87" ht="26.25" customHeight="1">
      <c r="A87" s="18"/>
      <c r="B87" s="19"/>
      <c r="C87" t="s" s="16">
        <v>112</v>
      </c>
    </row>
    <row r="88" ht="26.25" customHeight="1">
      <c r="A88" t="s" s="14">
        <v>113</v>
      </c>
      <c r="B88" s="17">
        <v>2</v>
      </c>
      <c r="C88" t="s" s="13">
        <v>114</v>
      </c>
    </row>
    <row r="89" ht="44.25" customHeight="1">
      <c r="A89" s="18"/>
      <c r="B89" s="19"/>
      <c r="C89" t="s" s="16">
        <v>115</v>
      </c>
    </row>
    <row r="90" ht="26.25" customHeight="1">
      <c r="A90" t="s" s="14">
        <v>116</v>
      </c>
      <c r="B90" s="17">
        <v>8</v>
      </c>
      <c r="C90" t="s" s="13">
        <v>117</v>
      </c>
    </row>
    <row r="91" ht="26.25" customHeight="1">
      <c r="A91" s="18"/>
      <c r="B91" s="19"/>
      <c r="C91" t="s" s="16">
        <v>118</v>
      </c>
    </row>
    <row r="92" ht="26.25" customHeight="1">
      <c r="A92" s="11"/>
      <c r="B92" s="12"/>
      <c r="C92" t="s" s="13">
        <v>119</v>
      </c>
    </row>
    <row r="93" ht="26.25" customHeight="1">
      <c r="A93" s="18"/>
      <c r="B93" s="19"/>
      <c r="C93" t="s" s="16">
        <v>120</v>
      </c>
    </row>
    <row r="94" ht="26.25" customHeight="1">
      <c r="A94" s="11"/>
      <c r="B94" s="12"/>
      <c r="C94" t="s" s="13">
        <v>121</v>
      </c>
    </row>
    <row r="95" ht="26.25" customHeight="1">
      <c r="A95" s="18"/>
      <c r="B95" s="19"/>
      <c r="C95" t="s" s="16">
        <v>122</v>
      </c>
    </row>
    <row r="96" ht="26.25" customHeight="1">
      <c r="A96" s="11"/>
      <c r="B96" s="12"/>
      <c r="C96" t="s" s="13">
        <v>123</v>
      </c>
    </row>
    <row r="97" ht="26.25" customHeight="1">
      <c r="A97" s="18"/>
      <c r="B97" s="19"/>
      <c r="C97" t="s" s="16">
        <v>124</v>
      </c>
    </row>
    <row r="98" ht="26.25" customHeight="1">
      <c r="A98" t="s" s="14">
        <v>125</v>
      </c>
      <c r="B98" s="17">
        <v>1</v>
      </c>
      <c r="C98" t="s" s="13">
        <v>126</v>
      </c>
    </row>
    <row r="99" ht="26.25" customHeight="1">
      <c r="A99" t="s" s="14">
        <v>127</v>
      </c>
      <c r="B99" s="15">
        <v>1</v>
      </c>
      <c r="C99" t="s" s="16">
        <v>128</v>
      </c>
    </row>
    <row r="100" ht="26.25" customHeight="1">
      <c r="A100" t="s" s="14">
        <v>129</v>
      </c>
      <c r="B100" s="17">
        <v>1</v>
      </c>
      <c r="C100" t="s" s="13">
        <v>130</v>
      </c>
    </row>
    <row r="101" ht="26.25" customHeight="1">
      <c r="A101" t="s" s="14">
        <v>131</v>
      </c>
      <c r="B101" s="15">
        <v>1</v>
      </c>
      <c r="C101" t="s" s="16">
        <v>132</v>
      </c>
    </row>
    <row r="102" ht="26.25" customHeight="1">
      <c r="A102" t="s" s="14">
        <v>133</v>
      </c>
      <c r="B102" s="17">
        <v>1</v>
      </c>
      <c r="C102" t="s" s="13">
        <v>134</v>
      </c>
    </row>
    <row r="103" ht="26.25" customHeight="1">
      <c r="A103" t="s" s="14">
        <v>135</v>
      </c>
      <c r="B103" s="15">
        <v>1</v>
      </c>
      <c r="C103" t="s" s="16">
        <v>136</v>
      </c>
    </row>
    <row r="104" ht="26.25" customHeight="1">
      <c r="A104" t="s" s="14">
        <v>137</v>
      </c>
      <c r="B104" s="17">
        <v>5</v>
      </c>
      <c r="C104" t="s" s="13">
        <v>138</v>
      </c>
    </row>
    <row r="105" ht="26.25" customHeight="1">
      <c r="A105" s="18"/>
      <c r="B105" s="19"/>
      <c r="C105" t="s" s="16">
        <v>139</v>
      </c>
    </row>
    <row r="106" ht="26.25" customHeight="1">
      <c r="A106" s="11"/>
      <c r="B106" s="12"/>
      <c r="C106" t="s" s="13">
        <v>140</v>
      </c>
    </row>
    <row r="107" ht="26.25" customHeight="1">
      <c r="A107" s="18"/>
      <c r="B107" s="19"/>
      <c r="C107" t="s" s="16">
        <v>141</v>
      </c>
    </row>
    <row r="108" ht="26.25" customHeight="1">
      <c r="A108" s="11"/>
      <c r="B108" s="12"/>
      <c r="C108" t="s" s="13">
        <v>142</v>
      </c>
    </row>
    <row r="109" ht="26.25" customHeight="1">
      <c r="A109" t="s" s="14">
        <v>143</v>
      </c>
      <c r="B109" s="15">
        <v>1</v>
      </c>
      <c r="C109" t="s" s="16">
        <v>144</v>
      </c>
    </row>
    <row r="110" ht="26.25" customHeight="1">
      <c r="A110" t="s" s="14">
        <v>145</v>
      </c>
      <c r="B110" s="17">
        <v>31</v>
      </c>
      <c r="C110" t="s" s="13">
        <v>146</v>
      </c>
    </row>
    <row r="111" ht="26.25" customHeight="1">
      <c r="A111" s="18"/>
      <c r="B111" s="19"/>
      <c r="C111" t="s" s="16">
        <v>147</v>
      </c>
    </row>
    <row r="112" ht="26.25" customHeight="1">
      <c r="A112" s="11"/>
      <c r="B112" s="12"/>
      <c r="C112" t="s" s="13">
        <v>148</v>
      </c>
    </row>
    <row r="113" ht="26.25" customHeight="1">
      <c r="A113" s="18"/>
      <c r="B113" s="19"/>
      <c r="C113" t="s" s="16">
        <v>149</v>
      </c>
    </row>
    <row r="114" ht="26.25" customHeight="1">
      <c r="A114" s="11"/>
      <c r="B114" s="12"/>
      <c r="C114" t="s" s="13">
        <v>150</v>
      </c>
    </row>
    <row r="115" ht="26.25" customHeight="1">
      <c r="A115" s="18"/>
      <c r="B115" s="19"/>
      <c r="C115" t="s" s="16">
        <v>151</v>
      </c>
    </row>
    <row r="116" ht="26.25" customHeight="1">
      <c r="A116" s="11"/>
      <c r="B116" s="12"/>
      <c r="C116" t="s" s="13">
        <v>152</v>
      </c>
    </row>
    <row r="117" ht="26.25" customHeight="1">
      <c r="A117" s="18"/>
      <c r="B117" s="19"/>
      <c r="C117" t="s" s="16">
        <v>153</v>
      </c>
    </row>
    <row r="118" ht="26.25" customHeight="1">
      <c r="A118" s="11"/>
      <c r="B118" s="12"/>
      <c r="C118" t="s" s="13">
        <v>154</v>
      </c>
    </row>
    <row r="119" ht="26.25" customHeight="1">
      <c r="A119" s="18"/>
      <c r="B119" s="19"/>
      <c r="C119" t="s" s="16">
        <v>155</v>
      </c>
    </row>
    <row r="120" ht="26.25" customHeight="1">
      <c r="A120" s="11"/>
      <c r="B120" s="12"/>
      <c r="C120" t="s" s="13">
        <v>156</v>
      </c>
    </row>
    <row r="121" ht="26.25" customHeight="1">
      <c r="A121" s="18"/>
      <c r="B121" s="19"/>
      <c r="C121" t="s" s="16">
        <v>157</v>
      </c>
    </row>
    <row r="122" ht="26.25" customHeight="1">
      <c r="A122" s="11"/>
      <c r="B122" s="12"/>
      <c r="C122" t="s" s="13">
        <v>158</v>
      </c>
    </row>
    <row r="123" ht="26.25" customHeight="1">
      <c r="A123" s="18"/>
      <c r="B123" s="19"/>
      <c r="C123" t="s" s="16">
        <v>159</v>
      </c>
    </row>
    <row r="124" ht="26.25" customHeight="1">
      <c r="A124" s="11"/>
      <c r="B124" s="12"/>
      <c r="C124" t="s" s="13">
        <v>160</v>
      </c>
    </row>
    <row r="125" ht="26.25" customHeight="1">
      <c r="A125" s="18"/>
      <c r="B125" s="19"/>
      <c r="C125" t="s" s="16">
        <v>161</v>
      </c>
    </row>
    <row r="126" ht="26.25" customHeight="1">
      <c r="A126" s="11"/>
      <c r="B126" s="12"/>
      <c r="C126" t="s" s="13">
        <v>162</v>
      </c>
    </row>
    <row r="127" ht="26.25" customHeight="1">
      <c r="A127" s="18"/>
      <c r="B127" s="19"/>
      <c r="C127" t="s" s="16">
        <v>163</v>
      </c>
    </row>
    <row r="128" ht="26.25" customHeight="1">
      <c r="A128" s="11"/>
      <c r="B128" s="12"/>
      <c r="C128" t="s" s="13">
        <v>164</v>
      </c>
    </row>
    <row r="129" ht="26.25" customHeight="1">
      <c r="A129" s="18"/>
      <c r="B129" s="19"/>
      <c r="C129" t="s" s="16">
        <v>165</v>
      </c>
    </row>
    <row r="130" ht="26.25" customHeight="1">
      <c r="A130" s="11"/>
      <c r="B130" s="12"/>
      <c r="C130" t="s" s="13">
        <v>166</v>
      </c>
    </row>
    <row r="131" ht="26.25" customHeight="1">
      <c r="A131" s="18"/>
      <c r="B131" s="19"/>
      <c r="C131" t="s" s="16">
        <v>167</v>
      </c>
    </row>
    <row r="132" ht="26.25" customHeight="1">
      <c r="A132" s="11"/>
      <c r="B132" s="12"/>
      <c r="C132" t="s" s="13">
        <v>168</v>
      </c>
    </row>
    <row r="133" ht="26.25" customHeight="1">
      <c r="A133" s="18"/>
      <c r="B133" s="19"/>
      <c r="C133" t="s" s="16">
        <v>169</v>
      </c>
    </row>
    <row r="134" ht="26.25" customHeight="1">
      <c r="A134" s="11"/>
      <c r="B134" s="12"/>
      <c r="C134" t="s" s="13">
        <v>170</v>
      </c>
    </row>
    <row r="135" ht="26.25" customHeight="1">
      <c r="A135" s="18"/>
      <c r="B135" s="19"/>
      <c r="C135" t="s" s="16">
        <v>171</v>
      </c>
    </row>
    <row r="136" ht="26.25" customHeight="1">
      <c r="A136" s="11"/>
      <c r="B136" s="12"/>
      <c r="C136" t="s" s="13">
        <v>172</v>
      </c>
    </row>
    <row r="137" ht="26.25" customHeight="1">
      <c r="A137" s="18"/>
      <c r="B137" s="19"/>
      <c r="C137" t="s" s="16">
        <v>173</v>
      </c>
    </row>
    <row r="138" ht="26.25" customHeight="1">
      <c r="A138" s="11"/>
      <c r="B138" s="12"/>
      <c r="C138" t="s" s="13">
        <v>174</v>
      </c>
    </row>
    <row r="139" ht="26.25" customHeight="1">
      <c r="A139" s="18"/>
      <c r="B139" s="19"/>
      <c r="C139" t="s" s="16">
        <v>175</v>
      </c>
    </row>
    <row r="140" ht="26.25" customHeight="1">
      <c r="A140" s="11"/>
      <c r="B140" s="12"/>
      <c r="C140" t="s" s="13">
        <v>176</v>
      </c>
    </row>
    <row r="141" ht="26.25" customHeight="1">
      <c r="A141" t="s" s="14">
        <v>177</v>
      </c>
      <c r="B141" s="15">
        <v>2</v>
      </c>
      <c r="C141" t="s" s="16">
        <v>178</v>
      </c>
    </row>
    <row r="142" ht="26.25" customHeight="1">
      <c r="A142" s="11"/>
      <c r="B142" s="12"/>
      <c r="C142" t="s" s="13">
        <v>179</v>
      </c>
    </row>
    <row r="143" ht="26.25" customHeight="1">
      <c r="A143" t="s" s="14">
        <v>180</v>
      </c>
      <c r="B143" s="15">
        <v>1</v>
      </c>
      <c r="C143" t="s" s="16">
        <v>181</v>
      </c>
    </row>
    <row r="144" ht="26.25" customHeight="1">
      <c r="A144" t="s" s="14">
        <v>182</v>
      </c>
      <c r="B144" s="17">
        <v>1</v>
      </c>
      <c r="C144" t="s" s="13">
        <v>183</v>
      </c>
    </row>
    <row r="145" ht="26.25" customHeight="1">
      <c r="A145" t="s" s="14">
        <v>184</v>
      </c>
      <c r="B145" s="15">
        <v>2</v>
      </c>
      <c r="C145" t="s" s="16">
        <v>185</v>
      </c>
    </row>
    <row r="146" ht="26.25" customHeight="1">
      <c r="A146" s="11"/>
      <c r="B146" s="12"/>
      <c r="C146" t="s" s="13">
        <v>186</v>
      </c>
    </row>
    <row r="147" ht="26.25" customHeight="1">
      <c r="A147" t="s" s="14">
        <v>187</v>
      </c>
      <c r="B147" s="15">
        <v>8</v>
      </c>
      <c r="C147" t="s" s="16">
        <v>188</v>
      </c>
    </row>
    <row r="148" ht="26.25" customHeight="1">
      <c r="A148" s="11"/>
      <c r="B148" s="12"/>
      <c r="C148" t="s" s="13">
        <v>189</v>
      </c>
    </row>
    <row r="149" ht="26.25" customHeight="1">
      <c r="A149" s="18"/>
      <c r="B149" s="19"/>
      <c r="C149" t="s" s="16">
        <v>190</v>
      </c>
    </row>
    <row r="150" ht="26.25" customHeight="1">
      <c r="A150" s="11"/>
      <c r="B150" s="12"/>
      <c r="C150" t="s" s="13">
        <v>191</v>
      </c>
    </row>
    <row r="151" ht="26.25" customHeight="1">
      <c r="A151" s="18"/>
      <c r="B151" s="19"/>
      <c r="C151" t="s" s="16">
        <v>192</v>
      </c>
    </row>
    <row r="152" ht="26.25" customHeight="1">
      <c r="A152" s="11"/>
      <c r="B152" s="12"/>
      <c r="C152" t="s" s="13">
        <v>193</v>
      </c>
    </row>
    <row r="153" ht="26.25" customHeight="1">
      <c r="A153" s="18"/>
      <c r="B153" s="19"/>
      <c r="C153" t="s" s="16">
        <v>194</v>
      </c>
    </row>
    <row r="154" ht="26.25" customHeight="1">
      <c r="A154" s="11"/>
      <c r="B154" s="12"/>
      <c r="C154" t="s" s="13">
        <v>195</v>
      </c>
    </row>
    <row r="155" ht="26.25" customHeight="1">
      <c r="A155" t="s" s="14">
        <v>196</v>
      </c>
      <c r="B155" s="15">
        <v>1</v>
      </c>
      <c r="C155" t="s" s="16">
        <v>197</v>
      </c>
    </row>
    <row r="156" ht="26.25" customHeight="1">
      <c r="A156" t="s" s="14">
        <v>198</v>
      </c>
      <c r="B156" s="17">
        <v>6</v>
      </c>
      <c r="C156" t="s" s="13">
        <v>199</v>
      </c>
    </row>
    <row r="157" ht="26.25" customHeight="1">
      <c r="A157" s="18"/>
      <c r="B157" s="19"/>
      <c r="C157" t="s" s="16">
        <v>200</v>
      </c>
    </row>
    <row r="158" ht="26.25" customHeight="1">
      <c r="A158" s="11"/>
      <c r="B158" s="12"/>
      <c r="C158" t="s" s="13">
        <v>201</v>
      </c>
    </row>
    <row r="159" ht="26.25" customHeight="1">
      <c r="A159" s="18"/>
      <c r="B159" s="19"/>
      <c r="C159" t="s" s="16">
        <v>202</v>
      </c>
    </row>
    <row r="160" ht="26.25" customHeight="1">
      <c r="A160" s="11"/>
      <c r="B160" s="12"/>
      <c r="C160" t="s" s="13">
        <v>203</v>
      </c>
    </row>
    <row r="161" ht="26.25" customHeight="1">
      <c r="A161" s="18"/>
      <c r="B161" s="19"/>
      <c r="C161" t="s" s="16">
        <v>204</v>
      </c>
    </row>
    <row r="162" ht="26.25" customHeight="1">
      <c r="A162" t="s" s="14">
        <v>205</v>
      </c>
      <c r="B162" s="17">
        <v>2</v>
      </c>
      <c r="C162" t="s" s="13">
        <v>206</v>
      </c>
    </row>
    <row r="163" ht="26.25" customHeight="1">
      <c r="A163" s="18"/>
      <c r="B163" s="19"/>
      <c r="C163" t="s" s="16">
        <v>207</v>
      </c>
    </row>
    <row r="164" ht="26.25" customHeight="1">
      <c r="A164" t="s" s="14">
        <v>208</v>
      </c>
      <c r="B164" s="17">
        <v>3</v>
      </c>
      <c r="C164" t="s" s="13">
        <v>209</v>
      </c>
    </row>
    <row r="165" ht="26.25" customHeight="1">
      <c r="A165" s="18"/>
      <c r="B165" s="19"/>
      <c r="C165" t="s" s="16">
        <v>210</v>
      </c>
    </row>
    <row r="166" ht="26.25" customHeight="1">
      <c r="A166" s="11"/>
      <c r="B166" s="12"/>
      <c r="C166" t="s" s="13">
        <v>211</v>
      </c>
    </row>
    <row r="167" ht="26.25" customHeight="1">
      <c r="A167" t="s" s="14">
        <v>212</v>
      </c>
      <c r="B167" s="15">
        <v>6</v>
      </c>
      <c r="C167" t="s" s="16">
        <v>213</v>
      </c>
    </row>
    <row r="168" ht="26.25" customHeight="1">
      <c r="A168" s="11"/>
      <c r="B168" s="12"/>
      <c r="C168" t="s" s="13">
        <v>214</v>
      </c>
    </row>
    <row r="169" ht="26.25" customHeight="1">
      <c r="A169" s="18"/>
      <c r="B169" s="19"/>
      <c r="C169" t="s" s="16">
        <v>215</v>
      </c>
    </row>
    <row r="170" ht="26.25" customHeight="1">
      <c r="A170" s="11"/>
      <c r="B170" s="12"/>
      <c r="C170" t="s" s="13">
        <v>216</v>
      </c>
    </row>
    <row r="171" ht="26.25" customHeight="1">
      <c r="A171" s="18"/>
      <c r="B171" s="19"/>
      <c r="C171" t="s" s="16">
        <v>217</v>
      </c>
    </row>
    <row r="172" ht="26.25" customHeight="1">
      <c r="A172" s="11"/>
      <c r="B172" s="12"/>
      <c r="C172" t="s" s="13">
        <v>218</v>
      </c>
    </row>
    <row r="173" ht="26.25" customHeight="1">
      <c r="A173" t="s" s="14">
        <v>219</v>
      </c>
      <c r="B173" s="15">
        <v>2</v>
      </c>
      <c r="C173" t="s" s="16">
        <v>220</v>
      </c>
    </row>
    <row r="174" ht="26.25" customHeight="1">
      <c r="A174" s="11"/>
      <c r="B174" s="12"/>
      <c r="C174" t="s" s="13">
        <v>221</v>
      </c>
    </row>
    <row r="175" ht="26.25" customHeight="1">
      <c r="A175" t="s" s="14">
        <v>222</v>
      </c>
      <c r="B175" s="15">
        <v>13</v>
      </c>
      <c r="C175" t="s" s="16">
        <v>223</v>
      </c>
    </row>
    <row r="176" ht="26.25" customHeight="1">
      <c r="A176" s="11"/>
      <c r="B176" s="12"/>
      <c r="C176" t="s" s="13">
        <v>224</v>
      </c>
    </row>
    <row r="177" ht="26.25" customHeight="1">
      <c r="A177" s="18"/>
      <c r="B177" s="19"/>
      <c r="C177" t="s" s="16">
        <v>225</v>
      </c>
    </row>
    <row r="178" ht="44.25" customHeight="1">
      <c r="A178" s="11"/>
      <c r="B178" s="12"/>
      <c r="C178" t="s" s="13">
        <v>226</v>
      </c>
    </row>
    <row r="179" ht="26.25" customHeight="1">
      <c r="A179" s="18"/>
      <c r="B179" s="19"/>
      <c r="C179" t="s" s="16">
        <v>227</v>
      </c>
    </row>
    <row r="180" ht="26.25" customHeight="1">
      <c r="A180" s="11"/>
      <c r="B180" s="12"/>
      <c r="C180" t="s" s="13">
        <v>228</v>
      </c>
    </row>
    <row r="181" ht="26.25" customHeight="1">
      <c r="A181" s="18"/>
      <c r="B181" s="19"/>
      <c r="C181" t="s" s="16">
        <v>229</v>
      </c>
    </row>
    <row r="182" ht="26.25" customHeight="1">
      <c r="A182" s="11"/>
      <c r="B182" s="12"/>
      <c r="C182" t="s" s="13">
        <v>230</v>
      </c>
    </row>
    <row r="183" ht="26.25" customHeight="1">
      <c r="A183" s="18"/>
      <c r="B183" s="19"/>
      <c r="C183" t="s" s="16">
        <v>231</v>
      </c>
    </row>
    <row r="184" ht="26.25" customHeight="1">
      <c r="A184" s="11"/>
      <c r="B184" s="12"/>
      <c r="C184" t="s" s="13">
        <v>232</v>
      </c>
    </row>
    <row r="185" ht="26.25" customHeight="1">
      <c r="A185" s="18"/>
      <c r="B185" s="19"/>
      <c r="C185" t="s" s="16">
        <v>233</v>
      </c>
    </row>
    <row r="186" ht="26.25" customHeight="1">
      <c r="A186" s="11"/>
      <c r="B186" s="12"/>
      <c r="C186" t="s" s="13">
        <v>234</v>
      </c>
    </row>
    <row r="187" ht="26.25" customHeight="1">
      <c r="A187" s="18"/>
      <c r="B187" s="19"/>
      <c r="C187" t="s" s="16">
        <v>235</v>
      </c>
    </row>
    <row r="188" ht="26.25" customHeight="1">
      <c r="A188" t="s" s="14">
        <v>236</v>
      </c>
      <c r="B188" s="17">
        <v>1</v>
      </c>
      <c r="C188" t="s" s="13">
        <v>237</v>
      </c>
    </row>
    <row r="189" ht="26.25" customHeight="1">
      <c r="A189" t="s" s="14">
        <v>238</v>
      </c>
      <c r="B189" s="15">
        <v>3</v>
      </c>
      <c r="C189" t="s" s="16">
        <v>239</v>
      </c>
    </row>
    <row r="190" ht="26.25" customHeight="1">
      <c r="A190" s="11"/>
      <c r="B190" s="12"/>
      <c r="C190" t="s" s="13">
        <v>240</v>
      </c>
    </row>
    <row r="191" ht="26.25" customHeight="1">
      <c r="A191" s="18"/>
      <c r="B191" s="19"/>
      <c r="C191" t="s" s="16">
        <v>241</v>
      </c>
    </row>
    <row r="192" ht="26.25" customHeight="1">
      <c r="A192" t="s" s="14">
        <v>242</v>
      </c>
      <c r="B192" s="17">
        <v>4</v>
      </c>
      <c r="C192" t="s" s="13">
        <v>243</v>
      </c>
    </row>
    <row r="193" ht="26.25" customHeight="1">
      <c r="A193" s="18"/>
      <c r="B193" s="19"/>
      <c r="C193" t="s" s="16">
        <v>244</v>
      </c>
    </row>
    <row r="194" ht="26.25" customHeight="1">
      <c r="A194" s="11"/>
      <c r="B194" s="12"/>
      <c r="C194" t="s" s="13">
        <v>245</v>
      </c>
    </row>
    <row r="195" ht="26.25" customHeight="1">
      <c r="A195" s="18"/>
      <c r="B195" s="19"/>
      <c r="C195" t="s" s="16">
        <v>246</v>
      </c>
    </row>
    <row r="196" ht="26.25" customHeight="1">
      <c r="A196" t="s" s="14">
        <v>247</v>
      </c>
      <c r="B196" s="17">
        <v>2</v>
      </c>
      <c r="C196" t="s" s="13">
        <v>248</v>
      </c>
    </row>
    <row r="197" ht="26.25" customHeight="1">
      <c r="A197" s="18"/>
      <c r="B197" s="19"/>
      <c r="C197" t="s" s="16">
        <v>249</v>
      </c>
    </row>
    <row r="198" ht="26.25" customHeight="1">
      <c r="A198" t="s" s="14">
        <v>250</v>
      </c>
      <c r="B198" s="17">
        <v>3</v>
      </c>
      <c r="C198" t="s" s="13">
        <v>251</v>
      </c>
    </row>
    <row r="199" ht="26.25" customHeight="1">
      <c r="A199" s="18"/>
      <c r="B199" s="19"/>
      <c r="C199" t="s" s="16">
        <v>252</v>
      </c>
    </row>
    <row r="200" ht="26.25" customHeight="1">
      <c r="A200" s="11"/>
      <c r="B200" s="12"/>
      <c r="C200" t="s" s="13">
        <v>253</v>
      </c>
    </row>
    <row r="201" ht="26.25" customHeight="1">
      <c r="A201" t="s" s="14">
        <v>254</v>
      </c>
      <c r="B201" s="15">
        <v>1</v>
      </c>
      <c r="C201" t="s" s="16">
        <v>255</v>
      </c>
    </row>
    <row r="202" ht="26.25" customHeight="1">
      <c r="A202" t="s" s="14">
        <v>256</v>
      </c>
      <c r="B202" s="17">
        <v>3</v>
      </c>
      <c r="C202" t="s" s="13">
        <v>257</v>
      </c>
    </row>
    <row r="203" ht="26.25" customHeight="1">
      <c r="A203" s="18"/>
      <c r="B203" s="19"/>
      <c r="C203" t="s" s="16">
        <v>258</v>
      </c>
    </row>
    <row r="204" ht="26.25" customHeight="1">
      <c r="A204" s="11"/>
      <c r="B204" s="12"/>
      <c r="C204" t="s" s="13">
        <v>259</v>
      </c>
    </row>
    <row r="205" ht="27.1" customHeight="1">
      <c r="A205" t="s" s="20">
        <v>260</v>
      </c>
      <c r="B205" s="21">
        <f>SUM(B3:B204)</f>
        <v>202</v>
      </c>
      <c r="C205" s="22"/>
    </row>
  </sheetData>
  <mergeCells count="67">
    <mergeCell ref="A198:A200"/>
    <mergeCell ref="A202:A204"/>
    <mergeCell ref="B198:B200"/>
    <mergeCell ref="B196:B197"/>
    <mergeCell ref="A192:A195"/>
    <mergeCell ref="A196:A197"/>
    <mergeCell ref="B192:B195"/>
    <mergeCell ref="B189:B191"/>
    <mergeCell ref="A175:A187"/>
    <mergeCell ref="B175:B187"/>
    <mergeCell ref="A173:A174"/>
    <mergeCell ref="B173:B174"/>
    <mergeCell ref="A167:A172"/>
    <mergeCell ref="B167:B172"/>
    <mergeCell ref="A162:A163"/>
    <mergeCell ref="B162:B163"/>
    <mergeCell ref="B55:B63"/>
    <mergeCell ref="A156:A161"/>
    <mergeCell ref="A147:A154"/>
    <mergeCell ref="B7:B10"/>
    <mergeCell ref="B104:B108"/>
    <mergeCell ref="B147:B154"/>
    <mergeCell ref="B3:B4"/>
    <mergeCell ref="A7:A10"/>
    <mergeCell ref="A104:A108"/>
    <mergeCell ref="A141:A142"/>
    <mergeCell ref="B90:B97"/>
    <mergeCell ref="A90:A97"/>
    <mergeCell ref="A189:A191"/>
    <mergeCell ref="B88:B89"/>
    <mergeCell ref="A88:A89"/>
    <mergeCell ref="B81:B87"/>
    <mergeCell ref="A81:A87"/>
    <mergeCell ref="B79:B80"/>
    <mergeCell ref="B164:B166"/>
    <mergeCell ref="B67:B78"/>
    <mergeCell ref="B64:B66"/>
    <mergeCell ref="A64:A66"/>
    <mergeCell ref="B202:B204"/>
    <mergeCell ref="A12:A14"/>
    <mergeCell ref="B110:B140"/>
    <mergeCell ref="A164:A166"/>
    <mergeCell ref="A67:A78"/>
    <mergeCell ref="B16:B17"/>
    <mergeCell ref="B19:B25"/>
    <mergeCell ref="B145:B146"/>
    <mergeCell ref="A55:A63"/>
    <mergeCell ref="B51:B52"/>
    <mergeCell ref="A79:A80"/>
    <mergeCell ref="B28:B30"/>
    <mergeCell ref="B33:B34"/>
    <mergeCell ref="A35:A50"/>
    <mergeCell ref="A33:A34"/>
    <mergeCell ref="A110:A140"/>
    <mergeCell ref="B12:B14"/>
    <mergeCell ref="A16:A17"/>
    <mergeCell ref="B35:B50"/>
    <mergeCell ref="A145:A146"/>
    <mergeCell ref="B141:B142"/>
    <mergeCell ref="A51:A52"/>
    <mergeCell ref="A28:A30"/>
    <mergeCell ref="A3:A4"/>
    <mergeCell ref="A26:A27"/>
    <mergeCell ref="B156:B161"/>
    <mergeCell ref="A19:A25"/>
    <mergeCell ref="A1:C1"/>
    <mergeCell ref="B26:B27"/>
  </mergeCells>
  <hyperlinks>
    <hyperlink ref="C3" r:id="rId1" location="" tooltip="" display=""/>
    <hyperlink ref="C4" r:id="rId2" location="" tooltip="" display=""/>
    <hyperlink ref="C5" r:id="rId3" location="" tooltip="" display=""/>
    <hyperlink ref="C6" r:id="rId4" location="" tooltip="" display=""/>
    <hyperlink ref="C7" r:id="rId5" location="" tooltip="" display=""/>
    <hyperlink ref="C8" r:id="rId6" location="" tooltip="" display=""/>
    <hyperlink ref="C9" r:id="rId7" location="" tooltip="" display=""/>
    <hyperlink ref="C10" r:id="rId8" location="" tooltip="" display=""/>
    <hyperlink ref="C11" r:id="rId9" location="" tooltip="" display=""/>
    <hyperlink ref="C12" r:id="rId10" location="" tooltip="" display=""/>
    <hyperlink ref="C13" r:id="rId11" location="" tooltip="" display=""/>
    <hyperlink ref="C14" r:id="rId12" location="" tooltip="" display=""/>
    <hyperlink ref="C15" r:id="rId13" location="" tooltip="" display=""/>
    <hyperlink ref="C16" r:id="rId14" location="" tooltip="" display=""/>
    <hyperlink ref="C17" r:id="rId15" location="" tooltip="" display=""/>
    <hyperlink ref="C18" r:id="rId16" location="" tooltip="" display=""/>
    <hyperlink ref="C19" r:id="rId17" location="" tooltip="" display=""/>
    <hyperlink ref="C20" r:id="rId18" location="" tooltip="" display=""/>
    <hyperlink ref="C21" r:id="rId19" location="" tooltip="" display=""/>
    <hyperlink ref="C22" r:id="rId20" location="" tooltip="" display=""/>
    <hyperlink ref="C23" r:id="rId21" location="" tooltip="" display=""/>
    <hyperlink ref="C24" r:id="rId22" location="" tooltip="" display=""/>
    <hyperlink ref="C25" r:id="rId23" location="" tooltip="" display=""/>
    <hyperlink ref="C26" r:id="rId24" location="" tooltip="" display=""/>
    <hyperlink ref="C27" r:id="rId25" location="" tooltip="" display=""/>
    <hyperlink ref="C28" r:id="rId26" location="" tooltip="" display=""/>
    <hyperlink ref="C29" r:id="rId27" location="" tooltip="" display=""/>
    <hyperlink ref="C30" r:id="rId28" location="" tooltip="" display=""/>
    <hyperlink ref="C31" r:id="rId29" location="" tooltip="" display=""/>
    <hyperlink ref="C32" r:id="rId30" location="" tooltip="" display=""/>
    <hyperlink ref="C33" r:id="rId31" location="" tooltip="" display=""/>
    <hyperlink ref="C34" r:id="rId32" location="" tooltip="" display=""/>
    <hyperlink ref="C35" r:id="rId33" location="" tooltip="" display=""/>
    <hyperlink ref="C36" r:id="rId34" location="" tooltip="" display=""/>
    <hyperlink ref="C37" r:id="rId35" location="" tooltip="" display=""/>
    <hyperlink ref="C38" r:id="rId36" location="" tooltip="" display=""/>
    <hyperlink ref="C39" r:id="rId37" location="" tooltip="" display=""/>
    <hyperlink ref="C40" r:id="rId38" location="" tooltip="" display=""/>
    <hyperlink ref="C41" r:id="rId39" location="" tooltip="" display=""/>
    <hyperlink ref="C42" r:id="rId40" location="" tooltip="" display=""/>
    <hyperlink ref="C43" r:id="rId41" location="" tooltip="" display=""/>
    <hyperlink ref="C44" r:id="rId42" location="" tooltip="" display=""/>
    <hyperlink ref="C45" r:id="rId43" location="" tooltip="" display=""/>
    <hyperlink ref="C46" r:id="rId44" location="" tooltip="" display=""/>
    <hyperlink ref="C47" r:id="rId45" location="" tooltip="" display=""/>
    <hyperlink ref="C48" r:id="rId46" location="" tooltip="" display=""/>
    <hyperlink ref="C49" r:id="rId47" location="" tooltip="" display=""/>
    <hyperlink ref="C50" r:id="rId48" location="" tooltip="" display=""/>
    <hyperlink ref="C51" r:id="rId49" location="" tooltip="" display=""/>
    <hyperlink ref="C52" r:id="rId50" location="" tooltip="" display=""/>
    <hyperlink ref="C53" r:id="rId51" location="" tooltip="" display=""/>
    <hyperlink ref="C54" r:id="rId52" location="" tooltip="" display=""/>
    <hyperlink ref="C55" r:id="rId53" location="" tooltip="" display=""/>
    <hyperlink ref="C56" r:id="rId54" location="" tooltip="" display=""/>
    <hyperlink ref="C57" r:id="rId55" location="" tooltip="" display=""/>
    <hyperlink ref="C58" r:id="rId56" location="" tooltip="" display=""/>
    <hyperlink ref="C59" r:id="rId57" location="" tooltip="" display=""/>
    <hyperlink ref="C60" r:id="rId58" location="" tooltip="" display=""/>
    <hyperlink ref="C61" r:id="rId59" location="" tooltip="" display=""/>
    <hyperlink ref="C62" r:id="rId60" location="" tooltip="" display=""/>
    <hyperlink ref="C63" r:id="rId61" location="" tooltip="" display=""/>
    <hyperlink ref="C64" r:id="rId62" location="" tooltip="" display=""/>
    <hyperlink ref="C65" r:id="rId63" location="" tooltip="" display=""/>
    <hyperlink ref="C66" r:id="rId64" location="" tooltip="" display=""/>
    <hyperlink ref="C67" r:id="rId65" location="" tooltip="" display=""/>
    <hyperlink ref="C68" r:id="rId66" location="" tooltip="" display=""/>
    <hyperlink ref="C69" r:id="rId67" location="" tooltip="" display=""/>
    <hyperlink ref="C70" r:id="rId68" location="" tooltip="" display=""/>
    <hyperlink ref="C71" r:id="rId69" location="" tooltip="" display=""/>
    <hyperlink ref="C72" r:id="rId70" location="" tooltip="" display=""/>
    <hyperlink ref="C73" r:id="rId71" location="" tooltip="" display=""/>
    <hyperlink ref="C74" r:id="rId72" location="" tooltip="" display=""/>
    <hyperlink ref="C75" r:id="rId73" location="" tooltip="" display=""/>
    <hyperlink ref="C76" r:id="rId74" location="" tooltip="" display=""/>
    <hyperlink ref="C77" r:id="rId75" location="" tooltip="" display=""/>
    <hyperlink ref="C78" r:id="rId76" location="" tooltip="" display=""/>
    <hyperlink ref="C79" r:id="rId77" location="" tooltip="" display=""/>
    <hyperlink ref="C80" r:id="rId78" location="" tooltip="" display=""/>
    <hyperlink ref="C81" r:id="rId79" location="" tooltip="" display=""/>
    <hyperlink ref="C82" r:id="rId80" location="" tooltip="" display=""/>
    <hyperlink ref="C83" r:id="rId81" location="" tooltip="" display=""/>
    <hyperlink ref="C84" r:id="rId82" location="" tooltip="" display=""/>
    <hyperlink ref="C85" r:id="rId83" location="" tooltip="" display=""/>
    <hyperlink ref="C86" r:id="rId84" location="" tooltip="" display=""/>
    <hyperlink ref="C87" r:id="rId85" location="" tooltip="" display=""/>
    <hyperlink ref="C88" r:id="rId86" location="" tooltip="" display=""/>
    <hyperlink ref="C89" r:id="rId87" location="" tooltip="" display=""/>
    <hyperlink ref="C90" r:id="rId88" location="" tooltip="" display=""/>
    <hyperlink ref="C91" r:id="rId89" location="" tooltip="" display=""/>
    <hyperlink ref="C92" r:id="rId90" location="" tooltip="" display=""/>
    <hyperlink ref="C93" r:id="rId91" location="" tooltip="" display=""/>
    <hyperlink ref="C94" r:id="rId92" location="" tooltip="" display=""/>
    <hyperlink ref="C95" r:id="rId93" location="" tooltip="" display=""/>
    <hyperlink ref="C96" r:id="rId94" location="" tooltip="" display=""/>
    <hyperlink ref="C97" r:id="rId95" location="" tooltip="" display=""/>
    <hyperlink ref="C98" r:id="rId96" location="" tooltip="" display=""/>
    <hyperlink ref="C99" r:id="rId97" location="" tooltip="" display=""/>
    <hyperlink ref="C100" r:id="rId98" location="" tooltip="" display=""/>
    <hyperlink ref="C101" r:id="rId99" location="" tooltip="" display=""/>
    <hyperlink ref="C102" r:id="rId100" location="" tooltip="" display=""/>
    <hyperlink ref="C103" r:id="rId101" location="" tooltip="" display=""/>
    <hyperlink ref="C104" r:id="rId102" location="" tooltip="" display=""/>
    <hyperlink ref="C105" r:id="rId103" location="" tooltip="" display=""/>
    <hyperlink ref="C106" r:id="rId104" location="" tooltip="" display=""/>
    <hyperlink ref="C107" r:id="rId105" location="" tooltip="" display=""/>
    <hyperlink ref="C108" r:id="rId106" location="" tooltip="" display=""/>
    <hyperlink ref="C109" r:id="rId107" location="" tooltip="" display=""/>
    <hyperlink ref="C110" r:id="rId108" location="" tooltip="" display=""/>
    <hyperlink ref="C111" r:id="rId109" location="" tooltip="" display=""/>
    <hyperlink ref="C112" r:id="rId110" location="" tooltip="" display=""/>
    <hyperlink ref="C113" r:id="rId111" location="" tooltip="" display=""/>
    <hyperlink ref="C114" r:id="rId112" location="" tooltip="" display=""/>
    <hyperlink ref="C115" r:id="rId113" location="" tooltip="" display=""/>
    <hyperlink ref="C116" r:id="rId114" location="" tooltip="" display=""/>
    <hyperlink ref="C117" r:id="rId115" location="" tooltip="" display=""/>
    <hyperlink ref="C118" r:id="rId116" location="" tooltip="" display=""/>
    <hyperlink ref="C119" r:id="rId117" location="" tooltip="" display=""/>
    <hyperlink ref="C120" r:id="rId118" location="" tooltip="" display=""/>
    <hyperlink ref="C121" r:id="rId119" location="" tooltip="" display=""/>
    <hyperlink ref="C122" r:id="rId120" location="" tooltip="" display=""/>
    <hyperlink ref="C123" r:id="rId121" location="" tooltip="" display=""/>
    <hyperlink ref="C124" r:id="rId122" location="" tooltip="" display=""/>
    <hyperlink ref="C125" r:id="rId123" location="" tooltip="" display=""/>
    <hyperlink ref="C126" r:id="rId124" location="" tooltip="" display=""/>
    <hyperlink ref="C127" r:id="rId125" location="" tooltip="" display=""/>
    <hyperlink ref="C128" r:id="rId126" location="" tooltip="" display=""/>
    <hyperlink ref="C129" r:id="rId127" location="" tooltip="" display=""/>
    <hyperlink ref="C130" r:id="rId128" location="" tooltip="" display=""/>
    <hyperlink ref="C131" r:id="rId129" location="" tooltip="" display=""/>
    <hyperlink ref="C132" r:id="rId130" location="" tooltip="" display=""/>
    <hyperlink ref="C133" r:id="rId131" location="" tooltip="" display=""/>
    <hyperlink ref="C134" r:id="rId132" location="" tooltip="" display=""/>
    <hyperlink ref="C135" r:id="rId133" location="" tooltip="" display=""/>
    <hyperlink ref="C136" r:id="rId134" location="" tooltip="" display=""/>
    <hyperlink ref="C137" r:id="rId135" location="" tooltip="" display=""/>
    <hyperlink ref="C138" r:id="rId136" location="" tooltip="" display=""/>
    <hyperlink ref="C139" r:id="rId137" location="" tooltip="" display=""/>
    <hyperlink ref="C140" r:id="rId138" location="" tooltip="" display=""/>
    <hyperlink ref="C141" r:id="rId139" location="" tooltip="" display=""/>
    <hyperlink ref="C142" r:id="rId140" location="" tooltip="" display=""/>
    <hyperlink ref="C143" r:id="rId141" location="" tooltip="" display=""/>
    <hyperlink ref="C144" r:id="rId142" location="" tooltip="" display=""/>
    <hyperlink ref="C145" r:id="rId143" location="" tooltip="" display=""/>
    <hyperlink ref="C146" r:id="rId144" location="" tooltip="" display=""/>
    <hyperlink ref="C147" r:id="rId145" location="" tooltip="" display=""/>
    <hyperlink ref="C148" r:id="rId146" location="" tooltip="" display=""/>
    <hyperlink ref="C149" r:id="rId147" location="" tooltip="" display=""/>
    <hyperlink ref="C150" r:id="rId148" location="" tooltip="" display=""/>
    <hyperlink ref="C151" r:id="rId149" location="" tooltip="" display=""/>
    <hyperlink ref="C152" r:id="rId150" location="" tooltip="" display=""/>
    <hyperlink ref="C153" r:id="rId151" location="" tooltip="" display=""/>
    <hyperlink ref="C154" r:id="rId152" location="" tooltip="" display=""/>
    <hyperlink ref="C155" r:id="rId153" location="" tooltip="" display=""/>
    <hyperlink ref="C156" r:id="rId154" location="" tooltip="" display=""/>
    <hyperlink ref="C157" r:id="rId155" location="" tooltip="" display=""/>
    <hyperlink ref="C158" r:id="rId156" location="" tooltip="" display=""/>
    <hyperlink ref="C159" r:id="rId157" location="" tooltip="" display=""/>
    <hyperlink ref="C160" r:id="rId158" location="" tooltip="" display=""/>
    <hyperlink ref="C161" r:id="rId159" location="" tooltip="" display=""/>
    <hyperlink ref="C162" r:id="rId160" location="" tooltip="" display=""/>
    <hyperlink ref="C163" r:id="rId161" location="" tooltip="" display=""/>
    <hyperlink ref="C164" r:id="rId162" location="" tooltip="" display=""/>
    <hyperlink ref="C165" r:id="rId163" location="" tooltip="" display=""/>
    <hyperlink ref="C166" r:id="rId164" location="" tooltip="" display=""/>
    <hyperlink ref="C167" r:id="rId165" location="" tooltip="" display=""/>
    <hyperlink ref="C168" r:id="rId166" location="" tooltip="" display=""/>
    <hyperlink ref="C169" r:id="rId167" location="" tooltip="" display=""/>
    <hyperlink ref="C170" r:id="rId168" location="" tooltip="" display=""/>
    <hyperlink ref="C171" r:id="rId169" location="" tooltip="" display=""/>
    <hyperlink ref="C172" r:id="rId170" location="" tooltip="" display=""/>
    <hyperlink ref="C173" r:id="rId171" location="" tooltip="" display=""/>
    <hyperlink ref="C174" r:id="rId172" location="" tooltip="" display=""/>
    <hyperlink ref="C175" r:id="rId173" location="" tooltip="" display=""/>
    <hyperlink ref="C176" r:id="rId174" location="" tooltip="" display=""/>
    <hyperlink ref="C177" r:id="rId175" location="" tooltip="" display=""/>
    <hyperlink ref="C178" r:id="rId176" location="" tooltip="" display=""/>
    <hyperlink ref="C179" r:id="rId177" location="" tooltip="" display=""/>
    <hyperlink ref="C180" r:id="rId178" location="" tooltip="" display=""/>
    <hyperlink ref="C181" r:id="rId179" location="" tooltip="" display=""/>
    <hyperlink ref="C182" r:id="rId180" location="" tooltip="" display=""/>
    <hyperlink ref="C183" r:id="rId181" location="" tooltip="" display=""/>
    <hyperlink ref="C184" r:id="rId182" location="" tooltip="" display=""/>
    <hyperlink ref="C185" r:id="rId183" location="" tooltip="" display=""/>
    <hyperlink ref="C186" r:id="rId184" location="" tooltip="" display=""/>
    <hyperlink ref="C187" r:id="rId185" location="" tooltip="" display=""/>
    <hyperlink ref="C188" r:id="rId186" location="" tooltip="" display=""/>
    <hyperlink ref="C189" r:id="rId187" location="" tooltip="" display=""/>
    <hyperlink ref="C190" r:id="rId188" location="" tooltip="" display=""/>
    <hyperlink ref="C191" r:id="rId189" location="" tooltip="" display=""/>
    <hyperlink ref="C192" r:id="rId190" location="" tooltip="" display=""/>
    <hyperlink ref="C193" r:id="rId191" location="" tooltip="" display=""/>
    <hyperlink ref="C194" r:id="rId192" location="" tooltip="" display=""/>
    <hyperlink ref="C195" r:id="rId193" location="" tooltip="" display=""/>
    <hyperlink ref="C196" r:id="rId194" location="" tooltip="" display=""/>
    <hyperlink ref="C197" r:id="rId195" location="" tooltip="" display=""/>
    <hyperlink ref="C198" r:id="rId196" location="" tooltip="" display=""/>
    <hyperlink ref="C199" r:id="rId197" location="" tooltip="" display=""/>
    <hyperlink ref="C200" r:id="rId198" location="" tooltip="" display=""/>
    <hyperlink ref="C201" r:id="rId199" location="" tooltip="" display=""/>
    <hyperlink ref="C202" r:id="rId200" location="" tooltip="" display=""/>
    <hyperlink ref="C203" r:id="rId201" location="" tooltip="" display=""/>
    <hyperlink ref="C204" r:id="rId202" location="" tooltip="" display=""/>
  </hyperlinks>
  <pageMargins left="0.606299" right="0.606299" top="0.606299" bottom="0.606299" header="0.277778" footer="0.277778"/>
  <pageSetup firstPageNumber="1" fitToHeight="1" fitToWidth="1" scale="41" useFirstPageNumber="0" orientation="portrait" pageOrder="downThenOver"/>
  <headerFooter>
    <oddFooter>&amp;C&amp;"Helvetica,Regular"&amp;12&amp;K000000&amp;P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35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16.3516" style="175" customWidth="1"/>
    <col min="2" max="2" width="16.3516" style="175" customWidth="1"/>
    <col min="3" max="3" width="16.3516" style="175" customWidth="1"/>
    <col min="4" max="4" width="16.3516" style="175" customWidth="1"/>
    <col min="5" max="5" width="16.3516" style="175" customWidth="1"/>
    <col min="6" max="6" width="16.3516" style="175" customWidth="1"/>
    <col min="7" max="7" width="16.3516" style="175" customWidth="1"/>
    <col min="8" max="8" width="16.3516" style="175" customWidth="1"/>
    <col min="9" max="9" width="16.3516" style="175" customWidth="1"/>
    <col min="10" max="10" width="16.3516" style="175" customWidth="1"/>
    <col min="11" max="11" width="16.3516" style="175" customWidth="1"/>
    <col min="12" max="12" width="16.3516" style="175" customWidth="1"/>
    <col min="13" max="13" width="16.3516" style="175" customWidth="1"/>
    <col min="14" max="256" width="16.3516" style="175" customWidth="1"/>
  </cols>
  <sheetData>
    <row r="1" ht="32.5" customHeight="1">
      <c r="A1" t="s" s="47">
        <v>385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ht="19.6" customHeight="1">
      <c r="A2" t="s" s="97">
        <v>262</v>
      </c>
      <c r="B2" t="s" s="98">
        <v>390</v>
      </c>
      <c r="C2" s="27"/>
      <c r="D2" s="27"/>
      <c r="E2" s="27"/>
      <c r="F2" t="s" s="98">
        <v>391</v>
      </c>
      <c r="G2" s="27"/>
      <c r="H2" s="27"/>
      <c r="I2" s="27"/>
      <c r="J2" t="s" s="79">
        <v>260</v>
      </c>
      <c r="K2" s="27"/>
      <c r="L2" s="27"/>
      <c r="M2" s="28"/>
    </row>
    <row r="3" ht="19.25" customHeight="1">
      <c r="A3" t="s" s="176">
        <v>1</v>
      </c>
      <c r="B3" t="s" s="99">
        <v>386</v>
      </c>
      <c r="C3" s="19"/>
      <c r="D3" t="s" s="99">
        <v>387</v>
      </c>
      <c r="E3" s="19"/>
      <c r="F3" t="s" s="99">
        <v>386</v>
      </c>
      <c r="G3" s="19"/>
      <c r="H3" t="s" s="99">
        <v>387</v>
      </c>
      <c r="I3" s="19"/>
      <c r="J3" t="s" s="99">
        <v>386</v>
      </c>
      <c r="K3" s="19"/>
      <c r="L3" t="s" s="99">
        <v>387</v>
      </c>
      <c r="M3" s="51"/>
    </row>
    <row r="4" ht="38.25" customHeight="1">
      <c r="A4" s="11"/>
      <c r="B4" t="s" s="99">
        <v>338</v>
      </c>
      <c r="C4" t="s" s="99">
        <v>339</v>
      </c>
      <c r="D4" t="s" s="99">
        <v>393</v>
      </c>
      <c r="E4" t="s" s="99">
        <v>394</v>
      </c>
      <c r="F4" t="s" s="99">
        <v>338</v>
      </c>
      <c r="G4" t="s" s="99">
        <v>339</v>
      </c>
      <c r="H4" t="s" s="99">
        <v>393</v>
      </c>
      <c r="I4" t="s" s="99">
        <v>394</v>
      </c>
      <c r="J4" t="s" s="99">
        <v>338</v>
      </c>
      <c r="K4" t="s" s="99">
        <v>339</v>
      </c>
      <c r="L4" t="s" s="99">
        <v>393</v>
      </c>
      <c r="M4" t="s" s="177">
        <v>394</v>
      </c>
    </row>
    <row r="5" ht="38.6" customHeight="1">
      <c r="A5" s="29"/>
      <c r="B5" t="s" s="100">
        <v>342</v>
      </c>
      <c r="C5" t="s" s="100">
        <v>342</v>
      </c>
      <c r="D5" t="s" s="100">
        <v>266</v>
      </c>
      <c r="E5" t="s" s="100">
        <v>266</v>
      </c>
      <c r="F5" t="s" s="100">
        <v>342</v>
      </c>
      <c r="G5" t="s" s="100">
        <v>342</v>
      </c>
      <c r="H5" t="s" s="100">
        <v>266</v>
      </c>
      <c r="I5" t="s" s="100">
        <v>266</v>
      </c>
      <c r="J5" t="s" s="100">
        <v>342</v>
      </c>
      <c r="K5" t="s" s="100">
        <v>342</v>
      </c>
      <c r="L5" t="s" s="100">
        <v>266</v>
      </c>
      <c r="M5" t="s" s="101">
        <v>266</v>
      </c>
    </row>
    <row r="6" ht="19.6" customHeight="1">
      <c r="A6" t="s" s="178">
        <v>22</v>
      </c>
      <c r="B6" s="179">
        <v>0</v>
      </c>
      <c r="C6" s="179">
        <v>0</v>
      </c>
      <c r="D6" s="179">
        <v>0</v>
      </c>
      <c r="E6" s="179">
        <v>0</v>
      </c>
      <c r="F6" s="179">
        <v>0</v>
      </c>
      <c r="G6" s="179">
        <v>0</v>
      </c>
      <c r="H6" s="179">
        <v>0</v>
      </c>
      <c r="I6" s="83">
        <v>1</v>
      </c>
      <c r="J6" s="180">
        <f>B6+F6</f>
        <v>0</v>
      </c>
      <c r="K6" s="180">
        <f>C6+G6</f>
        <v>0</v>
      </c>
      <c r="L6" s="180">
        <f>D6+H6</f>
        <v>0</v>
      </c>
      <c r="M6" s="181">
        <f>E6+I6</f>
        <v>1</v>
      </c>
    </row>
    <row r="7" ht="19.25" customHeight="1">
      <c r="A7" t="s" s="182">
        <v>24</v>
      </c>
      <c r="B7" s="111">
        <v>0</v>
      </c>
      <c r="C7" s="111">
        <v>0</v>
      </c>
      <c r="D7" s="111">
        <v>0</v>
      </c>
      <c r="E7" s="111">
        <v>0</v>
      </c>
      <c r="F7" s="111">
        <v>0</v>
      </c>
      <c r="G7" s="86">
        <v>1</v>
      </c>
      <c r="H7" s="111">
        <v>0</v>
      </c>
      <c r="I7" s="111">
        <v>0</v>
      </c>
      <c r="J7" s="183">
        <f>B7+F7</f>
        <v>0</v>
      </c>
      <c r="K7" s="183">
        <f>C7+G7</f>
        <v>1</v>
      </c>
      <c r="L7" s="183">
        <f>D7+H7</f>
        <v>0</v>
      </c>
      <c r="M7" s="184">
        <f>E7+I7</f>
        <v>0</v>
      </c>
    </row>
    <row r="8" ht="19.25" customHeight="1">
      <c r="A8" t="s" s="182">
        <v>27</v>
      </c>
      <c r="B8" s="108">
        <v>0</v>
      </c>
      <c r="C8" s="108">
        <v>0</v>
      </c>
      <c r="D8" s="108">
        <v>0</v>
      </c>
      <c r="E8" s="108">
        <v>0</v>
      </c>
      <c r="F8" s="88">
        <v>1</v>
      </c>
      <c r="G8" s="108">
        <v>0</v>
      </c>
      <c r="H8" s="108">
        <v>0</v>
      </c>
      <c r="I8" s="88">
        <v>1</v>
      </c>
      <c r="J8" s="185">
        <f>B8+F8</f>
        <v>1</v>
      </c>
      <c r="K8" s="185">
        <f>C8+G8</f>
        <v>0</v>
      </c>
      <c r="L8" s="185">
        <f>D8+H8</f>
        <v>0</v>
      </c>
      <c r="M8" s="186">
        <f>E8+I8</f>
        <v>1</v>
      </c>
    </row>
    <row r="9" ht="19.25" customHeight="1">
      <c r="A9" t="s" s="182">
        <v>29</v>
      </c>
      <c r="B9" s="86">
        <v>6</v>
      </c>
      <c r="C9" s="111">
        <v>0</v>
      </c>
      <c r="D9" s="111">
        <v>0</v>
      </c>
      <c r="E9" s="111">
        <v>0</v>
      </c>
      <c r="F9" s="86">
        <v>5</v>
      </c>
      <c r="G9" s="111">
        <v>0</v>
      </c>
      <c r="H9" s="111">
        <v>0</v>
      </c>
      <c r="I9" s="111">
        <v>0</v>
      </c>
      <c r="J9" s="183">
        <f>B9+F9</f>
        <v>11</v>
      </c>
      <c r="K9" s="183">
        <f>C9+G9</f>
        <v>0</v>
      </c>
      <c r="L9" s="183">
        <f>D9+H9</f>
        <v>0</v>
      </c>
      <c r="M9" s="184">
        <f>E9+I9</f>
        <v>0</v>
      </c>
    </row>
    <row r="10" ht="19.25" customHeight="1">
      <c r="A10" t="s" s="182">
        <v>40</v>
      </c>
      <c r="B10" s="88">
        <v>4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85">
        <f>B10+F10</f>
        <v>4</v>
      </c>
      <c r="K10" s="185">
        <f>C10+G10</f>
        <v>0</v>
      </c>
      <c r="L10" s="185">
        <f>D10+H10</f>
        <v>0</v>
      </c>
      <c r="M10" s="186">
        <f>E10+I10</f>
        <v>0</v>
      </c>
    </row>
    <row r="11" ht="19.25" customHeight="1">
      <c r="A11" t="s" s="182">
        <v>44</v>
      </c>
      <c r="B11" s="111">
        <v>0</v>
      </c>
      <c r="C11" s="111">
        <v>0</v>
      </c>
      <c r="D11" s="111">
        <v>0</v>
      </c>
      <c r="E11" s="111">
        <v>0</v>
      </c>
      <c r="F11" s="86">
        <v>1</v>
      </c>
      <c r="G11" s="111">
        <v>0</v>
      </c>
      <c r="H11" s="111">
        <v>0</v>
      </c>
      <c r="I11" s="111">
        <v>0</v>
      </c>
      <c r="J11" s="183">
        <f>B11+F11</f>
        <v>1</v>
      </c>
      <c r="K11" s="183">
        <f>C11+G11</f>
        <v>0</v>
      </c>
      <c r="L11" s="183">
        <f>D11+H11</f>
        <v>0</v>
      </c>
      <c r="M11" s="184">
        <f>E11+I11</f>
        <v>0</v>
      </c>
    </row>
    <row r="12" ht="19.25" customHeight="1">
      <c r="A12" t="s" s="182">
        <v>51</v>
      </c>
      <c r="B12" s="108">
        <v>0</v>
      </c>
      <c r="C12" s="108">
        <v>0</v>
      </c>
      <c r="D12" s="108">
        <v>0</v>
      </c>
      <c r="E12" s="108">
        <v>0</v>
      </c>
      <c r="F12" s="108">
        <v>0</v>
      </c>
      <c r="G12" s="88">
        <v>2</v>
      </c>
      <c r="H12" s="108">
        <v>0</v>
      </c>
      <c r="I12" s="108">
        <v>0</v>
      </c>
      <c r="J12" s="185">
        <f>B12+F12</f>
        <v>0</v>
      </c>
      <c r="K12" s="185">
        <f>C12+G12</f>
        <v>2</v>
      </c>
      <c r="L12" s="185">
        <f>D12+H12</f>
        <v>0</v>
      </c>
      <c r="M12" s="186">
        <f>E12+I12</f>
        <v>0</v>
      </c>
    </row>
    <row r="13" ht="19.25" customHeight="1">
      <c r="A13" t="s" s="182">
        <v>73</v>
      </c>
      <c r="B13" s="86">
        <v>1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83">
        <f>B13+F13</f>
        <v>1</v>
      </c>
      <c r="K13" s="183">
        <f>C13+G13</f>
        <v>0</v>
      </c>
      <c r="L13" s="183">
        <f>D13+H13</f>
        <v>0</v>
      </c>
      <c r="M13" s="184">
        <f>E13+I13</f>
        <v>0</v>
      </c>
    </row>
    <row r="14" ht="19.25" customHeight="1">
      <c r="A14" t="s" s="182">
        <v>75</v>
      </c>
      <c r="B14" s="108">
        <v>0</v>
      </c>
      <c r="C14" s="108">
        <v>0</v>
      </c>
      <c r="D14" s="88">
        <v>1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85">
        <f>B14+F14</f>
        <v>0</v>
      </c>
      <c r="K14" s="185">
        <f>C14+G14</f>
        <v>0</v>
      </c>
      <c r="L14" s="185">
        <f>D14+H14</f>
        <v>1</v>
      </c>
      <c r="M14" s="186">
        <f>E14+I14</f>
        <v>0</v>
      </c>
    </row>
    <row r="15" ht="19.25" customHeight="1">
      <c r="A15" t="s" s="182">
        <v>85</v>
      </c>
      <c r="B15" s="111">
        <v>0</v>
      </c>
      <c r="C15" s="111">
        <v>0</v>
      </c>
      <c r="D15" s="111">
        <v>0</v>
      </c>
      <c r="E15" s="111">
        <v>0</v>
      </c>
      <c r="F15" s="86">
        <v>7</v>
      </c>
      <c r="G15" s="86">
        <v>4</v>
      </c>
      <c r="H15" s="111">
        <v>0</v>
      </c>
      <c r="I15" s="111">
        <v>0</v>
      </c>
      <c r="J15" s="183">
        <f>B15+F15</f>
        <v>7</v>
      </c>
      <c r="K15" s="183">
        <f>C15+G15</f>
        <v>4</v>
      </c>
      <c r="L15" s="183">
        <f>D15+H15</f>
        <v>0</v>
      </c>
      <c r="M15" s="184">
        <f>E15+I15</f>
        <v>0</v>
      </c>
    </row>
    <row r="16" ht="19.25" customHeight="1">
      <c r="A16" t="s" s="182">
        <v>89</v>
      </c>
      <c r="B16" s="108">
        <v>0</v>
      </c>
      <c r="C16" s="108">
        <v>0</v>
      </c>
      <c r="D16" s="108">
        <v>0</v>
      </c>
      <c r="E16" s="108">
        <v>0</v>
      </c>
      <c r="F16" s="88">
        <v>2</v>
      </c>
      <c r="G16" s="108">
        <v>0</v>
      </c>
      <c r="H16" s="108">
        <v>0</v>
      </c>
      <c r="I16" s="108">
        <v>0</v>
      </c>
      <c r="J16" s="185">
        <f>B16+F16</f>
        <v>2</v>
      </c>
      <c r="K16" s="185">
        <f>C16+G16</f>
        <v>0</v>
      </c>
      <c r="L16" s="185">
        <f>D16+H16</f>
        <v>0</v>
      </c>
      <c r="M16" s="186">
        <f>E16+I16</f>
        <v>0</v>
      </c>
    </row>
    <row r="17" ht="19.25" customHeight="1">
      <c r="A17" t="s" s="182">
        <v>116</v>
      </c>
      <c r="B17" s="111">
        <v>0</v>
      </c>
      <c r="C17" s="111">
        <v>0</v>
      </c>
      <c r="D17" s="111">
        <v>0</v>
      </c>
      <c r="E17" s="111">
        <v>0</v>
      </c>
      <c r="F17" s="86">
        <v>7</v>
      </c>
      <c r="G17" s="111">
        <v>0</v>
      </c>
      <c r="H17" s="111">
        <v>0</v>
      </c>
      <c r="I17" s="111">
        <v>0</v>
      </c>
      <c r="J17" s="183">
        <f>B17+F17</f>
        <v>7</v>
      </c>
      <c r="K17" s="183">
        <f>C17+G17</f>
        <v>0</v>
      </c>
      <c r="L17" s="183">
        <f>D17+H17</f>
        <v>0</v>
      </c>
      <c r="M17" s="184">
        <f>E17+I17</f>
        <v>0</v>
      </c>
    </row>
    <row r="18" ht="19.25" customHeight="1">
      <c r="A18" t="s" s="182">
        <v>125</v>
      </c>
      <c r="B18" s="108">
        <v>0</v>
      </c>
      <c r="C18" s="108">
        <v>0</v>
      </c>
      <c r="D18" s="108">
        <v>0</v>
      </c>
      <c r="E18" s="108">
        <v>0</v>
      </c>
      <c r="F18" s="88">
        <v>1</v>
      </c>
      <c r="G18" s="108">
        <v>0</v>
      </c>
      <c r="H18" s="108">
        <v>0</v>
      </c>
      <c r="I18" s="108">
        <v>0</v>
      </c>
      <c r="J18" s="185">
        <f>B18+F18</f>
        <v>1</v>
      </c>
      <c r="K18" s="185">
        <f>C18+G18</f>
        <v>0</v>
      </c>
      <c r="L18" s="185">
        <f>D18+H18</f>
        <v>0</v>
      </c>
      <c r="M18" s="186">
        <f>E18+I18</f>
        <v>0</v>
      </c>
    </row>
    <row r="19" ht="19.25" customHeight="1">
      <c r="A19" t="s" s="182">
        <v>127</v>
      </c>
      <c r="B19" s="111">
        <v>0</v>
      </c>
      <c r="C19" s="111">
        <v>0</v>
      </c>
      <c r="D19" s="111">
        <v>0</v>
      </c>
      <c r="E19" s="111">
        <v>0</v>
      </c>
      <c r="F19" s="86">
        <v>5</v>
      </c>
      <c r="G19" s="111">
        <v>0</v>
      </c>
      <c r="H19" s="86">
        <v>1</v>
      </c>
      <c r="I19" s="111">
        <v>0</v>
      </c>
      <c r="J19" s="183">
        <f>B19+F19</f>
        <v>5</v>
      </c>
      <c r="K19" s="183">
        <f>C19+G19</f>
        <v>0</v>
      </c>
      <c r="L19" s="183">
        <f>D19+H19</f>
        <v>1</v>
      </c>
      <c r="M19" s="184">
        <f>E19+I19</f>
        <v>0</v>
      </c>
    </row>
    <row r="20" ht="19.25" customHeight="1">
      <c r="A20" t="s" s="182">
        <v>131</v>
      </c>
      <c r="B20" s="108">
        <v>0</v>
      </c>
      <c r="C20" s="108">
        <v>0</v>
      </c>
      <c r="D20" s="108">
        <v>0</v>
      </c>
      <c r="E20" s="108">
        <v>0</v>
      </c>
      <c r="F20" s="88">
        <v>8</v>
      </c>
      <c r="G20" s="108">
        <v>0</v>
      </c>
      <c r="H20" s="108">
        <v>0</v>
      </c>
      <c r="I20" s="108">
        <v>0</v>
      </c>
      <c r="J20" s="185">
        <f>B20+F20</f>
        <v>8</v>
      </c>
      <c r="K20" s="185">
        <f>C20+G20</f>
        <v>0</v>
      </c>
      <c r="L20" s="185">
        <f>D20+H20</f>
        <v>0</v>
      </c>
      <c r="M20" s="186">
        <f>E20+I20</f>
        <v>0</v>
      </c>
    </row>
    <row r="21" ht="19.25" customHeight="1">
      <c r="A21" t="s" s="182">
        <v>133</v>
      </c>
      <c r="B21" s="86">
        <v>1</v>
      </c>
      <c r="C21" s="111">
        <v>0</v>
      </c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83">
        <f>B21+F21</f>
        <v>1</v>
      </c>
      <c r="K21" s="183">
        <f>C21+G21</f>
        <v>0</v>
      </c>
      <c r="L21" s="183">
        <f>D21+H21</f>
        <v>0</v>
      </c>
      <c r="M21" s="184">
        <f>E21+I21</f>
        <v>0</v>
      </c>
    </row>
    <row r="22" ht="19.25" customHeight="1">
      <c r="A22" t="s" s="182">
        <v>143</v>
      </c>
      <c r="B22" s="108">
        <v>0</v>
      </c>
      <c r="C22" s="108">
        <v>0</v>
      </c>
      <c r="D22" s="108">
        <v>0</v>
      </c>
      <c r="E22" s="108">
        <v>0</v>
      </c>
      <c r="F22" s="88">
        <v>5</v>
      </c>
      <c r="G22" s="108">
        <v>0</v>
      </c>
      <c r="H22" s="88">
        <v>2</v>
      </c>
      <c r="I22" s="108">
        <v>0</v>
      </c>
      <c r="J22" s="185">
        <f>B22+F22</f>
        <v>5</v>
      </c>
      <c r="K22" s="185">
        <f>C22+G22</f>
        <v>0</v>
      </c>
      <c r="L22" s="185">
        <f>D22+H22</f>
        <v>2</v>
      </c>
      <c r="M22" s="186">
        <f>E22+I22</f>
        <v>0</v>
      </c>
    </row>
    <row r="23" ht="19.25" customHeight="1">
      <c r="A23" t="s" s="182">
        <v>145</v>
      </c>
      <c r="B23" s="111">
        <v>0</v>
      </c>
      <c r="C23" s="111">
        <v>0</v>
      </c>
      <c r="D23" s="111">
        <v>0</v>
      </c>
      <c r="E23" s="111">
        <v>0</v>
      </c>
      <c r="F23" s="86">
        <v>1</v>
      </c>
      <c r="G23" s="111">
        <v>0</v>
      </c>
      <c r="H23" s="111">
        <v>0</v>
      </c>
      <c r="I23" s="111">
        <v>0</v>
      </c>
      <c r="J23" s="183">
        <f>B23+F23</f>
        <v>1</v>
      </c>
      <c r="K23" s="183">
        <f>C23+G23</f>
        <v>0</v>
      </c>
      <c r="L23" s="183">
        <f>D23+H23</f>
        <v>0</v>
      </c>
      <c r="M23" s="184">
        <f>E23+I23</f>
        <v>0</v>
      </c>
    </row>
    <row r="24" ht="19.25" customHeight="1">
      <c r="A24" t="s" s="182">
        <v>187</v>
      </c>
      <c r="B24" s="108">
        <v>0</v>
      </c>
      <c r="C24" s="108">
        <v>0</v>
      </c>
      <c r="D24" s="108">
        <v>0</v>
      </c>
      <c r="E24" s="108">
        <v>0</v>
      </c>
      <c r="F24" s="88">
        <v>10</v>
      </c>
      <c r="G24" s="108">
        <v>0</v>
      </c>
      <c r="H24" s="88">
        <v>2</v>
      </c>
      <c r="I24" s="108">
        <v>0</v>
      </c>
      <c r="J24" s="185">
        <f>B24+F24</f>
        <v>10</v>
      </c>
      <c r="K24" s="185">
        <f>C24+G24</f>
        <v>0</v>
      </c>
      <c r="L24" s="185">
        <f>D24+H24</f>
        <v>2</v>
      </c>
      <c r="M24" s="186">
        <f>E24+I24</f>
        <v>0</v>
      </c>
    </row>
    <row r="25" ht="19.25" customHeight="1">
      <c r="A25" t="s" s="182">
        <v>321</v>
      </c>
      <c r="B25" s="111">
        <v>0</v>
      </c>
      <c r="C25" s="111">
        <v>0</v>
      </c>
      <c r="D25" s="111">
        <v>0</v>
      </c>
      <c r="E25" s="111">
        <v>0</v>
      </c>
      <c r="F25" s="86">
        <v>5</v>
      </c>
      <c r="G25" s="111">
        <v>0</v>
      </c>
      <c r="H25" s="111">
        <v>0</v>
      </c>
      <c r="I25" s="111">
        <v>0</v>
      </c>
      <c r="J25" s="183">
        <f>B25+F25</f>
        <v>5</v>
      </c>
      <c r="K25" s="183">
        <f>C25+G25</f>
        <v>0</v>
      </c>
      <c r="L25" s="183">
        <f>D25+H25</f>
        <v>0</v>
      </c>
      <c r="M25" s="184">
        <f>E25+I25</f>
        <v>0</v>
      </c>
    </row>
    <row r="26" ht="19.25" customHeight="1">
      <c r="A26" t="s" s="182">
        <v>205</v>
      </c>
      <c r="B26" s="88">
        <v>4</v>
      </c>
      <c r="C26" s="108">
        <v>0</v>
      </c>
      <c r="D26" s="108">
        <v>0</v>
      </c>
      <c r="E26" s="108">
        <v>0</v>
      </c>
      <c r="F26" s="88">
        <v>2</v>
      </c>
      <c r="G26" s="88">
        <v>5</v>
      </c>
      <c r="H26" s="108">
        <v>0</v>
      </c>
      <c r="I26" s="88">
        <v>1</v>
      </c>
      <c r="J26" s="185">
        <f>B26+F26</f>
        <v>6</v>
      </c>
      <c r="K26" s="185">
        <f>C26+G26</f>
        <v>5</v>
      </c>
      <c r="L26" s="185">
        <f>D26+H26</f>
        <v>0</v>
      </c>
      <c r="M26" s="186">
        <f>E26+I26</f>
        <v>1</v>
      </c>
    </row>
    <row r="27" ht="19.25" customHeight="1">
      <c r="A27" t="s" s="182">
        <v>208</v>
      </c>
      <c r="B27" s="86">
        <v>2</v>
      </c>
      <c r="C27" s="111">
        <v>0</v>
      </c>
      <c r="D27" s="86">
        <v>1</v>
      </c>
      <c r="E27" s="111">
        <v>0</v>
      </c>
      <c r="F27" s="111">
        <v>0</v>
      </c>
      <c r="G27" s="111">
        <v>0</v>
      </c>
      <c r="H27" s="86">
        <v>1</v>
      </c>
      <c r="I27" s="111">
        <v>0</v>
      </c>
      <c r="J27" s="183">
        <f>B27+F27</f>
        <v>2</v>
      </c>
      <c r="K27" s="183">
        <f>C27+G27</f>
        <v>0</v>
      </c>
      <c r="L27" s="183">
        <f>D27+H27</f>
        <v>2</v>
      </c>
      <c r="M27" s="184">
        <f>E27+I27</f>
        <v>0</v>
      </c>
    </row>
    <row r="28" ht="19.25" customHeight="1">
      <c r="A28" t="s" s="182">
        <v>212</v>
      </c>
      <c r="B28" s="108">
        <v>0</v>
      </c>
      <c r="C28" s="108">
        <v>0</v>
      </c>
      <c r="D28" s="108">
        <v>0</v>
      </c>
      <c r="E28" s="108">
        <v>0</v>
      </c>
      <c r="F28" s="88">
        <v>1</v>
      </c>
      <c r="G28" s="88">
        <v>1</v>
      </c>
      <c r="H28" s="88">
        <v>1</v>
      </c>
      <c r="I28" s="108">
        <v>0</v>
      </c>
      <c r="J28" s="185">
        <f>B28+F28</f>
        <v>1</v>
      </c>
      <c r="K28" s="185">
        <f>C28+G28</f>
        <v>1</v>
      </c>
      <c r="L28" s="185">
        <f>D28+H28</f>
        <v>1</v>
      </c>
      <c r="M28" s="186">
        <f>E28+I28</f>
        <v>0</v>
      </c>
    </row>
    <row r="29" ht="19.25" customHeight="1">
      <c r="A29" t="s" s="182">
        <v>325</v>
      </c>
      <c r="B29" s="86">
        <v>2</v>
      </c>
      <c r="C29" s="111">
        <v>0</v>
      </c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83">
        <f>B29+F29</f>
        <v>2</v>
      </c>
      <c r="K29" s="183">
        <f>C29+G29</f>
        <v>0</v>
      </c>
      <c r="L29" s="183">
        <f>D29+H29</f>
        <v>0</v>
      </c>
      <c r="M29" s="184">
        <f>E29+I29</f>
        <v>0</v>
      </c>
    </row>
    <row r="30" ht="19.25" customHeight="1">
      <c r="A30" t="s" s="182">
        <v>328</v>
      </c>
      <c r="B30" s="108">
        <v>0</v>
      </c>
      <c r="C30" s="108">
        <v>0</v>
      </c>
      <c r="D30" s="108">
        <v>0</v>
      </c>
      <c r="E30" s="108">
        <v>0</v>
      </c>
      <c r="F30" s="108">
        <v>0</v>
      </c>
      <c r="G30" s="88">
        <v>4</v>
      </c>
      <c r="H30" s="108">
        <v>0</v>
      </c>
      <c r="I30" s="108">
        <v>0</v>
      </c>
      <c r="J30" s="185">
        <f>B30+F30</f>
        <v>0</v>
      </c>
      <c r="K30" s="185">
        <f>C30+G30</f>
        <v>4</v>
      </c>
      <c r="L30" s="185">
        <f>D30+H30</f>
        <v>0</v>
      </c>
      <c r="M30" s="186">
        <f>E30+I30</f>
        <v>0</v>
      </c>
    </row>
    <row r="31" ht="19.25" customHeight="1">
      <c r="A31" t="s" s="182">
        <v>250</v>
      </c>
      <c r="B31" s="111">
        <v>0</v>
      </c>
      <c r="C31" s="111">
        <v>0</v>
      </c>
      <c r="D31" s="111">
        <v>0</v>
      </c>
      <c r="E31" s="111">
        <v>0</v>
      </c>
      <c r="F31" s="111">
        <v>0</v>
      </c>
      <c r="G31" s="86">
        <v>3</v>
      </c>
      <c r="H31" s="111">
        <v>0</v>
      </c>
      <c r="I31" s="111">
        <v>0</v>
      </c>
      <c r="J31" s="183">
        <f>B31+F31</f>
        <v>0</v>
      </c>
      <c r="K31" s="183">
        <f>C31+G31</f>
        <v>3</v>
      </c>
      <c r="L31" s="183">
        <f>D31+H31</f>
        <v>0</v>
      </c>
      <c r="M31" s="184">
        <f>E31+I31</f>
        <v>0</v>
      </c>
    </row>
    <row r="32" ht="19.25" customHeight="1">
      <c r="A32" t="s" s="182">
        <v>331</v>
      </c>
      <c r="B32" s="108">
        <v>0</v>
      </c>
      <c r="C32" s="108">
        <v>0</v>
      </c>
      <c r="D32" s="108">
        <v>0</v>
      </c>
      <c r="E32" s="108">
        <v>0</v>
      </c>
      <c r="F32" s="88">
        <v>13</v>
      </c>
      <c r="G32" s="108">
        <v>0</v>
      </c>
      <c r="H32" s="108">
        <v>0</v>
      </c>
      <c r="I32" s="108">
        <v>0</v>
      </c>
      <c r="J32" s="185">
        <f>B32+F32</f>
        <v>13</v>
      </c>
      <c r="K32" s="185">
        <f>C32+G32</f>
        <v>0</v>
      </c>
      <c r="L32" s="185">
        <f>D32+H32</f>
        <v>0</v>
      </c>
      <c r="M32" s="186">
        <f>E32+I32</f>
        <v>0</v>
      </c>
    </row>
    <row r="33" ht="20.1" customHeight="1">
      <c r="A33" t="s" s="114">
        <v>260</v>
      </c>
      <c r="B33" s="91">
        <f>SUM(B6:B32)</f>
        <v>20</v>
      </c>
      <c r="C33" s="91">
        <f>SUM(C6:C32)</f>
        <v>0</v>
      </c>
      <c r="D33" s="91">
        <f>SUM(D6:D32)</f>
        <v>2</v>
      </c>
      <c r="E33" s="91">
        <f>SUM(E6:E32)</f>
        <v>0</v>
      </c>
      <c r="F33" s="91">
        <f>SUM(F6:F32)</f>
        <v>74</v>
      </c>
      <c r="G33" s="91">
        <f>SUM(G6:G32)</f>
        <v>20</v>
      </c>
      <c r="H33" s="91">
        <f>SUM(H6:H32)</f>
        <v>7</v>
      </c>
      <c r="I33" s="91">
        <f>SUM(I6:I32)</f>
        <v>3</v>
      </c>
      <c r="J33" s="172">
        <f>B33+F33</f>
        <v>94</v>
      </c>
      <c r="K33" s="172">
        <f>C33+G33</f>
        <v>20</v>
      </c>
      <c r="L33" s="172">
        <f>D33+H33</f>
        <v>9</v>
      </c>
      <c r="M33" s="173">
        <f>E33+I33</f>
        <v>3</v>
      </c>
    </row>
    <row r="34" ht="20" customHeight="1">
      <c r="A34" s="117"/>
      <c r="B34" s="118"/>
      <c r="C34" s="119"/>
      <c r="D34" s="118"/>
      <c r="E34" s="119"/>
      <c r="F34" s="118"/>
      <c r="G34" s="118"/>
      <c r="H34" s="118"/>
      <c r="I34" s="118"/>
      <c r="J34" s="118"/>
      <c r="K34" s="118"/>
      <c r="L34" s="118"/>
      <c r="M34" s="118"/>
    </row>
    <row r="35" ht="78" customHeight="1">
      <c r="A35" t="s" s="94">
        <v>392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</sheetData>
  <mergeCells count="12">
    <mergeCell ref="A35:M35"/>
    <mergeCell ref="H3:I3"/>
    <mergeCell ref="F3:G3"/>
    <mergeCell ref="J2:M2"/>
    <mergeCell ref="D3:E3"/>
    <mergeCell ref="A1:M1"/>
    <mergeCell ref="L3:M3"/>
    <mergeCell ref="A3:A5"/>
    <mergeCell ref="B3:C3"/>
    <mergeCell ref="F2:I2"/>
    <mergeCell ref="J3:K3"/>
    <mergeCell ref="B2:E2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44.4219" style="187" customWidth="1"/>
    <col min="2" max="2" width="21.1953" style="187" customWidth="1"/>
    <col min="3" max="3" width="16.3516" style="187" customWidth="1"/>
    <col min="4" max="256" width="16.3516" style="187" customWidth="1"/>
  </cols>
  <sheetData>
    <row r="1" ht="55.5" customHeight="1">
      <c r="A1" t="s" s="188">
        <v>395</v>
      </c>
      <c r="B1" s="3"/>
      <c r="C1" s="4"/>
    </row>
    <row r="2" ht="19" customHeight="1">
      <c r="A2" t="s" s="5">
        <v>396</v>
      </c>
      <c r="B2" t="s" s="6">
        <v>263</v>
      </c>
      <c r="C2" t="s" s="7">
        <v>264</v>
      </c>
    </row>
    <row r="3" ht="18.6" customHeight="1">
      <c r="A3" t="s" s="8">
        <v>397</v>
      </c>
      <c r="B3" s="57">
        <v>1748</v>
      </c>
      <c r="C3" s="189">
        <v>2994</v>
      </c>
    </row>
    <row r="4" ht="26.25" customHeight="1">
      <c r="A4" t="s" s="14">
        <v>398</v>
      </c>
      <c r="B4" s="36">
        <v>17</v>
      </c>
      <c r="C4" s="37">
        <v>42</v>
      </c>
    </row>
    <row r="5" ht="26.25" customHeight="1">
      <c r="A5" t="s" s="14">
        <v>399</v>
      </c>
      <c r="B5" s="34">
        <v>26</v>
      </c>
      <c r="C5" s="35">
        <v>53</v>
      </c>
    </row>
    <row r="6" ht="26.25" customHeight="1">
      <c r="A6" t="s" s="14">
        <v>400</v>
      </c>
      <c r="B6" s="36">
        <v>6</v>
      </c>
      <c r="C6" s="37">
        <v>2</v>
      </c>
    </row>
    <row r="7" ht="26.25" customHeight="1">
      <c r="A7" t="s" s="14">
        <v>401</v>
      </c>
      <c r="B7" s="34">
        <v>18</v>
      </c>
      <c r="C7" s="35">
        <v>36</v>
      </c>
    </row>
    <row r="8" ht="26.25" customHeight="1">
      <c r="A8" t="s" s="14">
        <v>272</v>
      </c>
      <c r="B8" s="36">
        <v>2</v>
      </c>
      <c r="C8" s="37">
        <v>33</v>
      </c>
    </row>
    <row r="9" ht="27.1" customHeight="1">
      <c r="A9" t="s" s="38">
        <v>260</v>
      </c>
      <c r="B9" s="39">
        <v>1817</v>
      </c>
      <c r="C9" s="40">
        <v>3160</v>
      </c>
    </row>
    <row r="10" ht="21" customHeight="1">
      <c r="A10" s="125"/>
      <c r="B10" s="43"/>
      <c r="C10" s="43"/>
    </row>
    <row r="11" ht="74" customHeight="1">
      <c r="A11" t="s" s="44">
        <v>402</v>
      </c>
      <c r="B11" s="45"/>
      <c r="C11" s="45"/>
    </row>
    <row r="12" ht="20" customHeight="1">
      <c r="A12" s="44"/>
      <c r="B12" s="75"/>
      <c r="C12" s="75"/>
    </row>
  </sheetData>
  <mergeCells count="4">
    <mergeCell ref="A10:C10"/>
    <mergeCell ref="A12:C12"/>
    <mergeCell ref="A1:C1"/>
    <mergeCell ref="A11:C11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dimension ref="A1:O73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24.6875" style="190" customWidth="1"/>
    <col min="2" max="2" width="16.3516" style="190" customWidth="1"/>
    <col min="3" max="3" width="16.3516" style="190" customWidth="1"/>
    <col min="4" max="4" width="16.3516" style="190" customWidth="1"/>
    <col min="5" max="5" width="16.3516" style="190" customWidth="1"/>
    <col min="6" max="6" width="16.3516" style="190" customWidth="1"/>
    <col min="7" max="7" width="16.3516" style="190" customWidth="1"/>
    <col min="8" max="8" width="16.3516" style="190" customWidth="1"/>
    <col min="9" max="9" width="16.3516" style="190" customWidth="1"/>
    <col min="10" max="10" width="16.3516" style="190" customWidth="1"/>
    <col min="11" max="11" width="16.3516" style="190" customWidth="1"/>
    <col min="12" max="12" width="16.3516" style="190" customWidth="1"/>
    <col min="13" max="13" width="16.3516" style="190" customWidth="1"/>
    <col min="14" max="14" width="16.3516" style="190" customWidth="1"/>
    <col min="15" max="15" width="16.3516" style="190" customWidth="1"/>
    <col min="16" max="256" width="16.3516" style="190" customWidth="1"/>
  </cols>
  <sheetData>
    <row r="1" ht="32.5" customHeight="1">
      <c r="A1" t="s" s="2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ht="18.6" customHeight="1">
      <c r="A2" t="s" s="25">
        <v>262</v>
      </c>
      <c r="B2" t="s" s="26">
        <v>397</v>
      </c>
      <c r="C2" s="27"/>
      <c r="D2" t="s" s="26">
        <v>398</v>
      </c>
      <c r="E2" s="27"/>
      <c r="F2" t="s" s="26">
        <v>399</v>
      </c>
      <c r="G2" s="27"/>
      <c r="H2" t="s" s="26">
        <v>400</v>
      </c>
      <c r="I2" s="27"/>
      <c r="J2" t="s" s="26">
        <v>401</v>
      </c>
      <c r="K2" s="27"/>
      <c r="L2" t="s" s="26">
        <v>272</v>
      </c>
      <c r="M2" s="27"/>
      <c r="N2" t="s" s="26">
        <v>260</v>
      </c>
      <c r="O2" s="28"/>
    </row>
    <row r="3" ht="18.25" customHeight="1">
      <c r="A3" t="s" s="14">
        <v>1</v>
      </c>
      <c r="B3" t="s" s="191">
        <v>263</v>
      </c>
      <c r="C3" t="s" s="191">
        <v>264</v>
      </c>
      <c r="D3" t="s" s="191">
        <v>263</v>
      </c>
      <c r="E3" t="s" s="191">
        <v>264</v>
      </c>
      <c r="F3" t="s" s="191">
        <v>263</v>
      </c>
      <c r="G3" t="s" s="191">
        <v>264</v>
      </c>
      <c r="H3" t="s" s="191">
        <v>263</v>
      </c>
      <c r="I3" t="s" s="191">
        <v>264</v>
      </c>
      <c r="J3" t="s" s="191">
        <v>263</v>
      </c>
      <c r="K3" t="s" s="191">
        <v>264</v>
      </c>
      <c r="L3" t="s" s="191">
        <v>263</v>
      </c>
      <c r="M3" t="s" s="191">
        <v>264</v>
      </c>
      <c r="N3" t="s" s="191">
        <v>263</v>
      </c>
      <c r="O3" t="s" s="192">
        <v>264</v>
      </c>
    </row>
    <row r="4" ht="36.6" customHeight="1">
      <c r="A4" s="52"/>
      <c r="B4" t="s" s="30">
        <v>342</v>
      </c>
      <c r="C4" t="s" s="30">
        <v>342</v>
      </c>
      <c r="D4" t="s" s="30">
        <v>342</v>
      </c>
      <c r="E4" t="s" s="30">
        <v>342</v>
      </c>
      <c r="F4" t="s" s="30">
        <v>342</v>
      </c>
      <c r="G4" t="s" s="30">
        <v>342</v>
      </c>
      <c r="H4" t="s" s="30">
        <v>342</v>
      </c>
      <c r="I4" t="s" s="30">
        <v>342</v>
      </c>
      <c r="J4" t="s" s="30">
        <v>342</v>
      </c>
      <c r="K4" t="s" s="30">
        <v>342</v>
      </c>
      <c r="L4" t="s" s="30">
        <v>342</v>
      </c>
      <c r="M4" t="s" s="30">
        <v>342</v>
      </c>
      <c r="N4" t="s" s="30">
        <v>342</v>
      </c>
      <c r="O4" t="s" s="31">
        <v>342</v>
      </c>
    </row>
    <row r="5" ht="18.6" customHeight="1">
      <c r="A5" t="s" s="8">
        <v>9</v>
      </c>
      <c r="B5" s="193">
        <v>0</v>
      </c>
      <c r="C5" s="193">
        <v>0</v>
      </c>
      <c r="D5" s="193">
        <v>0</v>
      </c>
      <c r="E5" s="193">
        <v>0</v>
      </c>
      <c r="F5" s="193">
        <v>0</v>
      </c>
      <c r="G5" s="193">
        <v>0</v>
      </c>
      <c r="H5" s="193">
        <v>0</v>
      </c>
      <c r="I5" s="193">
        <v>0</v>
      </c>
      <c r="J5" s="193">
        <v>0</v>
      </c>
      <c r="K5" s="57">
        <v>1</v>
      </c>
      <c r="L5" s="193">
        <v>0</v>
      </c>
      <c r="M5" s="193">
        <v>0</v>
      </c>
      <c r="N5" s="194">
        <f>B5+D5+F5+H5+J5+L5</f>
        <v>0</v>
      </c>
      <c r="O5" s="195">
        <f>C5+E5+G5+I5+K5+M5</f>
        <v>1</v>
      </c>
    </row>
    <row r="6" ht="18.25" customHeight="1">
      <c r="A6" t="s" s="14">
        <v>16</v>
      </c>
      <c r="B6" s="68">
        <v>0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36">
        <v>1</v>
      </c>
      <c r="L6" s="68">
        <v>0</v>
      </c>
      <c r="M6" s="68">
        <v>0</v>
      </c>
      <c r="N6" s="196">
        <f>B6+D6+F6+H6+J6+L6</f>
        <v>0</v>
      </c>
      <c r="O6" s="197">
        <f>C6+E6+G6+I6+K6+M6</f>
        <v>1</v>
      </c>
    </row>
    <row r="7" ht="18.25" customHeight="1">
      <c r="A7" t="s" s="14">
        <v>281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34">
        <v>1</v>
      </c>
      <c r="L7" s="67">
        <v>0</v>
      </c>
      <c r="M7" s="67">
        <v>0</v>
      </c>
      <c r="N7" s="198">
        <f>B7+D7+F7+H7+J7+L7</f>
        <v>0</v>
      </c>
      <c r="O7" s="199">
        <f>C7+E7+G7+I7+K7+M7</f>
        <v>1</v>
      </c>
    </row>
    <row r="8" ht="18.25" customHeight="1">
      <c r="A8" t="s" s="14">
        <v>18</v>
      </c>
      <c r="B8" s="36">
        <v>25</v>
      </c>
      <c r="C8" s="36">
        <v>75</v>
      </c>
      <c r="D8" s="36">
        <v>1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196">
        <f>B8+D8+F8+H8+J8+L8</f>
        <v>26</v>
      </c>
      <c r="O8" s="197">
        <f>C8+E8+G8+I8+K8+M8</f>
        <v>75</v>
      </c>
    </row>
    <row r="9" ht="18.25" customHeight="1">
      <c r="A9" t="s" s="14">
        <v>347</v>
      </c>
      <c r="B9" s="67">
        <v>0</v>
      </c>
      <c r="C9" s="67">
        <v>0</v>
      </c>
      <c r="D9" s="67">
        <v>0</v>
      </c>
      <c r="E9" s="34">
        <v>1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7">
        <v>0</v>
      </c>
      <c r="L9" s="67">
        <v>0</v>
      </c>
      <c r="M9" s="67">
        <v>0</v>
      </c>
      <c r="N9" s="198">
        <f>B9+D9+F9+H9+J9+L9</f>
        <v>0</v>
      </c>
      <c r="O9" s="199">
        <f>C9+E9+G9+I9+K9+M9</f>
        <v>1</v>
      </c>
    </row>
    <row r="10" ht="18.25" customHeight="1">
      <c r="A10" t="s" s="14">
        <v>22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36">
        <v>1</v>
      </c>
      <c r="L10" s="68">
        <v>0</v>
      </c>
      <c r="M10" s="68">
        <v>0</v>
      </c>
      <c r="N10" s="196">
        <f>B10+D10+F10+H10+J10+L10</f>
        <v>0</v>
      </c>
      <c r="O10" s="197">
        <f>C10+E10+G10+I10+K10+M10</f>
        <v>1</v>
      </c>
    </row>
    <row r="11" ht="18.25" customHeight="1">
      <c r="A11" t="s" s="14">
        <v>282</v>
      </c>
      <c r="B11" s="67">
        <v>0</v>
      </c>
      <c r="C11" s="67">
        <v>0</v>
      </c>
      <c r="D11" s="67">
        <v>0</v>
      </c>
      <c r="E11" s="67">
        <v>0</v>
      </c>
      <c r="F11" s="34">
        <v>1</v>
      </c>
      <c r="G11" s="34">
        <v>2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198">
        <f>B11+D11+F11+H11+J11+L11</f>
        <v>1</v>
      </c>
      <c r="O11" s="199">
        <f>C11+E11+G11+I11+K11+M11</f>
        <v>2</v>
      </c>
    </row>
    <row r="12" ht="18.25" customHeight="1">
      <c r="A12" t="s" s="14">
        <v>24</v>
      </c>
      <c r="B12" s="68">
        <v>0</v>
      </c>
      <c r="C12" s="68">
        <v>0</v>
      </c>
      <c r="D12" s="36">
        <v>1</v>
      </c>
      <c r="E12" s="36">
        <v>2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196">
        <f>B12+D12+F12+H12+J12+L12</f>
        <v>1</v>
      </c>
      <c r="O12" s="197">
        <f>C12+E12+G12+I12+K12+M12</f>
        <v>2</v>
      </c>
    </row>
    <row r="13" ht="18.25" customHeight="1">
      <c r="A13" t="s" s="14">
        <v>27</v>
      </c>
      <c r="B13" s="67">
        <v>0</v>
      </c>
      <c r="C13" s="34">
        <v>13</v>
      </c>
      <c r="D13" s="67">
        <v>0</v>
      </c>
      <c r="E13" s="67">
        <v>0</v>
      </c>
      <c r="F13" s="67">
        <v>0</v>
      </c>
      <c r="G13" s="34">
        <v>2</v>
      </c>
      <c r="H13" s="67">
        <v>0</v>
      </c>
      <c r="I13" s="67">
        <v>0</v>
      </c>
      <c r="J13" s="67">
        <v>0</v>
      </c>
      <c r="K13" s="67">
        <v>0</v>
      </c>
      <c r="L13" s="67">
        <v>0</v>
      </c>
      <c r="M13" s="67">
        <v>0</v>
      </c>
      <c r="N13" s="198">
        <f>B13+D13+F13+H13+J13+L13</f>
        <v>0</v>
      </c>
      <c r="O13" s="199">
        <f>C13+E13+G13+I13+K13+M13</f>
        <v>15</v>
      </c>
    </row>
    <row r="14" ht="18.25" customHeight="1">
      <c r="A14" t="s" s="14">
        <v>284</v>
      </c>
      <c r="B14" s="68">
        <v>0</v>
      </c>
      <c r="C14" s="68">
        <v>0</v>
      </c>
      <c r="D14" s="68">
        <v>0</v>
      </c>
      <c r="E14" s="68">
        <v>0</v>
      </c>
      <c r="F14" s="36">
        <v>1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0</v>
      </c>
      <c r="M14" s="68">
        <v>0</v>
      </c>
      <c r="N14" s="196">
        <f>B14+D14+F14+H14+J14+L14</f>
        <v>1</v>
      </c>
      <c r="O14" s="197">
        <f>C14+E14+G14+I14+K14+M14</f>
        <v>0</v>
      </c>
    </row>
    <row r="15" ht="18.25" customHeight="1">
      <c r="A15" t="s" s="14">
        <v>285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34">
        <v>1</v>
      </c>
      <c r="L15" s="67">
        <v>0</v>
      </c>
      <c r="M15" s="67">
        <v>0</v>
      </c>
      <c r="N15" s="198">
        <f>B15+D15+F15+H15+J15+L15</f>
        <v>0</v>
      </c>
      <c r="O15" s="199">
        <f>C15+E15+G15+I15+K15+M15</f>
        <v>1</v>
      </c>
    </row>
    <row r="16" ht="18.25" customHeight="1">
      <c r="A16" t="s" s="14">
        <v>29</v>
      </c>
      <c r="B16" s="68">
        <v>0</v>
      </c>
      <c r="C16" s="68">
        <v>0</v>
      </c>
      <c r="D16" s="68">
        <v>0</v>
      </c>
      <c r="E16" s="36">
        <v>1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196">
        <f>B16+D16+F16+H16+J16+L16</f>
        <v>0</v>
      </c>
      <c r="O16" s="197">
        <f>C16+E16+G16+I16+K16+M16</f>
        <v>1</v>
      </c>
    </row>
    <row r="17" ht="18.25" customHeight="1">
      <c r="A17" t="s" s="14">
        <v>286</v>
      </c>
      <c r="B17" s="34">
        <v>34</v>
      </c>
      <c r="C17" s="34">
        <v>29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198">
        <f>B17+D17+F17+H17+J17+L17</f>
        <v>34</v>
      </c>
      <c r="O17" s="199">
        <f>C17+E17+G17+I17+K17+M17</f>
        <v>29</v>
      </c>
    </row>
    <row r="18" ht="18.25" customHeight="1">
      <c r="A18" t="s" s="14">
        <v>44</v>
      </c>
      <c r="B18" s="36">
        <v>7</v>
      </c>
      <c r="C18" s="36">
        <v>14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196">
        <f>B18+D18+F18+H18+J18+L18</f>
        <v>7</v>
      </c>
      <c r="O18" s="197">
        <f>C18+E18+G18+I18+K18+M18</f>
        <v>14</v>
      </c>
    </row>
    <row r="19" ht="18.25" customHeight="1">
      <c r="A19" t="s" s="14">
        <v>287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34">
        <v>1</v>
      </c>
      <c r="L19" s="67">
        <v>0</v>
      </c>
      <c r="M19" s="67">
        <v>0</v>
      </c>
      <c r="N19" s="198">
        <f>B19+D19+F19+H19+J19+L19</f>
        <v>0</v>
      </c>
      <c r="O19" s="199">
        <f>C19+E19+G19+I19+K19+M19</f>
        <v>1</v>
      </c>
    </row>
    <row r="20" ht="18.25" customHeight="1">
      <c r="A20" t="s" s="14">
        <v>349</v>
      </c>
      <c r="B20" s="68">
        <v>0</v>
      </c>
      <c r="C20" s="68">
        <v>0</v>
      </c>
      <c r="D20" s="68">
        <v>0</v>
      </c>
      <c r="E20" s="36">
        <v>1</v>
      </c>
      <c r="F20" s="68">
        <v>0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196">
        <f>B20+D20+F20+H20+J20+L20</f>
        <v>0</v>
      </c>
      <c r="O20" s="197">
        <f>C20+E20+G20+I20+K20+M20</f>
        <v>1</v>
      </c>
    </row>
    <row r="21" ht="18.25" customHeight="1">
      <c r="A21" t="s" s="14">
        <v>46</v>
      </c>
      <c r="B21" s="67">
        <v>0</v>
      </c>
      <c r="C21" s="67">
        <v>0</v>
      </c>
      <c r="D21" s="67">
        <v>0</v>
      </c>
      <c r="E21" s="34">
        <v>2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198">
        <f>B21+D21+F21+H21+J21+L21</f>
        <v>0</v>
      </c>
      <c r="O21" s="199">
        <f>C21+E21+G21+I21+K21+M21</f>
        <v>2</v>
      </c>
    </row>
    <row r="22" ht="18.25" customHeight="1">
      <c r="A22" t="s" s="14">
        <v>48</v>
      </c>
      <c r="B22" s="36">
        <v>61</v>
      </c>
      <c r="C22" s="36">
        <v>79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0</v>
      </c>
      <c r="L22" s="68">
        <v>0</v>
      </c>
      <c r="M22" s="36">
        <v>15</v>
      </c>
      <c r="N22" s="196">
        <f>B22+D22+F22+H22+J22+L22</f>
        <v>61</v>
      </c>
      <c r="O22" s="197">
        <f>C22+E22+G22+I22+K22+M22</f>
        <v>94</v>
      </c>
    </row>
    <row r="23" ht="18.25" customHeight="1">
      <c r="A23" t="s" s="14">
        <v>51</v>
      </c>
      <c r="B23" s="34">
        <v>191</v>
      </c>
      <c r="C23" s="34">
        <v>430</v>
      </c>
      <c r="D23" s="34">
        <v>6</v>
      </c>
      <c r="E23" s="34">
        <v>6</v>
      </c>
      <c r="F23" s="67">
        <v>0</v>
      </c>
      <c r="G23" s="67">
        <v>0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198">
        <f>B23+D23+F23+H23+J23+L23</f>
        <v>197</v>
      </c>
      <c r="O23" s="199">
        <f>C23+E23+G23+I23+K23+M23</f>
        <v>436</v>
      </c>
    </row>
    <row r="24" ht="18.25" customHeight="1">
      <c r="A24" t="s" s="14">
        <v>351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36">
        <v>1</v>
      </c>
      <c r="L24" s="68">
        <v>0</v>
      </c>
      <c r="M24" s="68">
        <v>0</v>
      </c>
      <c r="N24" s="196">
        <f>B24+D24+F24+H24+J24+L24</f>
        <v>0</v>
      </c>
      <c r="O24" s="197">
        <f>C24+E24+G24+I24+K24+M24</f>
        <v>1</v>
      </c>
    </row>
    <row r="25" ht="18.25" customHeight="1">
      <c r="A25" t="s" s="14">
        <v>68</v>
      </c>
      <c r="B25" s="67">
        <v>0</v>
      </c>
      <c r="C25" s="67">
        <v>0</v>
      </c>
      <c r="D25" s="67">
        <v>0</v>
      </c>
      <c r="E25" s="34">
        <v>2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34">
        <v>3</v>
      </c>
      <c r="L25" s="67">
        <v>0</v>
      </c>
      <c r="M25" s="67">
        <v>0</v>
      </c>
      <c r="N25" s="198">
        <f>B25+D25+F25+H25+J25+L25</f>
        <v>0</v>
      </c>
      <c r="O25" s="199">
        <f>C25+E25+G25+I25+K25+M25</f>
        <v>5</v>
      </c>
    </row>
    <row r="26" ht="18.25" customHeight="1">
      <c r="A26" t="s" s="14">
        <v>73</v>
      </c>
      <c r="B26" s="36">
        <v>6</v>
      </c>
      <c r="C26" s="36">
        <v>27</v>
      </c>
      <c r="D26" s="68">
        <v>0</v>
      </c>
      <c r="E26" s="68">
        <v>0</v>
      </c>
      <c r="F26" s="36">
        <v>5</v>
      </c>
      <c r="G26" s="36">
        <v>6</v>
      </c>
      <c r="H26" s="68">
        <v>0</v>
      </c>
      <c r="I26" s="68">
        <v>0</v>
      </c>
      <c r="J26" s="68">
        <v>0</v>
      </c>
      <c r="K26" s="36">
        <v>3</v>
      </c>
      <c r="L26" s="68">
        <v>0</v>
      </c>
      <c r="M26" s="68">
        <v>0</v>
      </c>
      <c r="N26" s="196">
        <f>B26+D26+F26+H26+J26+L26</f>
        <v>11</v>
      </c>
      <c r="O26" s="197">
        <f>C26+E26+G26+I26+K26+M26</f>
        <v>36</v>
      </c>
    </row>
    <row r="27" ht="18.25" customHeight="1">
      <c r="A27" t="s" s="14">
        <v>291</v>
      </c>
      <c r="B27" s="67">
        <v>0</v>
      </c>
      <c r="C27" s="67">
        <v>0</v>
      </c>
      <c r="D27" s="67">
        <v>0</v>
      </c>
      <c r="E27" s="34">
        <v>1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198">
        <f>B27+D27+F27+H27+J27+L27</f>
        <v>0</v>
      </c>
      <c r="O27" s="199">
        <f>C27+E27+G27+I27+K27+M27</f>
        <v>1</v>
      </c>
    </row>
    <row r="28" ht="18.25" customHeight="1">
      <c r="A28" t="s" s="14">
        <v>294</v>
      </c>
      <c r="B28" s="68">
        <v>0</v>
      </c>
      <c r="C28" s="68">
        <v>0</v>
      </c>
      <c r="D28" s="68">
        <v>0</v>
      </c>
      <c r="E28" s="36">
        <v>3</v>
      </c>
      <c r="F28" s="68">
        <v>0</v>
      </c>
      <c r="G28" s="68">
        <v>0</v>
      </c>
      <c r="H28" s="68">
        <v>0</v>
      </c>
      <c r="I28" s="68">
        <v>0</v>
      </c>
      <c r="J28" s="68">
        <v>0</v>
      </c>
      <c r="K28" s="36">
        <v>1</v>
      </c>
      <c r="L28" s="68">
        <v>0</v>
      </c>
      <c r="M28" s="68">
        <v>0</v>
      </c>
      <c r="N28" s="196">
        <f>B28+D28+F28+H28+J28+L28</f>
        <v>0</v>
      </c>
      <c r="O28" s="197">
        <f>C28+E28+G28+I28+K28+M28</f>
        <v>4</v>
      </c>
    </row>
    <row r="29" ht="18.25" customHeight="1">
      <c r="A29" t="s" s="14">
        <v>295</v>
      </c>
      <c r="B29" s="34">
        <v>38</v>
      </c>
      <c r="C29" s="34">
        <v>52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0</v>
      </c>
      <c r="K29" s="67">
        <v>0</v>
      </c>
      <c r="L29" s="67">
        <v>0</v>
      </c>
      <c r="M29" s="67">
        <v>0</v>
      </c>
      <c r="N29" s="198">
        <f>B29+D29+F29+H29+J29+L29</f>
        <v>38</v>
      </c>
      <c r="O29" s="199">
        <f>C29+E29+G29+I29+K29+M29</f>
        <v>52</v>
      </c>
    </row>
    <row r="30" ht="18.25" customHeight="1">
      <c r="A30" t="s" s="14">
        <v>296</v>
      </c>
      <c r="B30" s="36">
        <v>4</v>
      </c>
      <c r="C30" s="36">
        <v>7</v>
      </c>
      <c r="D30" s="68">
        <v>0</v>
      </c>
      <c r="E30" s="68">
        <v>0</v>
      </c>
      <c r="F30" s="68">
        <v>0</v>
      </c>
      <c r="G30" s="68">
        <v>0</v>
      </c>
      <c r="H30" s="68">
        <v>0</v>
      </c>
      <c r="I30" s="68">
        <v>0</v>
      </c>
      <c r="J30" s="68">
        <v>0</v>
      </c>
      <c r="K30" s="68">
        <v>0</v>
      </c>
      <c r="L30" s="68">
        <v>0</v>
      </c>
      <c r="M30" s="68">
        <v>0</v>
      </c>
      <c r="N30" s="196">
        <f>B30+D30+F30+H30+J30+L30</f>
        <v>4</v>
      </c>
      <c r="O30" s="197">
        <f>C30+E30+G30+I30+K30+M30</f>
        <v>7</v>
      </c>
    </row>
    <row r="31" ht="18.25" customHeight="1">
      <c r="A31" t="s" s="14">
        <v>75</v>
      </c>
      <c r="B31" s="34">
        <v>99</v>
      </c>
      <c r="C31" s="34">
        <v>210</v>
      </c>
      <c r="D31" s="67">
        <v>0</v>
      </c>
      <c r="E31" s="67">
        <v>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34">
        <v>1</v>
      </c>
      <c r="L31" s="67">
        <v>0</v>
      </c>
      <c r="M31" s="67">
        <v>0</v>
      </c>
      <c r="N31" s="198">
        <f>B31+D31+F31+H31+J31+L31</f>
        <v>99</v>
      </c>
      <c r="O31" s="199">
        <f>C31+E31+G31+I31+K31+M31</f>
        <v>211</v>
      </c>
    </row>
    <row r="32" ht="18.25" customHeight="1">
      <c r="A32" t="s" s="14">
        <v>85</v>
      </c>
      <c r="B32" s="68">
        <v>0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>
        <v>0</v>
      </c>
      <c r="I32" s="68">
        <v>0</v>
      </c>
      <c r="J32" s="36">
        <v>7</v>
      </c>
      <c r="K32" s="68">
        <v>0</v>
      </c>
      <c r="L32" s="68">
        <v>0</v>
      </c>
      <c r="M32" s="68">
        <v>0</v>
      </c>
      <c r="N32" s="196">
        <f>B32+D32+F32+H32+J32+L32</f>
        <v>7</v>
      </c>
      <c r="O32" s="197">
        <f>C32+E32+G32+I32+K32+M32</f>
        <v>0</v>
      </c>
    </row>
    <row r="33" ht="18.25" customHeight="1">
      <c r="A33" t="s" s="14">
        <v>89</v>
      </c>
      <c r="B33" s="67">
        <v>0</v>
      </c>
      <c r="C33" s="67">
        <v>0</v>
      </c>
      <c r="D33" s="67">
        <v>0</v>
      </c>
      <c r="E33" s="34">
        <v>1</v>
      </c>
      <c r="F33" s="67">
        <v>0</v>
      </c>
      <c r="G33" s="67">
        <v>0</v>
      </c>
      <c r="H33" s="67">
        <v>0</v>
      </c>
      <c r="I33" s="67">
        <v>0</v>
      </c>
      <c r="J33" s="67">
        <v>0</v>
      </c>
      <c r="K33" s="67">
        <v>0</v>
      </c>
      <c r="L33" s="67">
        <v>0</v>
      </c>
      <c r="M33" s="67">
        <v>0</v>
      </c>
      <c r="N33" s="198">
        <f>B33+D33+F33+H33+J33+L33</f>
        <v>0</v>
      </c>
      <c r="O33" s="199">
        <f>C33+E33+G33+I33+K33+M33</f>
        <v>1</v>
      </c>
    </row>
    <row r="34" ht="18.25" customHeight="1">
      <c r="A34" t="s" s="14">
        <v>113</v>
      </c>
      <c r="B34" s="68">
        <v>0</v>
      </c>
      <c r="C34" s="68">
        <v>0</v>
      </c>
      <c r="D34" s="68">
        <v>0</v>
      </c>
      <c r="E34" s="36">
        <v>3</v>
      </c>
      <c r="F34" s="68">
        <v>0</v>
      </c>
      <c r="G34" s="68">
        <v>0</v>
      </c>
      <c r="H34" s="68">
        <v>0</v>
      </c>
      <c r="I34" s="68">
        <v>0</v>
      </c>
      <c r="J34" s="68">
        <v>0</v>
      </c>
      <c r="K34" s="36">
        <v>1</v>
      </c>
      <c r="L34" s="68">
        <v>0</v>
      </c>
      <c r="M34" s="68">
        <v>0</v>
      </c>
      <c r="N34" s="196">
        <f>B34+D34+F34+H34+J34+L34</f>
        <v>0</v>
      </c>
      <c r="O34" s="197">
        <f>C34+E34+G34+I34+K34+M34</f>
        <v>4</v>
      </c>
    </row>
    <row r="35" ht="18.25" customHeight="1">
      <c r="A35" t="s" s="14">
        <v>299</v>
      </c>
      <c r="B35" s="67">
        <v>0</v>
      </c>
      <c r="C35" s="67">
        <v>0</v>
      </c>
      <c r="D35" s="67">
        <v>0</v>
      </c>
      <c r="E35" s="34">
        <v>1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7">
        <v>0</v>
      </c>
      <c r="N35" s="198">
        <f>B35+D35+F35+H35+J35+L35</f>
        <v>0</v>
      </c>
      <c r="O35" s="199">
        <f>C35+E35+G35+I35+K35+M35</f>
        <v>1</v>
      </c>
    </row>
    <row r="36" ht="18.25" customHeight="1">
      <c r="A36" t="s" s="14">
        <v>116</v>
      </c>
      <c r="B36" s="68">
        <v>0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196">
        <f>B36+D36+F36+H36+J36+L36</f>
        <v>0</v>
      </c>
      <c r="O36" s="197">
        <f>C36+E36+G36+I36+K36+M36</f>
        <v>0</v>
      </c>
    </row>
    <row r="37" ht="18.25" customHeight="1">
      <c r="A37" t="s" s="14">
        <v>305</v>
      </c>
      <c r="B37" s="34">
        <v>1</v>
      </c>
      <c r="C37" s="34">
        <v>3</v>
      </c>
      <c r="D37" s="67">
        <v>0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198">
        <f>B37+D37+F37+H37+J37+L37</f>
        <v>1</v>
      </c>
      <c r="O37" s="199">
        <f>C37+E37+G37+I37+K37+M37</f>
        <v>3</v>
      </c>
    </row>
    <row r="38" ht="18.25" customHeight="1">
      <c r="A38" t="s" s="14">
        <v>125</v>
      </c>
      <c r="B38" s="36">
        <v>6</v>
      </c>
      <c r="C38" s="36">
        <v>49</v>
      </c>
      <c r="D38" s="68">
        <v>0</v>
      </c>
      <c r="E38" s="68">
        <v>0</v>
      </c>
      <c r="F38" s="68">
        <v>0</v>
      </c>
      <c r="G38" s="68">
        <v>0</v>
      </c>
      <c r="H38" s="68">
        <v>0</v>
      </c>
      <c r="I38" s="68">
        <v>0</v>
      </c>
      <c r="J38" s="68">
        <v>0</v>
      </c>
      <c r="K38" s="68">
        <v>0</v>
      </c>
      <c r="L38" s="68">
        <v>0</v>
      </c>
      <c r="M38" s="68">
        <v>0</v>
      </c>
      <c r="N38" s="196">
        <f>B38+D38+F38+H38+J38+L38</f>
        <v>6</v>
      </c>
      <c r="O38" s="197">
        <f>C38+E38+G38+I38+K38+M38</f>
        <v>49</v>
      </c>
    </row>
    <row r="39" ht="18.25" customHeight="1">
      <c r="A39" t="s" s="14">
        <v>127</v>
      </c>
      <c r="B39" s="34">
        <v>18</v>
      </c>
      <c r="C39" s="34">
        <v>18</v>
      </c>
      <c r="D39" s="67">
        <v>0</v>
      </c>
      <c r="E39" s="67">
        <v>0</v>
      </c>
      <c r="F39" s="67">
        <v>0</v>
      </c>
      <c r="G39" s="67">
        <v>0</v>
      </c>
      <c r="H39" s="67">
        <v>0</v>
      </c>
      <c r="I39" s="67">
        <v>0</v>
      </c>
      <c r="J39" s="67">
        <v>0</v>
      </c>
      <c r="K39" s="67">
        <v>0</v>
      </c>
      <c r="L39" s="67">
        <v>0</v>
      </c>
      <c r="M39" s="67">
        <v>0</v>
      </c>
      <c r="N39" s="198">
        <f>B39+D39+F39+H39+J39+L39</f>
        <v>18</v>
      </c>
      <c r="O39" s="199">
        <f>C39+E39+G39+I39+K39+M39</f>
        <v>18</v>
      </c>
    </row>
    <row r="40" ht="18.25" customHeight="1">
      <c r="A40" t="s" s="14">
        <v>129</v>
      </c>
      <c r="B40" s="36">
        <v>6</v>
      </c>
      <c r="C40" s="36">
        <v>10</v>
      </c>
      <c r="D40" s="68">
        <v>0</v>
      </c>
      <c r="E40" s="68">
        <v>0</v>
      </c>
      <c r="F40" s="68">
        <v>0</v>
      </c>
      <c r="G40" s="68">
        <v>0</v>
      </c>
      <c r="H40" s="68">
        <v>0</v>
      </c>
      <c r="I40" s="68">
        <v>0</v>
      </c>
      <c r="J40" s="68">
        <v>0</v>
      </c>
      <c r="K40" s="68">
        <v>0</v>
      </c>
      <c r="L40" s="68">
        <v>0</v>
      </c>
      <c r="M40" s="68">
        <v>0</v>
      </c>
      <c r="N40" s="196">
        <f>B40+D40+F40+H40+J40+L40</f>
        <v>6</v>
      </c>
      <c r="O40" s="197">
        <f>C40+E40+G40+I40+K40+M40</f>
        <v>10</v>
      </c>
    </row>
    <row r="41" ht="18.25" customHeight="1">
      <c r="A41" t="s" s="14">
        <v>131</v>
      </c>
      <c r="B41" s="34">
        <v>17</v>
      </c>
      <c r="C41" s="34">
        <v>44</v>
      </c>
      <c r="D41" s="67">
        <v>0</v>
      </c>
      <c r="E41" s="34">
        <v>2</v>
      </c>
      <c r="F41" s="34">
        <v>2</v>
      </c>
      <c r="G41" s="34">
        <v>2</v>
      </c>
      <c r="H41" s="67">
        <v>0</v>
      </c>
      <c r="I41" s="67">
        <v>0</v>
      </c>
      <c r="J41" s="67">
        <v>0</v>
      </c>
      <c r="K41" s="67">
        <v>0</v>
      </c>
      <c r="L41" s="67">
        <v>0</v>
      </c>
      <c r="M41" s="67">
        <v>0</v>
      </c>
      <c r="N41" s="198">
        <f>B41+D41+F41+H41+J41+L41</f>
        <v>19</v>
      </c>
      <c r="O41" s="199">
        <f>C41+E41+G41+I41+K41+M41</f>
        <v>48</v>
      </c>
    </row>
    <row r="42" ht="18.25" customHeight="1">
      <c r="A42" t="s" s="14">
        <v>133</v>
      </c>
      <c r="B42" s="36">
        <v>1</v>
      </c>
      <c r="C42" s="68">
        <v>0</v>
      </c>
      <c r="D42" s="68">
        <v>0</v>
      </c>
      <c r="E42" s="68">
        <v>0</v>
      </c>
      <c r="F42" s="36">
        <v>1</v>
      </c>
      <c r="G42" s="68">
        <v>0</v>
      </c>
      <c r="H42" s="68">
        <v>0</v>
      </c>
      <c r="I42" s="68">
        <v>0</v>
      </c>
      <c r="J42" s="68">
        <v>0</v>
      </c>
      <c r="K42" s="68">
        <v>0</v>
      </c>
      <c r="L42" s="68">
        <v>0</v>
      </c>
      <c r="M42" s="68">
        <v>0</v>
      </c>
      <c r="N42" s="196">
        <f>B42+D42+F42+H42+J42+L42</f>
        <v>2</v>
      </c>
      <c r="O42" s="197">
        <f>C42+E42+G42+I42+K42+M42</f>
        <v>0</v>
      </c>
    </row>
    <row r="43" ht="18.25" customHeight="1">
      <c r="A43" t="s" s="14">
        <v>310</v>
      </c>
      <c r="B43" s="67">
        <v>0</v>
      </c>
      <c r="C43" s="67">
        <v>0</v>
      </c>
      <c r="D43" s="67">
        <v>0</v>
      </c>
      <c r="E43" s="34">
        <v>1</v>
      </c>
      <c r="F43" s="67">
        <v>0</v>
      </c>
      <c r="G43" s="67">
        <v>0</v>
      </c>
      <c r="H43" s="67">
        <v>0</v>
      </c>
      <c r="I43" s="67">
        <v>0</v>
      </c>
      <c r="J43" s="67">
        <v>0</v>
      </c>
      <c r="K43" s="67">
        <v>0</v>
      </c>
      <c r="L43" s="67">
        <v>0</v>
      </c>
      <c r="M43" s="67">
        <v>0</v>
      </c>
      <c r="N43" s="198">
        <f>B43+D43+F43+H43+J43+L43</f>
        <v>0</v>
      </c>
      <c r="O43" s="199">
        <f>C43+E43+G43+I43+K43+M43</f>
        <v>1</v>
      </c>
    </row>
    <row r="44" ht="18.25" customHeight="1">
      <c r="A44" t="s" s="14">
        <v>135</v>
      </c>
      <c r="B44" s="36">
        <v>6</v>
      </c>
      <c r="C44" s="68">
        <v>0</v>
      </c>
      <c r="D44" s="68">
        <v>0</v>
      </c>
      <c r="E44" s="68">
        <v>0</v>
      </c>
      <c r="F44" s="68">
        <v>0</v>
      </c>
      <c r="G44" s="68">
        <v>0</v>
      </c>
      <c r="H44" s="68">
        <v>0</v>
      </c>
      <c r="I44" s="68">
        <v>0</v>
      </c>
      <c r="J44" s="68">
        <v>0</v>
      </c>
      <c r="K44" s="68">
        <v>0</v>
      </c>
      <c r="L44" s="68">
        <v>0</v>
      </c>
      <c r="M44" s="68">
        <v>0</v>
      </c>
      <c r="N44" s="196">
        <f>B44+D44+F44+H44+J44+L44</f>
        <v>6</v>
      </c>
      <c r="O44" s="197">
        <f>C44+E44+G44+I44+K44+M44</f>
        <v>0</v>
      </c>
    </row>
    <row r="45" ht="18.25" customHeight="1">
      <c r="A45" t="s" s="14">
        <v>312</v>
      </c>
      <c r="B45" s="67">
        <v>0</v>
      </c>
      <c r="C45" s="67">
        <v>0</v>
      </c>
      <c r="D45" s="67">
        <v>0</v>
      </c>
      <c r="E45" s="34">
        <v>1</v>
      </c>
      <c r="F45" s="67">
        <v>0</v>
      </c>
      <c r="G45" s="67">
        <v>0</v>
      </c>
      <c r="H45" s="67">
        <v>0</v>
      </c>
      <c r="I45" s="67">
        <v>0</v>
      </c>
      <c r="J45" s="67">
        <v>0</v>
      </c>
      <c r="K45" s="67">
        <v>0</v>
      </c>
      <c r="L45" s="67">
        <v>0</v>
      </c>
      <c r="M45" s="67">
        <v>0</v>
      </c>
      <c r="N45" s="198">
        <f>B45+D45+F45+H45+J45+L45</f>
        <v>0</v>
      </c>
      <c r="O45" s="199">
        <f>C45+E45+G45+I45+K45+M45</f>
        <v>1</v>
      </c>
    </row>
    <row r="46" ht="18.25" customHeight="1">
      <c r="A46" t="s" s="14">
        <v>137</v>
      </c>
      <c r="B46" s="68">
        <v>0</v>
      </c>
      <c r="C46" s="68">
        <v>0</v>
      </c>
      <c r="D46" s="36">
        <v>1</v>
      </c>
      <c r="E46" s="36">
        <v>1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196">
        <f>B46+D46+F46+H46+J46+L46</f>
        <v>1</v>
      </c>
      <c r="O46" s="197">
        <f>C46+E46+G46+I46+K46+M46</f>
        <v>1</v>
      </c>
    </row>
    <row r="47" ht="18.25" customHeight="1">
      <c r="A47" t="s" s="14">
        <v>145</v>
      </c>
      <c r="B47" s="34">
        <v>423</v>
      </c>
      <c r="C47" s="34">
        <v>515</v>
      </c>
      <c r="D47" s="34">
        <v>5</v>
      </c>
      <c r="E47" s="34">
        <v>1</v>
      </c>
      <c r="F47" s="67">
        <v>0</v>
      </c>
      <c r="G47" s="67">
        <v>0</v>
      </c>
      <c r="H47" s="67">
        <v>0</v>
      </c>
      <c r="I47" s="34">
        <v>1</v>
      </c>
      <c r="J47" s="67">
        <v>0</v>
      </c>
      <c r="K47" s="34">
        <v>1</v>
      </c>
      <c r="L47" s="67">
        <v>0</v>
      </c>
      <c r="M47" s="34">
        <v>2</v>
      </c>
      <c r="N47" s="198">
        <f>B47+D47+F47+H47+J47+L47</f>
        <v>428</v>
      </c>
      <c r="O47" s="199">
        <f>C47+E47+G47+I47+K47+M47</f>
        <v>520</v>
      </c>
    </row>
    <row r="48" ht="18.25" customHeight="1">
      <c r="A48" t="s" s="14">
        <v>177</v>
      </c>
      <c r="B48" s="36">
        <v>79</v>
      </c>
      <c r="C48" s="36">
        <v>116</v>
      </c>
      <c r="D48" s="68">
        <v>0</v>
      </c>
      <c r="E48" s="68"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68">
        <v>0</v>
      </c>
      <c r="M48" s="68">
        <v>0</v>
      </c>
      <c r="N48" s="196">
        <f>B48+D48+F48+H48+J48+L48</f>
        <v>79</v>
      </c>
      <c r="O48" s="197">
        <f>C48+E48+G48+I48+K48+M48</f>
        <v>116</v>
      </c>
    </row>
    <row r="49" ht="18.25" customHeight="1">
      <c r="A49" t="s" s="14">
        <v>180</v>
      </c>
      <c r="B49" s="34">
        <v>34</v>
      </c>
      <c r="C49" s="34">
        <v>20</v>
      </c>
      <c r="D49" s="67">
        <v>0</v>
      </c>
      <c r="E49" s="67">
        <v>0</v>
      </c>
      <c r="F49" s="67">
        <v>0</v>
      </c>
      <c r="G49" s="67">
        <v>0</v>
      </c>
      <c r="H49" s="67">
        <v>0</v>
      </c>
      <c r="I49" s="67">
        <v>0</v>
      </c>
      <c r="J49" s="67">
        <v>0</v>
      </c>
      <c r="K49" s="67">
        <v>0</v>
      </c>
      <c r="L49" s="34">
        <v>2</v>
      </c>
      <c r="M49" s="67">
        <v>0</v>
      </c>
      <c r="N49" s="198">
        <f>B49+D49+F49+H49+J49+L49</f>
        <v>36</v>
      </c>
      <c r="O49" s="199">
        <f>C49+E49+G49+I49+K49+M49</f>
        <v>20</v>
      </c>
    </row>
    <row r="50" ht="18.25" customHeight="1">
      <c r="A50" t="s" s="14">
        <v>184</v>
      </c>
      <c r="B50" s="68">
        <v>0</v>
      </c>
      <c r="C50" s="68">
        <v>0</v>
      </c>
      <c r="D50" s="68">
        <v>0</v>
      </c>
      <c r="E50" s="36">
        <v>1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0</v>
      </c>
      <c r="N50" s="196">
        <f>B50+D50+F50+H50+J50+L50</f>
        <v>0</v>
      </c>
      <c r="O50" s="197">
        <f>C50+E50+G50+I50+K50+M50</f>
        <v>1</v>
      </c>
    </row>
    <row r="51" ht="18.25" customHeight="1">
      <c r="A51" t="s" s="14">
        <v>187</v>
      </c>
      <c r="B51" s="34">
        <v>42</v>
      </c>
      <c r="C51" s="34">
        <v>183</v>
      </c>
      <c r="D51" s="67">
        <v>0</v>
      </c>
      <c r="E51" s="67">
        <v>0</v>
      </c>
      <c r="F51" s="34">
        <v>6</v>
      </c>
      <c r="G51" s="34">
        <v>11</v>
      </c>
      <c r="H51" s="34">
        <v>1</v>
      </c>
      <c r="I51" s="67">
        <v>0</v>
      </c>
      <c r="J51" s="67">
        <v>0</v>
      </c>
      <c r="K51" s="67">
        <v>0</v>
      </c>
      <c r="L51" s="67">
        <v>0</v>
      </c>
      <c r="M51" s="34">
        <v>1</v>
      </c>
      <c r="N51" s="198">
        <f>B51+D51+F51+H51+J51+L51</f>
        <v>49</v>
      </c>
      <c r="O51" s="199">
        <f>C51+E51+G51+I51+K51+M51</f>
        <v>195</v>
      </c>
    </row>
    <row r="52" ht="18.25" customHeight="1">
      <c r="A52" t="s" s="14">
        <v>196</v>
      </c>
      <c r="B52" s="36">
        <v>90</v>
      </c>
      <c r="C52" s="36">
        <v>139</v>
      </c>
      <c r="D52" s="36">
        <v>3</v>
      </c>
      <c r="E52" s="68">
        <v>0</v>
      </c>
      <c r="F52" s="68">
        <v>0</v>
      </c>
      <c r="G52" s="68">
        <v>0</v>
      </c>
      <c r="H52" s="68">
        <v>0</v>
      </c>
      <c r="I52" s="68">
        <v>0</v>
      </c>
      <c r="J52" s="68">
        <v>0</v>
      </c>
      <c r="K52" s="68">
        <v>0</v>
      </c>
      <c r="L52" s="68">
        <v>0</v>
      </c>
      <c r="M52" s="36">
        <v>8</v>
      </c>
      <c r="N52" s="196">
        <f>B52+D52+F52+H52+J52+L52</f>
        <v>93</v>
      </c>
      <c r="O52" s="197">
        <f>C52+E52+G52+I52+K52+M52</f>
        <v>147</v>
      </c>
    </row>
    <row r="53" ht="18.25" customHeight="1">
      <c r="A53" t="s" s="14">
        <v>198</v>
      </c>
      <c r="B53" s="34">
        <v>76</v>
      </c>
      <c r="C53" s="34">
        <v>30</v>
      </c>
      <c r="D53" s="67">
        <v>0</v>
      </c>
      <c r="E53" s="67">
        <v>0</v>
      </c>
      <c r="F53" s="34">
        <v>5</v>
      </c>
      <c r="G53" s="34">
        <v>1</v>
      </c>
      <c r="H53" s="34">
        <v>5</v>
      </c>
      <c r="I53" s="67">
        <v>0</v>
      </c>
      <c r="J53" s="34">
        <v>10</v>
      </c>
      <c r="K53" s="67">
        <v>0</v>
      </c>
      <c r="L53" s="67">
        <v>0</v>
      </c>
      <c r="M53" s="67">
        <v>0</v>
      </c>
      <c r="N53" s="198">
        <f>B53+D53+F53+H53+J53+L53</f>
        <v>96</v>
      </c>
      <c r="O53" s="199">
        <f>C53+E53+G53+I53+K53+M53</f>
        <v>31</v>
      </c>
    </row>
    <row r="54" ht="18.25" customHeight="1">
      <c r="A54" t="s" s="14">
        <v>321</v>
      </c>
      <c r="B54" s="36">
        <v>4</v>
      </c>
      <c r="C54" s="36">
        <v>22</v>
      </c>
      <c r="D54" s="68">
        <v>0</v>
      </c>
      <c r="E54" s="68">
        <v>0</v>
      </c>
      <c r="F54" s="68">
        <v>0</v>
      </c>
      <c r="G54" s="36">
        <v>3</v>
      </c>
      <c r="H54" s="68">
        <v>0</v>
      </c>
      <c r="I54" s="68">
        <v>0</v>
      </c>
      <c r="J54" s="68">
        <v>0</v>
      </c>
      <c r="K54" s="68">
        <v>0</v>
      </c>
      <c r="L54" s="68">
        <v>0</v>
      </c>
      <c r="M54" s="68">
        <v>0</v>
      </c>
      <c r="N54" s="196">
        <f>B54+D54+F54+H54+J54+L54</f>
        <v>4</v>
      </c>
      <c r="O54" s="197">
        <f>C54+E54+G54+I54+K54+M54</f>
        <v>25</v>
      </c>
    </row>
    <row r="55" ht="18.25" customHeight="1">
      <c r="A55" t="s" s="14">
        <v>205</v>
      </c>
      <c r="B55" s="67">
        <v>0</v>
      </c>
      <c r="C55" s="67">
        <v>0</v>
      </c>
      <c r="D55" s="67">
        <v>0</v>
      </c>
      <c r="E55" s="34">
        <v>2</v>
      </c>
      <c r="F55" s="67">
        <v>0</v>
      </c>
      <c r="G55" s="67">
        <v>0</v>
      </c>
      <c r="H55" s="67">
        <v>0</v>
      </c>
      <c r="I55" s="67">
        <v>0</v>
      </c>
      <c r="J55" s="34">
        <v>1</v>
      </c>
      <c r="K55" s="34">
        <v>7</v>
      </c>
      <c r="L55" s="67">
        <v>0</v>
      </c>
      <c r="M55" s="34">
        <v>1</v>
      </c>
      <c r="N55" s="198">
        <f>B55+D55+F55+H55+J55+L55</f>
        <v>1</v>
      </c>
      <c r="O55" s="199">
        <f>C55+E55+G55+I55+K55+M55</f>
        <v>10</v>
      </c>
    </row>
    <row r="56" ht="18.25" customHeight="1">
      <c r="A56" t="s" s="14">
        <v>208</v>
      </c>
      <c r="B56" s="36">
        <v>17</v>
      </c>
      <c r="C56" s="36">
        <v>66</v>
      </c>
      <c r="D56" s="68">
        <v>0</v>
      </c>
      <c r="E56" s="68">
        <v>0</v>
      </c>
      <c r="F56" s="68">
        <v>0</v>
      </c>
      <c r="G56" s="68">
        <v>0</v>
      </c>
      <c r="H56" s="68">
        <v>0</v>
      </c>
      <c r="I56" s="68">
        <v>0</v>
      </c>
      <c r="J56" s="68">
        <v>0</v>
      </c>
      <c r="K56" s="68">
        <v>0</v>
      </c>
      <c r="L56" s="68">
        <v>0</v>
      </c>
      <c r="M56" s="68">
        <v>0</v>
      </c>
      <c r="N56" s="196">
        <f>B56+D56+F56+H56+J56+L56</f>
        <v>17</v>
      </c>
      <c r="O56" s="197">
        <f>C56+E56+G56+I56+K56+M56</f>
        <v>66</v>
      </c>
    </row>
    <row r="57" ht="18.25" customHeight="1">
      <c r="A57" t="s" s="14">
        <v>212</v>
      </c>
      <c r="B57" s="34">
        <v>7</v>
      </c>
      <c r="C57" s="34">
        <v>202</v>
      </c>
      <c r="D57" s="67">
        <v>0</v>
      </c>
      <c r="E57" s="67">
        <v>0</v>
      </c>
      <c r="F57" s="34">
        <v>1</v>
      </c>
      <c r="G57" s="34">
        <v>16</v>
      </c>
      <c r="H57" s="67">
        <v>0</v>
      </c>
      <c r="I57" s="67">
        <v>0</v>
      </c>
      <c r="J57" s="67">
        <v>0</v>
      </c>
      <c r="K57" s="34">
        <v>1</v>
      </c>
      <c r="L57" s="67">
        <v>0</v>
      </c>
      <c r="M57" s="34">
        <v>5</v>
      </c>
      <c r="N57" s="198">
        <f>B57+D57+F57+H57+J57+L57</f>
        <v>8</v>
      </c>
      <c r="O57" s="199">
        <f>C57+E57+G57+I57+K57+M57</f>
        <v>224</v>
      </c>
    </row>
    <row r="58" ht="18.25" customHeight="1">
      <c r="A58" t="s" s="14">
        <v>219</v>
      </c>
      <c r="B58" s="36">
        <v>30</v>
      </c>
      <c r="C58" s="36">
        <v>57</v>
      </c>
      <c r="D58" s="68">
        <v>0</v>
      </c>
      <c r="E58" s="68">
        <v>0</v>
      </c>
      <c r="F58" s="36">
        <v>4</v>
      </c>
      <c r="G58" s="36">
        <v>5</v>
      </c>
      <c r="H58" s="68">
        <v>0</v>
      </c>
      <c r="I58" s="68">
        <v>0</v>
      </c>
      <c r="J58" s="68">
        <v>0</v>
      </c>
      <c r="K58" s="68">
        <v>0</v>
      </c>
      <c r="L58" s="68">
        <v>0</v>
      </c>
      <c r="M58" s="68">
        <v>0</v>
      </c>
      <c r="N58" s="196">
        <f>B58+D58+F58+H58+J58+L58</f>
        <v>34</v>
      </c>
      <c r="O58" s="197">
        <f>C58+E58+G58+I58+K58+M58</f>
        <v>62</v>
      </c>
    </row>
    <row r="59" ht="18.25" customHeight="1">
      <c r="A59" t="s" s="14">
        <v>222</v>
      </c>
      <c r="B59" s="67">
        <v>0</v>
      </c>
      <c r="C59" s="67">
        <v>0</v>
      </c>
      <c r="D59" s="67">
        <v>0</v>
      </c>
      <c r="E59" s="67">
        <v>0</v>
      </c>
      <c r="F59" s="67">
        <v>0</v>
      </c>
      <c r="G59" s="67">
        <v>0</v>
      </c>
      <c r="H59" s="67">
        <v>0</v>
      </c>
      <c r="I59" s="67">
        <v>0</v>
      </c>
      <c r="J59" s="67">
        <v>0</v>
      </c>
      <c r="K59" s="34">
        <v>1</v>
      </c>
      <c r="L59" s="67">
        <v>0</v>
      </c>
      <c r="M59" s="67">
        <v>0</v>
      </c>
      <c r="N59" s="198">
        <f>B59+D59+F59+H59+J59+L59</f>
        <v>0</v>
      </c>
      <c r="O59" s="199">
        <f>C59+E59+G59+I59+K59+M59</f>
        <v>1</v>
      </c>
    </row>
    <row r="60" ht="18.25" customHeight="1">
      <c r="A60" t="s" s="14">
        <v>236</v>
      </c>
      <c r="B60" s="68">
        <v>0</v>
      </c>
      <c r="C60" s="68">
        <v>0</v>
      </c>
      <c r="D60" s="68">
        <v>0</v>
      </c>
      <c r="E60" s="68">
        <v>0</v>
      </c>
      <c r="F60" s="68">
        <v>0</v>
      </c>
      <c r="G60" s="36">
        <v>3</v>
      </c>
      <c r="H60" s="68">
        <v>0</v>
      </c>
      <c r="I60" s="68">
        <v>0</v>
      </c>
      <c r="J60" s="68">
        <v>0</v>
      </c>
      <c r="K60" s="36">
        <v>5</v>
      </c>
      <c r="L60" s="68">
        <v>0</v>
      </c>
      <c r="M60" s="68">
        <v>0</v>
      </c>
      <c r="N60" s="196">
        <f>B60+D60+F60+H60+J60+L60</f>
        <v>0</v>
      </c>
      <c r="O60" s="197">
        <f>C60+E60+G60+I60+K60+M60</f>
        <v>8</v>
      </c>
    </row>
    <row r="61" ht="18.25" customHeight="1">
      <c r="A61" t="s" s="14">
        <v>238</v>
      </c>
      <c r="B61" s="34">
        <v>160</v>
      </c>
      <c r="C61" s="34">
        <v>315</v>
      </c>
      <c r="D61" s="67">
        <v>0</v>
      </c>
      <c r="E61" s="34">
        <v>1</v>
      </c>
      <c r="F61" s="67">
        <v>0</v>
      </c>
      <c r="G61" s="67">
        <v>0</v>
      </c>
      <c r="H61" s="67">
        <v>0</v>
      </c>
      <c r="I61" s="67">
        <v>0</v>
      </c>
      <c r="J61" s="67">
        <v>0</v>
      </c>
      <c r="K61" s="34">
        <v>1</v>
      </c>
      <c r="L61" s="67">
        <v>0</v>
      </c>
      <c r="M61" s="67">
        <v>0</v>
      </c>
      <c r="N61" s="198">
        <f>B61+D61+F61+H61+J61+L61</f>
        <v>160</v>
      </c>
      <c r="O61" s="199">
        <f>C61+E61+G61+I61+K61+M61</f>
        <v>317</v>
      </c>
    </row>
    <row r="62" ht="18.25" customHeight="1">
      <c r="A62" t="s" s="14">
        <v>325</v>
      </c>
      <c r="B62" s="36">
        <v>37</v>
      </c>
      <c r="C62" s="36">
        <v>34</v>
      </c>
      <c r="D62" s="68">
        <v>0</v>
      </c>
      <c r="E62" s="68">
        <v>0</v>
      </c>
      <c r="F62" s="68">
        <v>0</v>
      </c>
      <c r="G62" s="68">
        <v>0</v>
      </c>
      <c r="H62" s="68">
        <v>0</v>
      </c>
      <c r="I62" s="68">
        <v>0</v>
      </c>
      <c r="J62" s="68">
        <v>0</v>
      </c>
      <c r="K62" s="68">
        <v>0</v>
      </c>
      <c r="L62" s="68">
        <v>0</v>
      </c>
      <c r="M62" s="68">
        <v>0</v>
      </c>
      <c r="N62" s="196">
        <f>B62+D62+F62+H62+J62+L62</f>
        <v>37</v>
      </c>
      <c r="O62" s="197">
        <f>C62+E62+G62+I62+K62+M62</f>
        <v>34</v>
      </c>
    </row>
    <row r="63" ht="18.25" customHeight="1">
      <c r="A63" t="s" s="14">
        <v>242</v>
      </c>
      <c r="B63" s="34">
        <v>10</v>
      </c>
      <c r="C63" s="34">
        <v>13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67">
        <v>0</v>
      </c>
      <c r="L63" s="67">
        <v>0</v>
      </c>
      <c r="M63" s="67">
        <v>0</v>
      </c>
      <c r="N63" s="198">
        <f>B63+D63+F63+H63+J63+L63</f>
        <v>10</v>
      </c>
      <c r="O63" s="199">
        <f>C63+E63+G63+I63+K63+M63</f>
        <v>13</v>
      </c>
    </row>
    <row r="64" ht="18.25" customHeight="1">
      <c r="A64" t="s" s="14">
        <v>358</v>
      </c>
      <c r="B64" s="68">
        <v>0</v>
      </c>
      <c r="C64" s="68">
        <v>0</v>
      </c>
      <c r="D64" s="68">
        <v>0</v>
      </c>
      <c r="E64" s="36">
        <v>1</v>
      </c>
      <c r="F64" s="68">
        <v>0</v>
      </c>
      <c r="G64" s="68">
        <v>0</v>
      </c>
      <c r="H64" s="68">
        <v>0</v>
      </c>
      <c r="I64" s="68">
        <v>0</v>
      </c>
      <c r="J64" s="68">
        <v>0</v>
      </c>
      <c r="K64" s="68">
        <v>0</v>
      </c>
      <c r="L64" s="68">
        <v>0</v>
      </c>
      <c r="M64" s="68">
        <v>0</v>
      </c>
      <c r="N64" s="196">
        <f>B64+D64+F64+H64+J64+L64</f>
        <v>0</v>
      </c>
      <c r="O64" s="197">
        <f>C64+E64+G64+I64+K64+M64</f>
        <v>1</v>
      </c>
    </row>
    <row r="65" ht="18.25" customHeight="1">
      <c r="A65" t="s" s="14">
        <v>328</v>
      </c>
      <c r="B65" s="67">
        <v>0</v>
      </c>
      <c r="C65" s="67">
        <v>0</v>
      </c>
      <c r="D65" s="67">
        <v>0</v>
      </c>
      <c r="E65" s="67">
        <v>0</v>
      </c>
      <c r="F65" s="67">
        <v>0</v>
      </c>
      <c r="G65" s="67">
        <v>0</v>
      </c>
      <c r="H65" s="67">
        <v>0</v>
      </c>
      <c r="I65" s="67">
        <v>0</v>
      </c>
      <c r="J65" s="67">
        <v>0</v>
      </c>
      <c r="K65" s="34">
        <v>1</v>
      </c>
      <c r="L65" s="67">
        <v>0</v>
      </c>
      <c r="M65" s="67">
        <v>0</v>
      </c>
      <c r="N65" s="198">
        <f>B65+D65+F65+H65+J65+L65</f>
        <v>0</v>
      </c>
      <c r="O65" s="199">
        <f>C65+E65+G65+I65+K65+M65</f>
        <v>1</v>
      </c>
    </row>
    <row r="66" ht="18.25" customHeight="1">
      <c r="A66" t="s" s="14">
        <v>247</v>
      </c>
      <c r="B66" s="36">
        <v>13</v>
      </c>
      <c r="C66" s="36">
        <v>56</v>
      </c>
      <c r="D66" s="68">
        <v>0</v>
      </c>
      <c r="E66" s="36">
        <v>1</v>
      </c>
      <c r="F66" s="68">
        <v>0</v>
      </c>
      <c r="G66" s="68">
        <v>0</v>
      </c>
      <c r="H66" s="68">
        <v>0</v>
      </c>
      <c r="I66" s="36">
        <v>1</v>
      </c>
      <c r="J66" s="68">
        <v>0</v>
      </c>
      <c r="K66" s="68">
        <v>0</v>
      </c>
      <c r="L66" s="68">
        <v>0</v>
      </c>
      <c r="M66" s="68">
        <v>0</v>
      </c>
      <c r="N66" s="196">
        <f>B66+D66+F66+H66+J66+L66</f>
        <v>13</v>
      </c>
      <c r="O66" s="197">
        <f>C66+E66+G66+I66+K66+M66</f>
        <v>58</v>
      </c>
    </row>
    <row r="67" ht="18.25" customHeight="1">
      <c r="A67" t="s" s="14">
        <v>250</v>
      </c>
      <c r="B67" s="67">
        <v>0</v>
      </c>
      <c r="C67" s="67">
        <v>0</v>
      </c>
      <c r="D67" s="67">
        <v>0</v>
      </c>
      <c r="E67" s="67">
        <v>0</v>
      </c>
      <c r="F67" s="67">
        <v>0</v>
      </c>
      <c r="G67" s="34">
        <v>2</v>
      </c>
      <c r="H67" s="67">
        <v>0</v>
      </c>
      <c r="I67" s="67">
        <v>0</v>
      </c>
      <c r="J67" s="67">
        <v>0</v>
      </c>
      <c r="K67" s="34">
        <v>2</v>
      </c>
      <c r="L67" s="67">
        <v>0</v>
      </c>
      <c r="M67" s="67">
        <v>0</v>
      </c>
      <c r="N67" s="198">
        <f>B67+D67+F67+H67+J67+L67</f>
        <v>0</v>
      </c>
      <c r="O67" s="199">
        <f>C67+E67+G67+I67+K67+M67</f>
        <v>4</v>
      </c>
    </row>
    <row r="68" ht="18.25" customHeight="1">
      <c r="A68" t="s" s="14">
        <v>330</v>
      </c>
      <c r="B68" s="68">
        <v>0</v>
      </c>
      <c r="C68" s="68">
        <v>0</v>
      </c>
      <c r="D68" s="68">
        <v>0</v>
      </c>
      <c r="E68" s="36">
        <v>1</v>
      </c>
      <c r="F68" s="68">
        <v>0</v>
      </c>
      <c r="G68" s="68">
        <v>0</v>
      </c>
      <c r="H68" s="68">
        <v>0</v>
      </c>
      <c r="I68" s="68">
        <v>0</v>
      </c>
      <c r="J68" s="68">
        <v>0</v>
      </c>
      <c r="K68" s="68">
        <v>0</v>
      </c>
      <c r="L68" s="68">
        <v>0</v>
      </c>
      <c r="M68" s="68">
        <v>0</v>
      </c>
      <c r="N68" s="196">
        <f>B68+D68+F68+H68+J68+L68</f>
        <v>0</v>
      </c>
      <c r="O68" s="197">
        <f>C68+E68+G68+I68+K68+M68</f>
        <v>1</v>
      </c>
    </row>
    <row r="69" ht="18.25" customHeight="1">
      <c r="A69" t="s" s="14">
        <v>254</v>
      </c>
      <c r="B69" s="67">
        <v>0</v>
      </c>
      <c r="C69" s="67">
        <v>0</v>
      </c>
      <c r="D69" s="67">
        <v>0</v>
      </c>
      <c r="E69" s="67">
        <v>0</v>
      </c>
      <c r="F69" s="67">
        <v>0</v>
      </c>
      <c r="G69" s="67">
        <v>0</v>
      </c>
      <c r="H69" s="67">
        <v>0</v>
      </c>
      <c r="I69" s="67">
        <v>0</v>
      </c>
      <c r="J69" s="67">
        <v>0</v>
      </c>
      <c r="K69" s="34">
        <v>1</v>
      </c>
      <c r="L69" s="67">
        <v>0</v>
      </c>
      <c r="M69" s="67">
        <v>0</v>
      </c>
      <c r="N69" s="198">
        <f>B69+D69+F69+H69+J69+L69</f>
        <v>0</v>
      </c>
      <c r="O69" s="199">
        <f>C69+E69+G69+I69+K69+M69</f>
        <v>1</v>
      </c>
    </row>
    <row r="70" ht="18.25" customHeight="1">
      <c r="A70" t="s" s="14">
        <v>256</v>
      </c>
      <c r="B70" s="36">
        <v>206</v>
      </c>
      <c r="C70" s="36">
        <v>166</v>
      </c>
      <c r="D70" s="68">
        <v>0</v>
      </c>
      <c r="E70" s="36">
        <v>5</v>
      </c>
      <c r="F70" s="68">
        <v>0</v>
      </c>
      <c r="G70" s="68">
        <v>0</v>
      </c>
      <c r="H70" s="68">
        <v>0</v>
      </c>
      <c r="I70" s="68">
        <v>0</v>
      </c>
      <c r="J70" s="68">
        <v>0</v>
      </c>
      <c r="K70" s="68">
        <v>0</v>
      </c>
      <c r="L70" s="68">
        <v>0</v>
      </c>
      <c r="M70" s="36">
        <v>1</v>
      </c>
      <c r="N70" s="196">
        <f>B70+D70+F70+H70+J70+L70</f>
        <v>206</v>
      </c>
      <c r="O70" s="197">
        <f>C70+E70+G70+I70+K70+M70</f>
        <v>172</v>
      </c>
    </row>
    <row r="71" ht="19.1" customHeight="1">
      <c r="A71" t="s" s="38">
        <v>260</v>
      </c>
      <c r="B71" s="39">
        <f>SUM(B5:B70)</f>
        <v>1748</v>
      </c>
      <c r="C71" s="39">
        <f>SUM(C5:C70)</f>
        <v>2994</v>
      </c>
      <c r="D71" s="39">
        <f>SUM(D5:D70)</f>
        <v>17</v>
      </c>
      <c r="E71" s="39">
        <f>SUM(E5:E70)</f>
        <v>42</v>
      </c>
      <c r="F71" s="39">
        <f>SUM(F5:F70)</f>
        <v>26</v>
      </c>
      <c r="G71" s="39">
        <f>SUM(G5:G70)</f>
        <v>53</v>
      </c>
      <c r="H71" s="39">
        <f>SUM(H5:H70)</f>
        <v>6</v>
      </c>
      <c r="I71" s="39">
        <f>SUM(I5:I70)</f>
        <v>2</v>
      </c>
      <c r="J71" s="39">
        <f>SUM(J5:J70)</f>
        <v>18</v>
      </c>
      <c r="K71" s="39">
        <f>SUM(K5:K70)</f>
        <v>36</v>
      </c>
      <c r="L71" s="39">
        <f>SUM(L5:L70)</f>
        <v>2</v>
      </c>
      <c r="M71" s="39">
        <f>SUM(M5:M70)</f>
        <v>33</v>
      </c>
      <c r="N71" s="39">
        <f>SUM(N5:N70)</f>
        <v>1817</v>
      </c>
      <c r="O71" s="40">
        <f>SUM(O5:O70)</f>
        <v>3160</v>
      </c>
    </row>
    <row r="72" ht="19" customHeight="1">
      <c r="A72" s="166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</row>
    <row r="73" ht="38" customHeight="1">
      <c r="A73" t="s" s="44">
        <v>403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</row>
  </sheetData>
  <mergeCells count="10">
    <mergeCell ref="A1:O1"/>
    <mergeCell ref="A73:O73"/>
    <mergeCell ref="B2:C2"/>
    <mergeCell ref="L2:M2"/>
    <mergeCell ref="N2:O2"/>
    <mergeCell ref="J2:K2"/>
    <mergeCell ref="D2:E2"/>
    <mergeCell ref="A3:A4"/>
    <mergeCell ref="H2:I2"/>
    <mergeCell ref="F2:G2"/>
  </mergeCells>
  <conditionalFormatting sqref="A1:A2 B2 D2 F2 H2 J2 L2 N2 A3:O3 B4:O4 A5:O71">
    <cfRule type="containsBlanks" dxfId="0" priority="1" stopIfTrue="1">
      <formula>ISBLANK(A1)</formula>
    </cfRule>
  </conditionalFormatting>
  <pageMargins left="0.606299" right="0.606299" top="0.606299" bottom="0.606299" header="0.25" footer="0.25"/>
  <pageSetup firstPageNumber="1" fitToHeight="1" fitToWidth="1" scale="34" useFirstPageNumber="0" orientation="landscape" pageOrder="downThenOver"/>
  <headerFooter>
    <oddFooter>&amp;C&amp;"Helvetica,Regular"&amp;12&amp;K000000&amp;P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46.6172" style="201" customWidth="1"/>
    <col min="2" max="2" width="18.3672" style="201" customWidth="1"/>
    <col min="3" max="3" width="18.5859" style="201" customWidth="1"/>
    <col min="4" max="256" width="16.3516" style="201" customWidth="1"/>
  </cols>
  <sheetData>
    <row r="1" ht="55.5" customHeight="1">
      <c r="A1" t="s" s="202">
        <v>404</v>
      </c>
      <c r="B1" s="3"/>
      <c r="C1" s="4"/>
    </row>
    <row r="2" ht="19" customHeight="1">
      <c r="A2" t="s" s="203">
        <v>396</v>
      </c>
      <c r="B2" t="s" s="6">
        <v>405</v>
      </c>
      <c r="C2" t="s" s="7">
        <v>406</v>
      </c>
    </row>
    <row r="3" ht="18.6" customHeight="1">
      <c r="A3" t="s" s="8">
        <v>397</v>
      </c>
      <c r="B3" s="57">
        <v>52</v>
      </c>
      <c r="C3" s="189">
        <v>39</v>
      </c>
    </row>
    <row r="4" ht="26.25" customHeight="1">
      <c r="A4" t="s" s="204">
        <v>398</v>
      </c>
      <c r="B4" s="36">
        <v>3</v>
      </c>
      <c r="C4" s="37">
        <v>1</v>
      </c>
    </row>
    <row r="5" ht="26.25" customHeight="1">
      <c r="A5" t="s" s="204">
        <v>407</v>
      </c>
      <c r="B5" s="34">
        <v>6</v>
      </c>
      <c r="C5" s="205">
        <v>0</v>
      </c>
    </row>
    <row r="6" ht="26.25" customHeight="1">
      <c r="A6" t="s" s="204">
        <v>399</v>
      </c>
      <c r="B6" s="36">
        <v>5</v>
      </c>
      <c r="C6" s="37">
        <v>18</v>
      </c>
    </row>
    <row r="7" ht="26.25" customHeight="1">
      <c r="A7" t="s" s="204">
        <v>400</v>
      </c>
      <c r="B7" s="34">
        <v>6</v>
      </c>
      <c r="C7" s="205">
        <v>0</v>
      </c>
    </row>
    <row r="8" ht="26.25" customHeight="1">
      <c r="A8" t="s" s="204">
        <v>401</v>
      </c>
      <c r="B8" s="36">
        <v>5</v>
      </c>
      <c r="C8" s="37">
        <v>1</v>
      </c>
    </row>
    <row r="9" ht="27.1" customHeight="1">
      <c r="A9" t="s" s="206">
        <v>260</v>
      </c>
      <c r="B9" s="39">
        <v>77</v>
      </c>
      <c r="C9" s="40">
        <v>59</v>
      </c>
    </row>
    <row r="10" ht="21" customHeight="1">
      <c r="A10" s="125"/>
      <c r="B10" s="43"/>
      <c r="C10" s="43"/>
    </row>
    <row r="11" ht="74" customHeight="1">
      <c r="A11" t="s" s="44">
        <v>408</v>
      </c>
      <c r="B11" s="45"/>
      <c r="C11" s="45"/>
    </row>
  </sheetData>
  <mergeCells count="3">
    <mergeCell ref="A10:C10"/>
    <mergeCell ref="A1:C1"/>
    <mergeCell ref="A11:C11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32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27.2734" style="207" customWidth="1"/>
    <col min="2" max="2" width="17.0625" style="207" customWidth="1"/>
    <col min="3" max="3" width="17.0625" style="207" customWidth="1"/>
    <col min="4" max="4" width="17.0625" style="207" customWidth="1"/>
    <col min="5" max="5" width="17.0625" style="207" customWidth="1"/>
    <col min="6" max="6" width="17.0625" style="207" customWidth="1"/>
    <col min="7" max="7" width="17.0625" style="207" customWidth="1"/>
    <col min="8" max="8" width="17.0625" style="207" customWidth="1"/>
    <col min="9" max="9" width="17.0625" style="207" customWidth="1"/>
    <col min="10" max="10" width="17.0625" style="207" customWidth="1"/>
    <col min="11" max="11" width="17.0625" style="207" customWidth="1"/>
    <col min="12" max="12" width="17.0625" style="207" customWidth="1"/>
    <col min="13" max="13" width="17.0625" style="207" customWidth="1"/>
    <col min="14" max="14" width="17.0625" style="207" customWidth="1"/>
    <col min="15" max="15" width="17.0625" style="207" customWidth="1"/>
    <col min="16" max="256" width="16.3516" style="207" customWidth="1"/>
  </cols>
  <sheetData>
    <row r="1" ht="32.5" customHeight="1">
      <c r="A1" t="s" s="2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ht="18.6" customHeight="1">
      <c r="A2" t="s" s="25">
        <v>409</v>
      </c>
      <c r="B2" t="s" s="208">
        <v>397</v>
      </c>
      <c r="C2" s="209"/>
      <c r="D2" t="s" s="208">
        <v>398</v>
      </c>
      <c r="E2" s="209"/>
      <c r="F2" t="s" s="208">
        <v>407</v>
      </c>
      <c r="G2" s="209"/>
      <c r="H2" t="s" s="208">
        <v>399</v>
      </c>
      <c r="I2" s="209"/>
      <c r="J2" t="s" s="208">
        <v>400</v>
      </c>
      <c r="K2" s="209"/>
      <c r="L2" t="s" s="208">
        <v>401</v>
      </c>
      <c r="M2" s="209"/>
      <c r="N2" t="s" s="208">
        <v>260</v>
      </c>
      <c r="O2" s="210"/>
    </row>
    <row r="3" ht="18.6" customHeight="1">
      <c r="A3" s="211"/>
      <c r="B3" t="s" s="212">
        <v>405</v>
      </c>
      <c r="C3" t="s" s="212">
        <v>406</v>
      </c>
      <c r="D3" t="s" s="212">
        <v>405</v>
      </c>
      <c r="E3" t="s" s="212">
        <v>406</v>
      </c>
      <c r="F3" t="s" s="212">
        <v>405</v>
      </c>
      <c r="G3" t="s" s="212">
        <v>406</v>
      </c>
      <c r="H3" t="s" s="212">
        <v>405</v>
      </c>
      <c r="I3" t="s" s="212">
        <v>406</v>
      </c>
      <c r="J3" t="s" s="212">
        <v>405</v>
      </c>
      <c r="K3" t="s" s="212">
        <v>406</v>
      </c>
      <c r="L3" t="s" s="212">
        <v>405</v>
      </c>
      <c r="M3" t="s" s="212">
        <v>406</v>
      </c>
      <c r="N3" t="s" s="212">
        <v>405</v>
      </c>
      <c r="O3" t="s" s="213">
        <v>406</v>
      </c>
    </row>
    <row r="4" ht="18.6" customHeight="1">
      <c r="A4" t="s" s="214">
        <v>18</v>
      </c>
      <c r="B4" s="215">
        <v>3</v>
      </c>
      <c r="C4" s="215">
        <v>2</v>
      </c>
      <c r="D4" s="216">
        <v>0</v>
      </c>
      <c r="E4" s="216">
        <v>0</v>
      </c>
      <c r="F4" s="216">
        <v>0</v>
      </c>
      <c r="G4" s="216">
        <v>0</v>
      </c>
      <c r="H4" s="216">
        <v>0</v>
      </c>
      <c r="I4" s="216">
        <v>0</v>
      </c>
      <c r="J4" s="216">
        <v>0</v>
      </c>
      <c r="K4" s="216">
        <v>0</v>
      </c>
      <c r="L4" s="216">
        <v>0</v>
      </c>
      <c r="M4" s="216">
        <v>0</v>
      </c>
      <c r="N4" s="217">
        <f>B4+D4+F4+H4+J4+L4</f>
        <v>3</v>
      </c>
      <c r="O4" s="218">
        <f>C4+E4+G4+I4+K4+M4</f>
        <v>2</v>
      </c>
    </row>
    <row r="5" ht="25.5" customHeight="1">
      <c r="A5" t="s" s="153">
        <v>282</v>
      </c>
      <c r="B5" s="219">
        <v>0</v>
      </c>
      <c r="C5" s="219">
        <v>0</v>
      </c>
      <c r="D5" s="219">
        <v>0</v>
      </c>
      <c r="E5" s="219">
        <v>0</v>
      </c>
      <c r="F5" s="219">
        <v>0</v>
      </c>
      <c r="G5" s="219">
        <v>0</v>
      </c>
      <c r="H5" s="219">
        <v>0</v>
      </c>
      <c r="I5" s="219">
        <v>0</v>
      </c>
      <c r="J5" s="220">
        <v>2</v>
      </c>
      <c r="K5" s="219">
        <v>0</v>
      </c>
      <c r="L5" s="219">
        <v>0</v>
      </c>
      <c r="M5" s="219">
        <v>0</v>
      </c>
      <c r="N5" s="221">
        <f>B5+D5+F5+H5+J5+L5</f>
        <v>2</v>
      </c>
      <c r="O5" s="222">
        <f>C5+E5+G5+I5+K5+M5</f>
        <v>0</v>
      </c>
    </row>
    <row r="6" ht="18.25" customHeight="1">
      <c r="A6" t="s" s="153">
        <v>27</v>
      </c>
      <c r="B6" s="223">
        <v>1</v>
      </c>
      <c r="C6" s="223">
        <v>2</v>
      </c>
      <c r="D6" s="224">
        <v>0</v>
      </c>
      <c r="E6" s="224">
        <v>0</v>
      </c>
      <c r="F6" s="224">
        <v>0</v>
      </c>
      <c r="G6" s="224">
        <v>0</v>
      </c>
      <c r="H6" s="224">
        <v>0</v>
      </c>
      <c r="I6" s="223">
        <v>2</v>
      </c>
      <c r="J6" s="224">
        <v>0</v>
      </c>
      <c r="K6" s="224">
        <v>0</v>
      </c>
      <c r="L6" s="224">
        <v>0</v>
      </c>
      <c r="M6" s="223">
        <v>1</v>
      </c>
      <c r="N6" s="225">
        <f>B6+D6+F6+H6+J6+L6</f>
        <v>1</v>
      </c>
      <c r="O6" s="226">
        <f>C6+E6+G6+I6+K6+M6</f>
        <v>5</v>
      </c>
    </row>
    <row r="7" ht="18.25" customHeight="1">
      <c r="A7" t="s" s="153">
        <v>284</v>
      </c>
      <c r="B7" s="219">
        <v>0</v>
      </c>
      <c r="C7" s="219">
        <v>0</v>
      </c>
      <c r="D7" s="219">
        <v>0</v>
      </c>
      <c r="E7" s="219">
        <v>0</v>
      </c>
      <c r="F7" s="219">
        <v>0</v>
      </c>
      <c r="G7" s="219">
        <v>0</v>
      </c>
      <c r="H7" s="219">
        <v>0</v>
      </c>
      <c r="I7" s="220">
        <v>2</v>
      </c>
      <c r="J7" s="219">
        <v>0</v>
      </c>
      <c r="K7" s="219">
        <v>0</v>
      </c>
      <c r="L7" s="219">
        <v>0</v>
      </c>
      <c r="M7" s="219">
        <v>0</v>
      </c>
      <c r="N7" s="221">
        <f>B7+D7+F7+H7+J7+L7</f>
        <v>0</v>
      </c>
      <c r="O7" s="222">
        <f>C7+E7+G7+I7+K7+M7</f>
        <v>2</v>
      </c>
    </row>
    <row r="8" ht="18.25" customHeight="1">
      <c r="A8" t="s" s="153">
        <v>286</v>
      </c>
      <c r="B8" s="224">
        <v>0</v>
      </c>
      <c r="C8" s="223">
        <v>1</v>
      </c>
      <c r="D8" s="224">
        <v>0</v>
      </c>
      <c r="E8" s="224">
        <v>0</v>
      </c>
      <c r="F8" s="224">
        <v>0</v>
      </c>
      <c r="G8" s="224">
        <v>0</v>
      </c>
      <c r="H8" s="224">
        <v>0</v>
      </c>
      <c r="I8" s="224">
        <v>0</v>
      </c>
      <c r="J8" s="224">
        <v>0</v>
      </c>
      <c r="K8" s="224">
        <v>0</v>
      </c>
      <c r="L8" s="224">
        <v>0</v>
      </c>
      <c r="M8" s="224">
        <v>0</v>
      </c>
      <c r="N8" s="225">
        <f>B8+D8+F8+H8+J8+L8</f>
        <v>0</v>
      </c>
      <c r="O8" s="226">
        <f>C8+E8+G8+I8+K8+M8</f>
        <v>1</v>
      </c>
    </row>
    <row r="9" ht="18.25" customHeight="1">
      <c r="A9" t="s" s="153">
        <v>44</v>
      </c>
      <c r="B9" s="219">
        <v>0</v>
      </c>
      <c r="C9" s="220">
        <v>1</v>
      </c>
      <c r="D9" s="219">
        <v>0</v>
      </c>
      <c r="E9" s="219">
        <v>0</v>
      </c>
      <c r="F9" s="219">
        <v>0</v>
      </c>
      <c r="G9" s="219">
        <v>0</v>
      </c>
      <c r="H9" s="219">
        <v>0</v>
      </c>
      <c r="I9" s="219">
        <v>0</v>
      </c>
      <c r="J9" s="219">
        <v>0</v>
      </c>
      <c r="K9" s="219">
        <v>0</v>
      </c>
      <c r="L9" s="219">
        <v>0</v>
      </c>
      <c r="M9" s="219">
        <v>0</v>
      </c>
      <c r="N9" s="221">
        <f>B9+D9+F9+H9+J9+L9</f>
        <v>0</v>
      </c>
      <c r="O9" s="222">
        <f>C9+E9+G9+I9+K9+M9</f>
        <v>1</v>
      </c>
    </row>
    <row r="10" ht="18.25" customHeight="1">
      <c r="A10" t="s" s="153">
        <v>48</v>
      </c>
      <c r="B10" s="223">
        <v>5</v>
      </c>
      <c r="C10" s="223">
        <v>1</v>
      </c>
      <c r="D10" s="223">
        <v>2</v>
      </c>
      <c r="E10" s="224">
        <v>0</v>
      </c>
      <c r="F10" s="224">
        <v>0</v>
      </c>
      <c r="G10" s="224">
        <v>0</v>
      </c>
      <c r="H10" s="224">
        <v>0</v>
      </c>
      <c r="I10" s="224">
        <v>0</v>
      </c>
      <c r="J10" s="224">
        <v>0</v>
      </c>
      <c r="K10" s="224">
        <v>0</v>
      </c>
      <c r="L10" s="224">
        <v>0</v>
      </c>
      <c r="M10" s="224">
        <v>0</v>
      </c>
      <c r="N10" s="225">
        <f>B10+D10+F10+H10+J10+L10</f>
        <v>7</v>
      </c>
      <c r="O10" s="226">
        <f>C10+E10+G10+I10+K10+M10</f>
        <v>1</v>
      </c>
    </row>
    <row r="11" ht="18.25" customHeight="1">
      <c r="A11" t="s" s="153">
        <v>51</v>
      </c>
      <c r="B11" s="220">
        <v>2</v>
      </c>
      <c r="C11" s="220">
        <v>6</v>
      </c>
      <c r="D11" s="220">
        <v>1</v>
      </c>
      <c r="E11" s="219">
        <v>0</v>
      </c>
      <c r="F11" s="220">
        <v>5</v>
      </c>
      <c r="G11" s="219">
        <v>0</v>
      </c>
      <c r="H11" s="219">
        <v>0</v>
      </c>
      <c r="I11" s="219">
        <v>0</v>
      </c>
      <c r="J11" s="219">
        <v>0</v>
      </c>
      <c r="K11" s="219">
        <v>0</v>
      </c>
      <c r="L11" s="219">
        <v>0</v>
      </c>
      <c r="M11" s="219">
        <v>0</v>
      </c>
      <c r="N11" s="221">
        <f>B11+D11+F11+H11+J11+L11</f>
        <v>8</v>
      </c>
      <c r="O11" s="222">
        <f>C11+E11+G11+I11+K11+M11</f>
        <v>6</v>
      </c>
    </row>
    <row r="12" ht="18.25" customHeight="1">
      <c r="A12" t="s" s="153">
        <v>295</v>
      </c>
      <c r="B12" s="223">
        <v>1</v>
      </c>
      <c r="C12" s="224">
        <v>0</v>
      </c>
      <c r="D12" s="224">
        <v>0</v>
      </c>
      <c r="E12" s="224">
        <v>0</v>
      </c>
      <c r="F12" s="224">
        <v>0</v>
      </c>
      <c r="G12" s="224">
        <v>0</v>
      </c>
      <c r="H12" s="224">
        <v>0</v>
      </c>
      <c r="I12" s="224">
        <v>0</v>
      </c>
      <c r="J12" s="224">
        <v>0</v>
      </c>
      <c r="K12" s="224">
        <v>0</v>
      </c>
      <c r="L12" s="224">
        <v>0</v>
      </c>
      <c r="M12" s="224">
        <v>0</v>
      </c>
      <c r="N12" s="225">
        <f>B12+D12+F12+H12+J12+L12</f>
        <v>1</v>
      </c>
      <c r="O12" s="226">
        <f>C12+E12+G12+I12+K12+M12</f>
        <v>0</v>
      </c>
    </row>
    <row r="13" ht="18.25" customHeight="1">
      <c r="A13" t="s" s="153">
        <v>75</v>
      </c>
      <c r="B13" s="220">
        <v>6</v>
      </c>
      <c r="C13" s="219">
        <v>0</v>
      </c>
      <c r="D13" s="219">
        <v>0</v>
      </c>
      <c r="E13" s="219">
        <v>0</v>
      </c>
      <c r="F13" s="220">
        <v>1</v>
      </c>
      <c r="G13" s="219">
        <v>0</v>
      </c>
      <c r="H13" s="219">
        <v>0</v>
      </c>
      <c r="I13" s="219">
        <v>0</v>
      </c>
      <c r="J13" s="219">
        <v>0</v>
      </c>
      <c r="K13" s="219">
        <v>0</v>
      </c>
      <c r="L13" s="219">
        <v>0</v>
      </c>
      <c r="M13" s="219">
        <v>0</v>
      </c>
      <c r="N13" s="221">
        <f>B13+D13+F13+H13+J13+L13</f>
        <v>7</v>
      </c>
      <c r="O13" s="222">
        <f>C13+E13+G13+I13+K13+M13</f>
        <v>0</v>
      </c>
    </row>
    <row r="14" ht="18.25" customHeight="1">
      <c r="A14" t="s" s="153">
        <v>85</v>
      </c>
      <c r="B14" s="224">
        <v>0</v>
      </c>
      <c r="C14" s="224">
        <v>0</v>
      </c>
      <c r="D14" s="224">
        <v>0</v>
      </c>
      <c r="E14" s="224">
        <v>0</v>
      </c>
      <c r="F14" s="224">
        <v>0</v>
      </c>
      <c r="G14" s="224">
        <v>0</v>
      </c>
      <c r="H14" s="224">
        <v>0</v>
      </c>
      <c r="I14" s="224">
        <v>0</v>
      </c>
      <c r="J14" s="224">
        <v>0</v>
      </c>
      <c r="K14" s="224">
        <v>0</v>
      </c>
      <c r="L14" s="223">
        <v>4</v>
      </c>
      <c r="M14" s="224">
        <v>0</v>
      </c>
      <c r="N14" s="225">
        <f>B14+D14+F14+H14+J14+L14</f>
        <v>4</v>
      </c>
      <c r="O14" s="226">
        <f>C14+E14+G14+I14+K14+M14</f>
        <v>0</v>
      </c>
    </row>
    <row r="15" ht="18.25" customHeight="1">
      <c r="A15" t="s" s="153">
        <v>116</v>
      </c>
      <c r="B15" s="219">
        <v>0</v>
      </c>
      <c r="C15" s="219">
        <v>0</v>
      </c>
      <c r="D15" s="219">
        <v>0</v>
      </c>
      <c r="E15" s="219">
        <v>0</v>
      </c>
      <c r="F15" s="219">
        <v>0</v>
      </c>
      <c r="G15" s="219">
        <v>0</v>
      </c>
      <c r="H15" s="219">
        <v>0</v>
      </c>
      <c r="I15" s="220">
        <v>1</v>
      </c>
      <c r="J15" s="219">
        <v>0</v>
      </c>
      <c r="K15" s="219">
        <v>0</v>
      </c>
      <c r="L15" s="219">
        <v>0</v>
      </c>
      <c r="M15" s="219">
        <v>0</v>
      </c>
      <c r="N15" s="221">
        <f>B15+D15+F15+H15+J15+L15</f>
        <v>0</v>
      </c>
      <c r="O15" s="222">
        <f>C15+E15+G15+I15+K15+M15</f>
        <v>1</v>
      </c>
    </row>
    <row r="16" ht="18.25" customHeight="1">
      <c r="A16" t="s" s="153">
        <v>125</v>
      </c>
      <c r="B16" s="224">
        <v>0</v>
      </c>
      <c r="C16" s="223">
        <v>1</v>
      </c>
      <c r="D16" s="224">
        <v>0</v>
      </c>
      <c r="E16" s="224">
        <v>0</v>
      </c>
      <c r="F16" s="224">
        <v>0</v>
      </c>
      <c r="G16" s="224">
        <v>0</v>
      </c>
      <c r="H16" s="224">
        <v>0</v>
      </c>
      <c r="I16" s="224">
        <v>0</v>
      </c>
      <c r="J16" s="224">
        <v>0</v>
      </c>
      <c r="K16" s="224">
        <v>0</v>
      </c>
      <c r="L16" s="224">
        <v>0</v>
      </c>
      <c r="M16" s="224">
        <v>0</v>
      </c>
      <c r="N16" s="225">
        <f>B16+D16+F16+H16+J16+L16</f>
        <v>0</v>
      </c>
      <c r="O16" s="226">
        <f>C16+E16+G16+I16+K16+M16</f>
        <v>1</v>
      </c>
    </row>
    <row r="17" ht="18.25" customHeight="1">
      <c r="A17" t="s" s="153">
        <v>127</v>
      </c>
      <c r="B17" s="219">
        <v>0</v>
      </c>
      <c r="C17" s="219">
        <v>0</v>
      </c>
      <c r="D17" s="219">
        <v>0</v>
      </c>
      <c r="E17" s="219">
        <v>0</v>
      </c>
      <c r="F17" s="219">
        <v>0</v>
      </c>
      <c r="G17" s="219">
        <v>0</v>
      </c>
      <c r="H17" s="219">
        <v>0</v>
      </c>
      <c r="I17" s="219">
        <v>0</v>
      </c>
      <c r="J17" s="219">
        <v>0</v>
      </c>
      <c r="K17" s="219">
        <v>0</v>
      </c>
      <c r="L17" s="220">
        <v>1</v>
      </c>
      <c r="M17" s="219">
        <v>0</v>
      </c>
      <c r="N17" s="221">
        <f>B17+D17+F17+H17+J17+L17</f>
        <v>1</v>
      </c>
      <c r="O17" s="222">
        <f>C17+E17+G17+I17+K17+M17</f>
        <v>0</v>
      </c>
    </row>
    <row r="18" ht="18.25" customHeight="1">
      <c r="A18" t="s" s="153">
        <v>131</v>
      </c>
      <c r="B18" s="224">
        <v>0</v>
      </c>
      <c r="C18" s="223">
        <v>2</v>
      </c>
      <c r="D18" s="224">
        <v>0</v>
      </c>
      <c r="E18" s="224">
        <v>0</v>
      </c>
      <c r="F18" s="224">
        <v>0</v>
      </c>
      <c r="G18" s="224">
        <v>0</v>
      </c>
      <c r="H18" s="224">
        <v>0</v>
      </c>
      <c r="I18" s="223">
        <v>2</v>
      </c>
      <c r="J18" s="224">
        <v>0</v>
      </c>
      <c r="K18" s="224">
        <v>0</v>
      </c>
      <c r="L18" s="224">
        <v>0</v>
      </c>
      <c r="M18" s="224">
        <v>0</v>
      </c>
      <c r="N18" s="225">
        <f>B18+D18+F18+H18+J18+L18</f>
        <v>0</v>
      </c>
      <c r="O18" s="226">
        <f>C18+E18+G18+I18+K18+M18</f>
        <v>4</v>
      </c>
    </row>
    <row r="19" ht="18.25" customHeight="1">
      <c r="A19" t="s" s="153">
        <v>145</v>
      </c>
      <c r="B19" s="220">
        <v>4</v>
      </c>
      <c r="C19" s="220">
        <v>2</v>
      </c>
      <c r="D19" s="219">
        <v>0</v>
      </c>
      <c r="E19" s="220">
        <v>1</v>
      </c>
      <c r="F19" s="219">
        <v>0</v>
      </c>
      <c r="G19" s="219">
        <v>0</v>
      </c>
      <c r="H19" s="219">
        <v>0</v>
      </c>
      <c r="I19" s="220">
        <v>1</v>
      </c>
      <c r="J19" s="219">
        <v>0</v>
      </c>
      <c r="K19" s="219">
        <v>0</v>
      </c>
      <c r="L19" s="219">
        <v>0</v>
      </c>
      <c r="M19" s="219">
        <v>0</v>
      </c>
      <c r="N19" s="221">
        <f>B19+D19+F19+H19+J19+L19</f>
        <v>4</v>
      </c>
      <c r="O19" s="222">
        <f>C19+E19+G19+I19+K19+M19</f>
        <v>4</v>
      </c>
    </row>
    <row r="20" ht="18.25" customHeight="1">
      <c r="A20" t="s" s="153">
        <v>180</v>
      </c>
      <c r="B20" s="223">
        <v>1</v>
      </c>
      <c r="C20" s="224">
        <v>0</v>
      </c>
      <c r="D20" s="224">
        <v>0</v>
      </c>
      <c r="E20" s="224">
        <v>0</v>
      </c>
      <c r="F20" s="224">
        <v>0</v>
      </c>
      <c r="G20" s="224">
        <v>0</v>
      </c>
      <c r="H20" s="224">
        <v>0</v>
      </c>
      <c r="I20" s="224">
        <v>0</v>
      </c>
      <c r="J20" s="223">
        <v>1</v>
      </c>
      <c r="K20" s="224">
        <v>0</v>
      </c>
      <c r="L20" s="224">
        <v>0</v>
      </c>
      <c r="M20" s="224">
        <v>0</v>
      </c>
      <c r="N20" s="225">
        <f>B20+D20+F20+H20+J20+L20</f>
        <v>2</v>
      </c>
      <c r="O20" s="226">
        <f>C20+E20+G20+I20+K20+M20</f>
        <v>0</v>
      </c>
    </row>
    <row r="21" ht="18.25" customHeight="1">
      <c r="A21" t="s" s="153">
        <v>187</v>
      </c>
      <c r="B21" s="220">
        <v>7</v>
      </c>
      <c r="C21" s="220">
        <v>6</v>
      </c>
      <c r="D21" s="219">
        <v>0</v>
      </c>
      <c r="E21" s="219">
        <v>0</v>
      </c>
      <c r="F21" s="219">
        <v>0</v>
      </c>
      <c r="G21" s="219">
        <v>0</v>
      </c>
      <c r="H21" s="219">
        <v>0</v>
      </c>
      <c r="I21" s="220">
        <v>1</v>
      </c>
      <c r="J21" s="220">
        <v>1</v>
      </c>
      <c r="K21" s="219">
        <v>0</v>
      </c>
      <c r="L21" s="219">
        <v>0</v>
      </c>
      <c r="M21" s="219">
        <v>0</v>
      </c>
      <c r="N21" s="221">
        <f>B21+D21+F21+H21+J21+L21</f>
        <v>8</v>
      </c>
      <c r="O21" s="222">
        <f>C21+E21+G21+I21+K21+M21</f>
        <v>7</v>
      </c>
    </row>
    <row r="22" ht="18.25" customHeight="1">
      <c r="A22" t="s" s="153">
        <v>196</v>
      </c>
      <c r="B22" s="223">
        <v>2</v>
      </c>
      <c r="C22" s="224">
        <v>0</v>
      </c>
      <c r="D22" s="224">
        <v>0</v>
      </c>
      <c r="E22" s="224">
        <v>0</v>
      </c>
      <c r="F22" s="224">
        <v>0</v>
      </c>
      <c r="G22" s="224">
        <v>0</v>
      </c>
      <c r="H22" s="224">
        <v>0</v>
      </c>
      <c r="I22" s="224">
        <v>0</v>
      </c>
      <c r="J22" s="224">
        <v>0</v>
      </c>
      <c r="K22" s="224">
        <v>0</v>
      </c>
      <c r="L22" s="224">
        <v>0</v>
      </c>
      <c r="M22" s="224">
        <v>0</v>
      </c>
      <c r="N22" s="225">
        <f>B22+D22+F22+H22+J22+L22</f>
        <v>2</v>
      </c>
      <c r="O22" s="226">
        <f>C22+E22+G22+I22+K22+M22</f>
        <v>0</v>
      </c>
    </row>
    <row r="23" ht="18.25" customHeight="1">
      <c r="A23" t="s" s="153">
        <v>198</v>
      </c>
      <c r="B23" s="220">
        <v>2</v>
      </c>
      <c r="C23" s="219">
        <v>0</v>
      </c>
      <c r="D23" s="219">
        <v>0</v>
      </c>
      <c r="E23" s="219">
        <v>0</v>
      </c>
      <c r="F23" s="219">
        <v>0</v>
      </c>
      <c r="G23" s="219">
        <v>0</v>
      </c>
      <c r="H23" s="220">
        <v>1</v>
      </c>
      <c r="I23" s="219">
        <v>0</v>
      </c>
      <c r="J23" s="220">
        <v>2</v>
      </c>
      <c r="K23" s="219">
        <v>0</v>
      </c>
      <c r="L23" s="219">
        <v>0</v>
      </c>
      <c r="M23" s="219">
        <v>0</v>
      </c>
      <c r="N23" s="221">
        <f>B23+D23+F23+H23+J23+L23</f>
        <v>5</v>
      </c>
      <c r="O23" s="222">
        <f>C23+E23+G23+I23+K23+M23</f>
        <v>0</v>
      </c>
    </row>
    <row r="24" ht="18.25" customHeight="1">
      <c r="A24" t="s" s="153">
        <v>321</v>
      </c>
      <c r="B24" s="224">
        <v>0</v>
      </c>
      <c r="C24" s="224">
        <v>0</v>
      </c>
      <c r="D24" s="224">
        <v>0</v>
      </c>
      <c r="E24" s="224">
        <v>0</v>
      </c>
      <c r="F24" s="224">
        <v>0</v>
      </c>
      <c r="G24" s="224">
        <v>0</v>
      </c>
      <c r="H24" s="223">
        <v>1</v>
      </c>
      <c r="I24" s="223">
        <v>4</v>
      </c>
      <c r="J24" s="224">
        <v>0</v>
      </c>
      <c r="K24" s="224">
        <v>0</v>
      </c>
      <c r="L24" s="224">
        <v>0</v>
      </c>
      <c r="M24" s="224">
        <v>0</v>
      </c>
      <c r="N24" s="225">
        <f>B24+D24+F24+H24+J24+L24</f>
        <v>1</v>
      </c>
      <c r="O24" s="226">
        <f>C24+E24+G24+I24+K24+M24</f>
        <v>4</v>
      </c>
    </row>
    <row r="25" ht="18.25" customHeight="1">
      <c r="A25" t="s" s="153">
        <v>212</v>
      </c>
      <c r="B25" s="220">
        <v>12</v>
      </c>
      <c r="C25" s="220">
        <v>8</v>
      </c>
      <c r="D25" s="219">
        <v>0</v>
      </c>
      <c r="E25" s="219">
        <v>0</v>
      </c>
      <c r="F25" s="219">
        <v>0</v>
      </c>
      <c r="G25" s="219">
        <v>0</v>
      </c>
      <c r="H25" s="220">
        <v>2</v>
      </c>
      <c r="I25" s="220">
        <v>3</v>
      </c>
      <c r="J25" s="219">
        <v>0</v>
      </c>
      <c r="K25" s="219">
        <v>0</v>
      </c>
      <c r="L25" s="219">
        <v>0</v>
      </c>
      <c r="M25" s="219">
        <v>0</v>
      </c>
      <c r="N25" s="221">
        <f>B25+D25+F25+H25+J25+L25</f>
        <v>14</v>
      </c>
      <c r="O25" s="222">
        <f>C25+E25+G25+I25+K25+M25</f>
        <v>11</v>
      </c>
    </row>
    <row r="26" ht="18.25" customHeight="1">
      <c r="A26" t="s" s="153">
        <v>219</v>
      </c>
      <c r="B26" s="223">
        <v>1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  <c r="H26" s="223">
        <v>1</v>
      </c>
      <c r="I26" s="223">
        <v>2</v>
      </c>
      <c r="J26" s="224">
        <v>0</v>
      </c>
      <c r="K26" s="224">
        <v>0</v>
      </c>
      <c r="L26" s="224">
        <v>0</v>
      </c>
      <c r="M26" s="224">
        <v>0</v>
      </c>
      <c r="N26" s="225">
        <f>B26+D26+F26+H26+J26+L26</f>
        <v>2</v>
      </c>
      <c r="O26" s="226">
        <f>C26+E26+G26+I26+K26+M26</f>
        <v>2</v>
      </c>
    </row>
    <row r="27" ht="18.25" customHeight="1">
      <c r="A27" t="s" s="153">
        <v>238</v>
      </c>
      <c r="B27" s="220">
        <v>5</v>
      </c>
      <c r="C27" s="220">
        <v>1</v>
      </c>
      <c r="D27" s="219">
        <v>0</v>
      </c>
      <c r="E27" s="219">
        <v>0</v>
      </c>
      <c r="F27" s="219">
        <v>0</v>
      </c>
      <c r="G27" s="219">
        <v>0</v>
      </c>
      <c r="H27" s="219">
        <v>0</v>
      </c>
      <c r="I27" s="219">
        <v>0</v>
      </c>
      <c r="J27" s="219">
        <v>0</v>
      </c>
      <c r="K27" s="219">
        <v>0</v>
      </c>
      <c r="L27" s="219">
        <v>0</v>
      </c>
      <c r="M27" s="219">
        <v>0</v>
      </c>
      <c r="N27" s="221">
        <f>B27+D27+F27+H27+J27+L27</f>
        <v>5</v>
      </c>
      <c r="O27" s="222">
        <f>C27+E27+G27+I27+K27+M27</f>
        <v>1</v>
      </c>
    </row>
    <row r="28" ht="18.25" customHeight="1">
      <c r="A28" t="s" s="153">
        <v>247</v>
      </c>
      <c r="B28" s="224">
        <v>0</v>
      </c>
      <c r="C28" s="223">
        <v>2</v>
      </c>
      <c r="D28" s="224">
        <v>0</v>
      </c>
      <c r="E28" s="224">
        <v>0</v>
      </c>
      <c r="F28" s="224">
        <v>0</v>
      </c>
      <c r="G28" s="224">
        <v>0</v>
      </c>
      <c r="H28" s="224">
        <v>0</v>
      </c>
      <c r="I28" s="224">
        <v>0</v>
      </c>
      <c r="J28" s="224">
        <v>0</v>
      </c>
      <c r="K28" s="224">
        <v>0</v>
      </c>
      <c r="L28" s="224">
        <v>0</v>
      </c>
      <c r="M28" s="224">
        <v>0</v>
      </c>
      <c r="N28" s="225">
        <f>B28+D28+F28+H28+J28+L28</f>
        <v>0</v>
      </c>
      <c r="O28" s="226">
        <f>C28+E28+G28+I28+K28+M28</f>
        <v>2</v>
      </c>
    </row>
    <row r="29" ht="18.25" customHeight="1">
      <c r="A29" t="s" s="153">
        <v>256</v>
      </c>
      <c r="B29" s="219">
        <v>0</v>
      </c>
      <c r="C29" s="220">
        <v>4</v>
      </c>
      <c r="D29" s="219">
        <v>0</v>
      </c>
      <c r="E29" s="219">
        <v>0</v>
      </c>
      <c r="F29" s="219">
        <v>0</v>
      </c>
      <c r="G29" s="219">
        <v>0</v>
      </c>
      <c r="H29" s="219">
        <v>0</v>
      </c>
      <c r="I29" s="219">
        <v>0</v>
      </c>
      <c r="J29" s="219">
        <v>0</v>
      </c>
      <c r="K29" s="219">
        <v>0</v>
      </c>
      <c r="L29" s="219">
        <v>0</v>
      </c>
      <c r="M29" s="219">
        <v>0</v>
      </c>
      <c r="N29" s="221">
        <f>B29+D29+F29+H29+J29+L29</f>
        <v>0</v>
      </c>
      <c r="O29" s="222">
        <f>C29+E29+G29+I29+K29+M29</f>
        <v>4</v>
      </c>
    </row>
    <row r="30" ht="19.1" customHeight="1">
      <c r="A30" t="s" s="163">
        <v>260</v>
      </c>
      <c r="B30" s="227">
        <v>52</v>
      </c>
      <c r="C30" s="227">
        <v>39</v>
      </c>
      <c r="D30" s="227">
        <f>SUM(D4:D29)</f>
        <v>3</v>
      </c>
      <c r="E30" s="227">
        <f>SUM(E4:E29)</f>
        <v>1</v>
      </c>
      <c r="F30" s="227">
        <f>SUM(F4:F29)</f>
        <v>6</v>
      </c>
      <c r="G30" s="227">
        <f>SUM(G4:G29)</f>
        <v>0</v>
      </c>
      <c r="H30" s="227">
        <f>SUM(H4:H29)</f>
        <v>5</v>
      </c>
      <c r="I30" s="227">
        <f>SUM(I4:I29)</f>
        <v>18</v>
      </c>
      <c r="J30" s="227">
        <f>SUM(J4:J29)</f>
        <v>6</v>
      </c>
      <c r="K30" s="227">
        <f>SUM(K4:K29)</f>
        <v>0</v>
      </c>
      <c r="L30" s="227">
        <f>SUM(L4:L29)</f>
        <v>5</v>
      </c>
      <c r="M30" s="227">
        <f>SUM(M4:M29)</f>
        <v>1</v>
      </c>
      <c r="N30" s="227">
        <f>B30+D30+F30+H30+J30+L30</f>
        <v>77</v>
      </c>
      <c r="O30" s="228">
        <f>C30+E30+G30+I30+K30+M30</f>
        <v>59</v>
      </c>
    </row>
    <row r="31" ht="19" customHeight="1">
      <c r="A31" s="166"/>
      <c r="B31" s="200"/>
      <c r="C31" s="200"/>
      <c r="D31" s="200"/>
      <c r="E31" s="200"/>
      <c r="F31" s="200"/>
      <c r="G31" s="167"/>
      <c r="H31" s="200"/>
      <c r="I31" s="200"/>
      <c r="J31" s="200"/>
      <c r="K31" s="167"/>
      <c r="L31" s="200"/>
      <c r="M31" s="200"/>
      <c r="N31" s="200"/>
      <c r="O31" s="200"/>
    </row>
    <row r="32" ht="38" customHeight="1">
      <c r="A32" t="s" s="44">
        <v>408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</sheetData>
  <mergeCells count="10">
    <mergeCell ref="A1:O1"/>
    <mergeCell ref="B2:C2"/>
    <mergeCell ref="A32:O32"/>
    <mergeCell ref="N2:O2"/>
    <mergeCell ref="A2:A3"/>
    <mergeCell ref="L2:M2"/>
    <mergeCell ref="J2:K2"/>
    <mergeCell ref="H2:I2"/>
    <mergeCell ref="F2:G2"/>
    <mergeCell ref="D2:E2"/>
  </mergeCells>
  <conditionalFormatting sqref="B4:O30">
    <cfRule type="containsBlanks" dxfId="1" priority="1" stopIfTrue="1">
      <formula>ISBLANK(B4)</formula>
    </cfRule>
  </conditionalFormatting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29.2031" style="229" customWidth="1"/>
    <col min="2" max="2" width="17.6172" style="229" customWidth="1"/>
    <col min="3" max="3" width="17.6172" style="229" customWidth="1"/>
    <col min="4" max="256" width="16.3516" style="229" customWidth="1"/>
  </cols>
  <sheetData>
    <row r="1" ht="55.5" customHeight="1">
      <c r="A1" t="s" s="2">
        <v>410</v>
      </c>
      <c r="B1" s="3"/>
      <c r="C1" s="4"/>
    </row>
    <row r="2" ht="19" customHeight="1">
      <c r="A2" t="s" s="5">
        <v>396</v>
      </c>
      <c r="B2" t="s" s="6">
        <v>405</v>
      </c>
      <c r="C2" t="s" s="7">
        <v>406</v>
      </c>
    </row>
    <row r="3" ht="18.6" customHeight="1">
      <c r="A3" t="s" s="8">
        <v>397</v>
      </c>
      <c r="B3" s="58">
        <v>11</v>
      </c>
      <c r="C3" s="195">
        <v>0</v>
      </c>
    </row>
    <row r="4" ht="27.1" customHeight="1">
      <c r="A4" t="s" s="206">
        <v>260</v>
      </c>
      <c r="B4" s="230">
        <v>11</v>
      </c>
      <c r="C4" s="124">
        <v>0</v>
      </c>
    </row>
    <row r="5" ht="18" customHeight="1" hidden="1">
      <c r="A5" s="231"/>
      <c r="B5" s="232"/>
      <c r="C5" s="233"/>
    </row>
    <row r="6" ht="18" customHeight="1" hidden="1">
      <c r="A6" s="234"/>
      <c r="B6" t="s" s="169">
        <v>388</v>
      </c>
      <c r="C6" t="s" s="235">
        <v>389</v>
      </c>
    </row>
    <row r="7" ht="18" customHeight="1" hidden="1">
      <c r="A7" s="94"/>
      <c r="B7" s="236"/>
      <c r="C7" s="236"/>
    </row>
    <row r="8" ht="18" customHeight="1" hidden="1">
      <c r="A8" s="94"/>
      <c r="B8" s="75"/>
      <c r="C8" s="75"/>
    </row>
    <row r="9" ht="18" customHeight="1" hidden="1">
      <c r="A9" s="94"/>
      <c r="B9" s="45"/>
      <c r="C9" s="45"/>
    </row>
    <row r="10" ht="18" customHeight="1" hidden="1">
      <c r="A10" s="94"/>
      <c r="B10" s="75"/>
      <c r="C10" s="75"/>
    </row>
    <row r="11" ht="21" customHeight="1">
      <c r="A11" s="125"/>
      <c r="B11" s="126"/>
      <c r="C11" s="126"/>
    </row>
    <row r="12" ht="110" customHeight="1">
      <c r="A12" t="s" s="44">
        <v>408</v>
      </c>
      <c r="B12" s="75"/>
      <c r="C12" s="75"/>
    </row>
  </sheetData>
  <mergeCells count="8">
    <mergeCell ref="A11:C11"/>
    <mergeCell ref="A10:C10"/>
    <mergeCell ref="B5:C5"/>
    <mergeCell ref="A9:C9"/>
    <mergeCell ref="A8:C8"/>
    <mergeCell ref="A12:C12"/>
    <mergeCell ref="A1:C1"/>
    <mergeCell ref="A7:C7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14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24.6875" style="237" customWidth="1"/>
    <col min="2" max="2" width="17.6172" style="237" customWidth="1"/>
    <col min="3" max="3" width="17.6172" style="237" customWidth="1"/>
    <col min="4" max="4" width="17.6172" style="237" customWidth="1"/>
    <col min="5" max="5" width="17.6172" style="237" customWidth="1"/>
    <col min="6" max="256" width="16.3516" style="237" customWidth="1"/>
  </cols>
  <sheetData>
    <row r="1" ht="55.5" customHeight="1">
      <c r="A1" t="s" s="2">
        <v>410</v>
      </c>
      <c r="B1" s="3"/>
      <c r="C1" s="3"/>
      <c r="D1" s="3"/>
      <c r="E1" s="4"/>
    </row>
    <row r="2" ht="18.6" customHeight="1">
      <c r="A2" t="s" s="8">
        <v>262</v>
      </c>
      <c r="B2" t="s" s="26">
        <v>397</v>
      </c>
      <c r="C2" s="27"/>
      <c r="D2" t="s" s="26">
        <v>260</v>
      </c>
      <c r="E2" s="28"/>
    </row>
    <row r="3" ht="18.6" customHeight="1">
      <c r="A3" t="s" s="238">
        <v>1</v>
      </c>
      <c r="B3" t="s" s="30">
        <v>405</v>
      </c>
      <c r="C3" t="s" s="30">
        <v>406</v>
      </c>
      <c r="D3" t="s" s="30">
        <v>405</v>
      </c>
      <c r="E3" t="s" s="31">
        <v>406</v>
      </c>
    </row>
    <row r="4" ht="18.6" customHeight="1">
      <c r="A4" t="s" s="8">
        <v>286</v>
      </c>
      <c r="B4" s="32">
        <v>1</v>
      </c>
      <c r="C4" s="239">
        <v>0</v>
      </c>
      <c r="D4" s="240">
        <f>B4</f>
        <v>1</v>
      </c>
      <c r="E4" s="241">
        <f>C4</f>
        <v>0</v>
      </c>
    </row>
    <row r="5" ht="18.25" customHeight="1">
      <c r="A5" t="s" s="14">
        <v>44</v>
      </c>
      <c r="B5" s="34">
        <v>2</v>
      </c>
      <c r="C5" s="67">
        <v>0</v>
      </c>
      <c r="D5" s="65">
        <f>B5</f>
        <v>2</v>
      </c>
      <c r="E5" s="66">
        <f>C5</f>
        <v>0</v>
      </c>
    </row>
    <row r="6" ht="18.25" customHeight="1">
      <c r="A6" t="s" s="14">
        <v>295</v>
      </c>
      <c r="B6" s="36">
        <v>1</v>
      </c>
      <c r="C6" s="68">
        <v>0</v>
      </c>
      <c r="D6" s="62">
        <f>B6</f>
        <v>1</v>
      </c>
      <c r="E6" s="63">
        <f>C6</f>
        <v>0</v>
      </c>
    </row>
    <row r="7" ht="18.25" customHeight="1">
      <c r="A7" t="s" s="14">
        <v>125</v>
      </c>
      <c r="B7" s="34">
        <v>1</v>
      </c>
      <c r="C7" s="67">
        <v>0</v>
      </c>
      <c r="D7" s="65">
        <f>B7</f>
        <v>1</v>
      </c>
      <c r="E7" s="66">
        <f>C7</f>
        <v>0</v>
      </c>
    </row>
    <row r="8" ht="18.25" customHeight="1">
      <c r="A8" t="s" s="14">
        <v>145</v>
      </c>
      <c r="B8" s="36">
        <v>2</v>
      </c>
      <c r="C8" s="68">
        <v>0</v>
      </c>
      <c r="D8" s="62">
        <f>B8</f>
        <v>2</v>
      </c>
      <c r="E8" s="63">
        <f>C8</f>
        <v>0</v>
      </c>
    </row>
    <row r="9" ht="18.25" customHeight="1">
      <c r="A9" t="s" s="14">
        <v>208</v>
      </c>
      <c r="B9" s="34">
        <v>1</v>
      </c>
      <c r="C9" s="67">
        <v>0</v>
      </c>
      <c r="D9" s="65">
        <f>B9</f>
        <v>1</v>
      </c>
      <c r="E9" s="66">
        <f>C9</f>
        <v>0</v>
      </c>
    </row>
    <row r="10" ht="18.25" customHeight="1">
      <c r="A10" t="s" s="14">
        <v>247</v>
      </c>
      <c r="B10" s="36">
        <v>1</v>
      </c>
      <c r="C10" s="68">
        <v>0</v>
      </c>
      <c r="D10" s="62">
        <f>B10</f>
        <v>1</v>
      </c>
      <c r="E10" s="63">
        <f>C10</f>
        <v>0</v>
      </c>
    </row>
    <row r="11" ht="18.25" customHeight="1">
      <c r="A11" t="s" s="14">
        <v>256</v>
      </c>
      <c r="B11" s="34">
        <v>2</v>
      </c>
      <c r="C11" s="67">
        <v>0</v>
      </c>
      <c r="D11" s="65">
        <f>B11</f>
        <v>2</v>
      </c>
      <c r="E11" s="66">
        <f>C11</f>
        <v>0</v>
      </c>
    </row>
    <row r="12" ht="19.1" customHeight="1">
      <c r="A12" t="s" s="38">
        <v>260</v>
      </c>
      <c r="B12" s="230">
        <f>SUM(B4:B11)</f>
        <v>11</v>
      </c>
      <c r="C12" s="230">
        <f>SUM(C4:C11)</f>
        <v>0</v>
      </c>
      <c r="D12" s="230">
        <f>SUM(D4:D11)</f>
        <v>11</v>
      </c>
      <c r="E12" s="242">
        <f>SUM(E4:E11)</f>
        <v>0</v>
      </c>
    </row>
    <row r="13" ht="19" customHeight="1">
      <c r="A13" s="166"/>
      <c r="B13" s="200"/>
      <c r="C13" s="167"/>
      <c r="D13" s="200"/>
      <c r="E13" s="167"/>
    </row>
    <row r="14" ht="74" customHeight="1">
      <c r="A14" t="s" s="44">
        <v>408</v>
      </c>
      <c r="B14" s="75"/>
      <c r="C14" s="75"/>
      <c r="D14" s="75"/>
      <c r="E14" s="75"/>
    </row>
  </sheetData>
  <mergeCells count="4">
    <mergeCell ref="A1:E1"/>
    <mergeCell ref="B2:C2"/>
    <mergeCell ref="A14:E14"/>
    <mergeCell ref="D2:E2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40.7422" style="243" customWidth="1"/>
    <col min="2" max="2" width="16.3516" style="243" customWidth="1"/>
    <col min="3" max="3" width="16.3516" style="243" customWidth="1"/>
    <col min="4" max="256" width="16.3516" style="243" customWidth="1"/>
  </cols>
  <sheetData>
    <row r="1" ht="55.5" customHeight="1">
      <c r="A1" t="s" s="2">
        <v>411</v>
      </c>
      <c r="B1" s="3"/>
      <c r="C1" s="4"/>
    </row>
    <row r="2" ht="8.5" customHeight="1">
      <c r="A2" t="s" s="8">
        <v>396</v>
      </c>
      <c r="B2" t="s" s="26">
        <v>412</v>
      </c>
      <c r="C2" t="s" s="244">
        <v>413</v>
      </c>
    </row>
    <row r="3" ht="8" customHeight="1">
      <c r="A3" s="18"/>
      <c r="B3" s="19"/>
      <c r="C3" s="51"/>
    </row>
    <row r="4" ht="20" customHeight="1">
      <c r="A4" s="52"/>
      <c r="B4" s="245"/>
      <c r="C4" s="246"/>
    </row>
    <row r="5" ht="18.6" customHeight="1">
      <c r="A5" t="s" s="8">
        <v>398</v>
      </c>
      <c r="B5" s="57">
        <v>1</v>
      </c>
      <c r="C5" s="247">
        <v>0</v>
      </c>
    </row>
    <row r="6" ht="18.25" customHeight="1">
      <c r="A6" t="s" s="14">
        <v>407</v>
      </c>
      <c r="B6" s="36">
        <v>1</v>
      </c>
      <c r="C6" s="248">
        <v>0</v>
      </c>
    </row>
    <row r="7" ht="18.25" customHeight="1">
      <c r="A7" t="s" s="14">
        <v>399</v>
      </c>
      <c r="B7" s="34">
        <v>1</v>
      </c>
      <c r="C7" s="35">
        <v>36</v>
      </c>
    </row>
    <row r="8" ht="18.25" customHeight="1">
      <c r="A8" t="s" s="14">
        <v>400</v>
      </c>
      <c r="B8" s="36">
        <v>1</v>
      </c>
      <c r="C8" s="37">
        <v>12</v>
      </c>
    </row>
    <row r="9" ht="18.25" customHeight="1">
      <c r="A9" t="s" s="14">
        <v>401</v>
      </c>
      <c r="B9" s="34">
        <v>16</v>
      </c>
      <c r="C9" s="35">
        <v>1014</v>
      </c>
    </row>
    <row r="10" ht="18.25" customHeight="1">
      <c r="A10" t="s" s="14">
        <v>272</v>
      </c>
      <c r="B10" s="36">
        <v>2</v>
      </c>
      <c r="C10" s="37">
        <v>259</v>
      </c>
    </row>
    <row r="11" ht="19.1" customHeight="1">
      <c r="A11" t="s" s="38">
        <v>260</v>
      </c>
      <c r="B11" s="39">
        <f>SUM(B5:B10)</f>
        <v>22</v>
      </c>
      <c r="C11" s="40">
        <f>SUM(C5:C10)</f>
        <v>1321</v>
      </c>
    </row>
  </sheetData>
  <mergeCells count="4">
    <mergeCell ref="C2:C4"/>
    <mergeCell ref="A1:C1"/>
    <mergeCell ref="B2:B4"/>
    <mergeCell ref="A2:A4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O28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24.6875" style="249" customWidth="1"/>
    <col min="2" max="2" width="15.2656" style="249" customWidth="1"/>
    <col min="3" max="3" width="15.2656" style="249" customWidth="1"/>
    <col min="4" max="4" width="15.2656" style="249" customWidth="1"/>
    <col min="5" max="5" width="15.2656" style="249" customWidth="1"/>
    <col min="6" max="6" width="15.2656" style="249" customWidth="1"/>
    <col min="7" max="7" width="15.2656" style="249" customWidth="1"/>
    <col min="8" max="8" width="15.2656" style="249" customWidth="1"/>
    <col min="9" max="9" width="15.2656" style="249" customWidth="1"/>
    <col min="10" max="10" width="15.2656" style="249" customWidth="1"/>
    <col min="11" max="11" width="15.2656" style="249" customWidth="1"/>
    <col min="12" max="12" width="15.2656" style="249" customWidth="1"/>
    <col min="13" max="13" width="15.2656" style="249" customWidth="1"/>
    <col min="14" max="14" width="15.2656" style="249" customWidth="1"/>
    <col min="15" max="15" width="15.2656" style="249" customWidth="1"/>
    <col min="16" max="256" width="16.3516" style="249" customWidth="1"/>
  </cols>
  <sheetData>
    <row r="1" ht="32.5" customHeight="1">
      <c r="A1" t="s" s="2">
        <v>411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ht="18.6" customHeight="1">
      <c r="A2" t="s" s="25">
        <v>262</v>
      </c>
      <c r="B2" t="s" s="26">
        <v>398</v>
      </c>
      <c r="C2" s="27"/>
      <c r="D2" t="s" s="26">
        <v>407</v>
      </c>
      <c r="E2" s="27"/>
      <c r="F2" t="s" s="26">
        <v>399</v>
      </c>
      <c r="G2" s="27"/>
      <c r="H2" t="s" s="26">
        <v>400</v>
      </c>
      <c r="I2" s="27"/>
      <c r="J2" t="s" s="26">
        <v>401</v>
      </c>
      <c r="K2" s="27"/>
      <c r="L2" t="s" s="26">
        <v>272</v>
      </c>
      <c r="M2" s="27"/>
      <c r="N2" t="s" s="26">
        <v>260</v>
      </c>
      <c r="O2" s="28"/>
    </row>
    <row r="3" ht="8.1" customHeight="1">
      <c r="A3" t="s" s="14">
        <v>1</v>
      </c>
      <c r="B3" t="s" s="191">
        <v>412</v>
      </c>
      <c r="C3" t="s" s="191">
        <v>413</v>
      </c>
      <c r="D3" t="s" s="191">
        <v>412</v>
      </c>
      <c r="E3" t="s" s="191">
        <v>413</v>
      </c>
      <c r="F3" t="s" s="191">
        <v>412</v>
      </c>
      <c r="G3" t="s" s="191">
        <v>413</v>
      </c>
      <c r="H3" t="s" s="191">
        <v>412</v>
      </c>
      <c r="I3" t="s" s="191">
        <v>413</v>
      </c>
      <c r="J3" t="s" s="191">
        <v>412</v>
      </c>
      <c r="K3" t="s" s="191">
        <v>413</v>
      </c>
      <c r="L3" t="s" s="191">
        <v>412</v>
      </c>
      <c r="M3" t="s" s="191">
        <v>413</v>
      </c>
      <c r="N3" t="s" s="191">
        <v>412</v>
      </c>
      <c r="O3" t="s" s="192">
        <v>413</v>
      </c>
    </row>
    <row r="4" ht="8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250"/>
    </row>
    <row r="5" ht="20.35" customHeight="1">
      <c r="A5" s="29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2"/>
    </row>
    <row r="6" ht="18.6" customHeight="1">
      <c r="A6" t="s" s="8">
        <v>9</v>
      </c>
      <c r="B6" s="239">
        <v>0</v>
      </c>
      <c r="C6" s="239">
        <v>0</v>
      </c>
      <c r="D6" s="239">
        <v>0</v>
      </c>
      <c r="E6" s="239">
        <v>0</v>
      </c>
      <c r="F6" s="239">
        <v>0</v>
      </c>
      <c r="G6" s="239">
        <v>0</v>
      </c>
      <c r="H6" s="239">
        <v>0</v>
      </c>
      <c r="I6" s="239">
        <v>0</v>
      </c>
      <c r="J6" s="32">
        <v>1</v>
      </c>
      <c r="K6" s="32">
        <v>29</v>
      </c>
      <c r="L6" s="239">
        <v>0</v>
      </c>
      <c r="M6" s="239">
        <v>0</v>
      </c>
      <c r="N6" s="240">
        <f>B6+D6+F6+H6+J6+L6</f>
        <v>1</v>
      </c>
      <c r="O6" s="241">
        <f>C6+E6+G6+I6+K6+M6</f>
        <v>29</v>
      </c>
    </row>
    <row r="7" ht="18.25" customHeight="1">
      <c r="A7" t="s" s="14">
        <v>16</v>
      </c>
      <c r="B7" s="67">
        <v>0</v>
      </c>
      <c r="C7" s="67">
        <v>0</v>
      </c>
      <c r="D7" s="67">
        <v>0</v>
      </c>
      <c r="E7" s="67">
        <v>0</v>
      </c>
      <c r="F7" s="67">
        <v>0</v>
      </c>
      <c r="G7" s="67">
        <v>0</v>
      </c>
      <c r="H7" s="67">
        <v>0</v>
      </c>
      <c r="I7" s="67">
        <v>0</v>
      </c>
      <c r="J7" s="34">
        <v>1</v>
      </c>
      <c r="K7" s="34">
        <v>24</v>
      </c>
      <c r="L7" s="67">
        <v>0</v>
      </c>
      <c r="M7" s="67">
        <v>0</v>
      </c>
      <c r="N7" s="65">
        <f>B7+D7+F7+H7+J7+L7</f>
        <v>1</v>
      </c>
      <c r="O7" s="66">
        <f>C7+E7+G7+I7+K7+M7</f>
        <v>24</v>
      </c>
    </row>
    <row r="8" ht="18.25" customHeight="1">
      <c r="A8" t="s" s="14">
        <v>281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36">
        <v>1</v>
      </c>
      <c r="K8" s="36">
        <v>48</v>
      </c>
      <c r="L8" s="68">
        <v>0</v>
      </c>
      <c r="M8" s="68">
        <v>0</v>
      </c>
      <c r="N8" s="62">
        <f>B8+D8+F8+H8+J8+L8</f>
        <v>1</v>
      </c>
      <c r="O8" s="63">
        <f>C8+E8+G8+I8+K8+M8</f>
        <v>48</v>
      </c>
    </row>
    <row r="9" ht="18.25" customHeight="1">
      <c r="A9" t="s" s="14">
        <v>285</v>
      </c>
      <c r="B9" s="67">
        <v>0</v>
      </c>
      <c r="C9" s="67">
        <v>0</v>
      </c>
      <c r="D9" s="67">
        <v>0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34">
        <v>1</v>
      </c>
      <c r="K9" s="34">
        <v>10</v>
      </c>
      <c r="L9" s="67">
        <v>0</v>
      </c>
      <c r="M9" s="67">
        <v>0</v>
      </c>
      <c r="N9" s="65">
        <f>B9+D9+F9+H9+J9+L9</f>
        <v>1</v>
      </c>
      <c r="O9" s="66">
        <f>C9+E9+G9+I9+K9+M9</f>
        <v>10</v>
      </c>
    </row>
    <row r="10" ht="18.25" customHeight="1">
      <c r="A10" t="s" s="14">
        <v>287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36">
        <v>1</v>
      </c>
      <c r="K10" s="36">
        <v>53</v>
      </c>
      <c r="L10" s="68">
        <v>0</v>
      </c>
      <c r="M10" s="68">
        <v>0</v>
      </c>
      <c r="N10" s="62">
        <f>B10+D10+F10+H10+J10+L10</f>
        <v>1</v>
      </c>
      <c r="O10" s="63">
        <f>C10+E10+G10+I10+K10+M10</f>
        <v>53</v>
      </c>
    </row>
    <row r="11" ht="18.25" customHeight="1">
      <c r="A11" t="s" s="14">
        <v>51</v>
      </c>
      <c r="B11" s="67">
        <v>0</v>
      </c>
      <c r="C11" s="67">
        <v>0</v>
      </c>
      <c r="D11" s="34">
        <v>1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0</v>
      </c>
      <c r="M11" s="67">
        <v>0</v>
      </c>
      <c r="N11" s="65">
        <f>B11+D11+F11+H11+J11+L11</f>
        <v>1</v>
      </c>
      <c r="O11" s="66">
        <f>C11+E11+G11+I11+K11+M11</f>
        <v>0</v>
      </c>
    </row>
    <row r="12" ht="18.25" customHeight="1">
      <c r="A12" t="s" s="14">
        <v>351</v>
      </c>
      <c r="B12" s="68">
        <v>0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>
        <v>0</v>
      </c>
      <c r="I12" s="68">
        <v>0</v>
      </c>
      <c r="J12" s="36">
        <v>1</v>
      </c>
      <c r="K12" s="36">
        <v>20</v>
      </c>
      <c r="L12" s="68">
        <v>0</v>
      </c>
      <c r="M12" s="68">
        <v>0</v>
      </c>
      <c r="N12" s="62">
        <f>B12+D12+F12+H12+J12+L12</f>
        <v>1</v>
      </c>
      <c r="O12" s="63">
        <f>C12+E12+G12+I12+K12+M12</f>
        <v>20</v>
      </c>
    </row>
    <row r="13" ht="18.25" customHeight="1">
      <c r="A13" t="s" s="14">
        <v>73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34">
        <v>1</v>
      </c>
      <c r="K13" s="34">
        <v>40</v>
      </c>
      <c r="L13" s="67">
        <v>0</v>
      </c>
      <c r="M13" s="67">
        <v>0</v>
      </c>
      <c r="N13" s="65">
        <f>B13+D13+F13+H13+J13+L13</f>
        <v>1</v>
      </c>
      <c r="O13" s="66">
        <f>C13+E13+G13+I13+K13+M13</f>
        <v>40</v>
      </c>
    </row>
    <row r="14" ht="18.25" customHeight="1">
      <c r="A14" t="s" s="14">
        <v>294</v>
      </c>
      <c r="B14" s="68">
        <v>0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0</v>
      </c>
      <c r="I14" s="68">
        <v>0</v>
      </c>
      <c r="J14" s="36">
        <v>1</v>
      </c>
      <c r="K14" s="36">
        <v>20</v>
      </c>
      <c r="L14" s="68">
        <v>0</v>
      </c>
      <c r="M14" s="68">
        <v>0</v>
      </c>
      <c r="N14" s="62">
        <f>B14+D14+F14+H14+J14+L14</f>
        <v>1</v>
      </c>
      <c r="O14" s="63">
        <f>C14+E14+G14+I14+K14+M14</f>
        <v>20</v>
      </c>
    </row>
    <row r="15" ht="18.25" customHeight="1">
      <c r="A15" t="s" s="14">
        <v>85</v>
      </c>
      <c r="B15" s="67">
        <v>0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34">
        <v>2</v>
      </c>
      <c r="K15" s="34">
        <v>475</v>
      </c>
      <c r="L15" s="67">
        <v>0</v>
      </c>
      <c r="M15" s="67">
        <v>0</v>
      </c>
      <c r="N15" s="65">
        <f>B15+D15+F15+H15+J15+L15</f>
        <v>2</v>
      </c>
      <c r="O15" s="66">
        <f>C15+E15+G15+I15+K15+M15</f>
        <v>475</v>
      </c>
    </row>
    <row r="16" ht="18.25" customHeight="1">
      <c r="A16" t="s" s="14">
        <v>113</v>
      </c>
      <c r="B16" s="68">
        <v>0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36">
        <v>1</v>
      </c>
      <c r="K16" s="36">
        <v>28</v>
      </c>
      <c r="L16" s="68">
        <v>0</v>
      </c>
      <c r="M16" s="68">
        <v>0</v>
      </c>
      <c r="N16" s="62">
        <f>B16+D16+F16+H16+J16+L16</f>
        <v>1</v>
      </c>
      <c r="O16" s="63">
        <f>C16+E16+G16+I16+K16+M16</f>
        <v>28</v>
      </c>
    </row>
    <row r="17" ht="18.25" customHeight="1">
      <c r="A17" t="s" s="14">
        <v>180</v>
      </c>
      <c r="B17" s="67">
        <v>0</v>
      </c>
      <c r="C17" s="67">
        <v>0</v>
      </c>
      <c r="D17" s="67">
        <v>0</v>
      </c>
      <c r="E17" s="67">
        <v>0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34">
        <v>2</v>
      </c>
      <c r="M17" s="34">
        <v>259</v>
      </c>
      <c r="N17" s="65">
        <f>B17+D17+F17+H17+J17+L17</f>
        <v>2</v>
      </c>
      <c r="O17" s="66">
        <f>C17+E17+G17+I17+K17+M17</f>
        <v>259</v>
      </c>
    </row>
    <row r="18" ht="18.25" customHeight="1">
      <c r="A18" t="s" s="14">
        <v>187</v>
      </c>
      <c r="B18" s="68">
        <v>0</v>
      </c>
      <c r="C18" s="68">
        <v>0</v>
      </c>
      <c r="D18" s="68">
        <v>0</v>
      </c>
      <c r="E18" s="68">
        <v>0</v>
      </c>
      <c r="F18" s="68">
        <v>0</v>
      </c>
      <c r="G18" s="36">
        <v>9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2">
        <f>B18+D18+F18+H18+J18+L18</f>
        <v>0</v>
      </c>
      <c r="O18" s="63">
        <f>C18+E18+G18+I18+K18+M18</f>
        <v>9</v>
      </c>
    </row>
    <row r="19" ht="18.25" customHeight="1">
      <c r="A19" t="s" s="14">
        <v>198</v>
      </c>
      <c r="B19" s="67">
        <v>0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34">
        <v>1</v>
      </c>
      <c r="I19" s="34">
        <v>12</v>
      </c>
      <c r="J19" s="67">
        <v>0</v>
      </c>
      <c r="K19" s="67">
        <v>0</v>
      </c>
      <c r="L19" s="67">
        <v>0</v>
      </c>
      <c r="M19" s="67">
        <v>0</v>
      </c>
      <c r="N19" s="65">
        <f>B19+D19+F19+H19+J19+L19</f>
        <v>1</v>
      </c>
      <c r="O19" s="66">
        <f>C19+E19+G19+I19+K19+M19</f>
        <v>12</v>
      </c>
    </row>
    <row r="20" ht="18.25" customHeight="1">
      <c r="A20" t="s" s="14">
        <v>321</v>
      </c>
      <c r="B20" s="68">
        <v>0</v>
      </c>
      <c r="C20" s="68">
        <v>0</v>
      </c>
      <c r="D20" s="68">
        <v>0</v>
      </c>
      <c r="E20" s="68">
        <v>0</v>
      </c>
      <c r="F20" s="68">
        <v>0</v>
      </c>
      <c r="G20" s="36">
        <v>9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2">
        <f>B20+D20+F20+H20+J20+L20</f>
        <v>0</v>
      </c>
      <c r="O20" s="63">
        <f>C20+E20+G20+I20+K20+M20</f>
        <v>9</v>
      </c>
    </row>
    <row r="21" ht="18.25" customHeight="1">
      <c r="A21" t="s" s="14">
        <v>205</v>
      </c>
      <c r="B21" s="67">
        <v>0</v>
      </c>
      <c r="C21" s="67">
        <v>0</v>
      </c>
      <c r="D21" s="67">
        <v>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34">
        <v>1</v>
      </c>
      <c r="K21" s="34">
        <v>145</v>
      </c>
      <c r="L21" s="67">
        <v>0</v>
      </c>
      <c r="M21" s="67">
        <v>0</v>
      </c>
      <c r="N21" s="65">
        <f>B21+D21+F21+H21+J21+L21</f>
        <v>1</v>
      </c>
      <c r="O21" s="66">
        <f>C21+E21+G21+I21+K21+M21</f>
        <v>145</v>
      </c>
    </row>
    <row r="22" ht="18.25" customHeight="1">
      <c r="A22" t="s" s="14">
        <v>212</v>
      </c>
      <c r="B22" s="68">
        <v>0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36">
        <v>1</v>
      </c>
      <c r="K22" s="36">
        <v>11</v>
      </c>
      <c r="L22" s="68">
        <v>0</v>
      </c>
      <c r="M22" s="68">
        <v>0</v>
      </c>
      <c r="N22" s="62">
        <f>B22+D22+F22+H22+J22+L22</f>
        <v>1</v>
      </c>
      <c r="O22" s="63">
        <f>C22+E22+G22+I22+K22+M22</f>
        <v>11</v>
      </c>
    </row>
    <row r="23" ht="18.25" customHeight="1">
      <c r="A23" t="s" s="14">
        <v>219</v>
      </c>
      <c r="B23" s="67">
        <v>0</v>
      </c>
      <c r="C23" s="67">
        <v>0</v>
      </c>
      <c r="D23" s="67">
        <v>0</v>
      </c>
      <c r="E23" s="67">
        <v>0</v>
      </c>
      <c r="F23" s="34">
        <v>1</v>
      </c>
      <c r="G23" s="34">
        <v>18</v>
      </c>
      <c r="H23" s="67">
        <v>0</v>
      </c>
      <c r="I23" s="67">
        <v>0</v>
      </c>
      <c r="J23" s="67">
        <v>0</v>
      </c>
      <c r="K23" s="67">
        <v>0</v>
      </c>
      <c r="L23" s="67">
        <v>0</v>
      </c>
      <c r="M23" s="67">
        <v>0</v>
      </c>
      <c r="N23" s="65">
        <f>B23+D23+F23+H23+J23+L23</f>
        <v>1</v>
      </c>
      <c r="O23" s="66">
        <f>C23+E23+G23+I23+K23+M23</f>
        <v>18</v>
      </c>
    </row>
    <row r="24" ht="18.25" customHeight="1">
      <c r="A24" t="s" s="14">
        <v>236</v>
      </c>
      <c r="B24" s="68">
        <v>0</v>
      </c>
      <c r="C24" s="68">
        <v>0</v>
      </c>
      <c r="D24" s="68">
        <v>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36">
        <v>1</v>
      </c>
      <c r="K24" s="36">
        <v>36</v>
      </c>
      <c r="L24" s="68">
        <v>0</v>
      </c>
      <c r="M24" s="68">
        <v>0</v>
      </c>
      <c r="N24" s="62">
        <f>B24+D24+F24+H24+J24+L24</f>
        <v>1</v>
      </c>
      <c r="O24" s="63">
        <f>C24+E24+G24+I24+K24+M24</f>
        <v>36</v>
      </c>
    </row>
    <row r="25" ht="18.25" customHeight="1">
      <c r="A25" t="s" s="14">
        <v>250</v>
      </c>
      <c r="B25" s="67">
        <v>0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34">
        <v>1</v>
      </c>
      <c r="K25" s="34">
        <v>40</v>
      </c>
      <c r="L25" s="67">
        <v>0</v>
      </c>
      <c r="M25" s="67">
        <v>0</v>
      </c>
      <c r="N25" s="65">
        <f>B25+D25+F25+H25+J25+L25</f>
        <v>1</v>
      </c>
      <c r="O25" s="66">
        <f>C25+E25+G25+I25+K25+M25</f>
        <v>40</v>
      </c>
    </row>
    <row r="26" ht="18.25" customHeight="1">
      <c r="A26" t="s" s="14">
        <v>254</v>
      </c>
      <c r="B26" s="68">
        <v>0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36">
        <v>1</v>
      </c>
      <c r="K26" s="36">
        <v>35</v>
      </c>
      <c r="L26" s="68">
        <v>0</v>
      </c>
      <c r="M26" s="68">
        <v>0</v>
      </c>
      <c r="N26" s="62">
        <f>B26+D26+F26+H26+J26+L26</f>
        <v>1</v>
      </c>
      <c r="O26" s="63">
        <f>C26+E26+G26+I26+K26+M26</f>
        <v>35</v>
      </c>
    </row>
    <row r="27" ht="18.25" customHeight="1">
      <c r="A27" t="s" s="14">
        <v>256</v>
      </c>
      <c r="B27" s="34">
        <v>1</v>
      </c>
      <c r="C27" s="67">
        <v>0</v>
      </c>
      <c r="D27" s="67">
        <v>0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67">
        <v>0</v>
      </c>
      <c r="L27" s="67">
        <v>0</v>
      </c>
      <c r="M27" s="67">
        <v>0</v>
      </c>
      <c r="N27" s="65">
        <f>B27+D27+F27+H27+J27+L27</f>
        <v>1</v>
      </c>
      <c r="O27" s="66">
        <f>C27+E27+G27+I27+K27+M27</f>
        <v>0</v>
      </c>
    </row>
    <row r="28" ht="19.1" customHeight="1">
      <c r="A28" t="s" s="38">
        <v>260</v>
      </c>
      <c r="B28" s="230">
        <f>SUM(B6:B27)</f>
        <v>1</v>
      </c>
      <c r="C28" s="230">
        <f>SUM(C6:C27)</f>
        <v>0</v>
      </c>
      <c r="D28" s="230">
        <f>SUM(D6:D27)</f>
        <v>1</v>
      </c>
      <c r="E28" s="230">
        <f>SUM(E6:E27)</f>
        <v>0</v>
      </c>
      <c r="F28" s="230">
        <f>SUM(F6:F27)</f>
        <v>1</v>
      </c>
      <c r="G28" s="230">
        <f>SUM(G6:G27)</f>
        <v>36</v>
      </c>
      <c r="H28" s="230">
        <f>SUM(H6:H27)</f>
        <v>1</v>
      </c>
      <c r="I28" s="230">
        <f>SUM(I6:I27)</f>
        <v>12</v>
      </c>
      <c r="J28" s="230">
        <f>SUM(J6:J27)</f>
        <v>16</v>
      </c>
      <c r="K28" s="230">
        <f>SUM(K6:K27)</f>
        <v>1014</v>
      </c>
      <c r="L28" s="230">
        <f>SUM(L6:L27)</f>
        <v>2</v>
      </c>
      <c r="M28" s="230">
        <f>SUM(M6:M27)</f>
        <v>259</v>
      </c>
      <c r="N28" s="230">
        <f>SUM(N6:N27)</f>
        <v>22</v>
      </c>
      <c r="O28" s="242">
        <f>SUM(O6:O27)</f>
        <v>1321</v>
      </c>
    </row>
  </sheetData>
  <mergeCells count="23">
    <mergeCell ref="N3:N5"/>
    <mergeCell ref="I3:I5"/>
    <mergeCell ref="M3:M5"/>
    <mergeCell ref="K3:K5"/>
    <mergeCell ref="A1:O1"/>
    <mergeCell ref="L3:L5"/>
    <mergeCell ref="G3:G5"/>
    <mergeCell ref="J3:J5"/>
    <mergeCell ref="E3:E5"/>
    <mergeCell ref="L2:M2"/>
    <mergeCell ref="F3:F5"/>
    <mergeCell ref="H3:H5"/>
    <mergeCell ref="N2:O2"/>
    <mergeCell ref="J2:K2"/>
    <mergeCell ref="D3:D5"/>
    <mergeCell ref="O3:O5"/>
    <mergeCell ref="H2:I2"/>
    <mergeCell ref="B3:B5"/>
    <mergeCell ref="D2:E2"/>
    <mergeCell ref="A3:A5"/>
    <mergeCell ref="C3:C5"/>
    <mergeCell ref="F2:G2"/>
    <mergeCell ref="B2:C2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dimension ref="A1:I262"/>
  <sheetViews>
    <sheetView workbookViewId="0" showGridLines="0" defaultGridColor="1"/>
  </sheetViews>
  <sheetFormatPr defaultColWidth="8.83333" defaultRowHeight="12.75" customHeight="1" outlineLevelRow="0" outlineLevelCol="0"/>
  <cols>
    <col min="1" max="1" width="64.4766" style="253" customWidth="1"/>
    <col min="2" max="2" width="13" style="253" customWidth="1"/>
    <col min="3" max="3" width="15.1484" style="253" customWidth="1"/>
    <col min="4" max="4" width="13.2969" style="253" customWidth="1"/>
    <col min="5" max="5" width="16.25" style="253" customWidth="1"/>
    <col min="6" max="6" width="17.6172" style="253" customWidth="1"/>
    <col min="7" max="7" width="17.1562" style="253" customWidth="1"/>
    <col min="8" max="8" width="18.0703" style="253" customWidth="1"/>
    <col min="9" max="9" width="11.3594" style="253" customWidth="1"/>
    <col min="10" max="256" width="8.85156" style="253" customWidth="1"/>
  </cols>
  <sheetData>
    <row r="1" ht="49.5" customHeight="1">
      <c r="A1" t="s" s="254">
        <v>414</v>
      </c>
      <c r="B1" s="255"/>
      <c r="C1" s="255"/>
      <c r="D1" s="255"/>
      <c r="E1" s="255"/>
      <c r="F1" s="255"/>
      <c r="G1" s="255"/>
      <c r="H1" s="255"/>
      <c r="I1" s="256"/>
    </row>
    <row r="2" ht="21.5" customHeight="1">
      <c r="A2" t="s" s="257">
        <v>415</v>
      </c>
      <c r="B2" t="s" s="258">
        <v>416</v>
      </c>
      <c r="C2" s="259"/>
      <c r="D2" t="s" s="260">
        <v>417</v>
      </c>
      <c r="E2" t="s" s="261">
        <v>418</v>
      </c>
      <c r="F2" t="s" s="260">
        <v>419</v>
      </c>
      <c r="G2" t="s" s="261">
        <v>420</v>
      </c>
      <c r="H2" t="s" s="260">
        <v>421</v>
      </c>
      <c r="I2" t="s" s="262">
        <v>422</v>
      </c>
    </row>
    <row r="3" ht="57.5" customHeight="1">
      <c r="A3" t="s" s="263">
        <v>423</v>
      </c>
      <c r="B3" t="s" s="264">
        <v>260</v>
      </c>
      <c r="C3" t="s" s="265">
        <v>424</v>
      </c>
      <c r="D3" s="266"/>
      <c r="E3" s="267"/>
      <c r="F3" s="266"/>
      <c r="G3" s="267"/>
      <c r="H3" s="266"/>
      <c r="I3" s="268"/>
    </row>
    <row r="4" ht="21" customHeight="1">
      <c r="A4" t="s" s="269">
        <v>425</v>
      </c>
      <c r="B4" s="270"/>
      <c r="C4" s="271"/>
      <c r="D4" s="272"/>
      <c r="E4" s="270"/>
      <c r="F4" s="272"/>
      <c r="G4" s="273"/>
      <c r="H4" s="274"/>
      <c r="I4" s="275">
        <f>SUM(B4,D4:H4)</f>
        <v>0</v>
      </c>
    </row>
    <row r="5" ht="21" customHeight="1">
      <c r="A5" t="s" s="269">
        <v>426</v>
      </c>
      <c r="B5" s="276"/>
      <c r="C5" s="277"/>
      <c r="D5" s="278"/>
      <c r="E5" s="276"/>
      <c r="F5" s="278"/>
      <c r="G5" s="279"/>
      <c r="H5" s="280"/>
      <c r="I5" s="281">
        <f>SUM(B5,D5:H5)</f>
        <v>0</v>
      </c>
    </row>
    <row r="6" ht="21" customHeight="1">
      <c r="A6" t="s" s="269">
        <v>427</v>
      </c>
      <c r="B6" s="282">
        <v>1</v>
      </c>
      <c r="C6" s="283"/>
      <c r="D6" s="284">
        <v>0</v>
      </c>
      <c r="E6" s="270"/>
      <c r="F6" s="272"/>
      <c r="G6" s="273"/>
      <c r="H6" s="274"/>
      <c r="I6" s="275">
        <f>SUM(B6,D6:H6)</f>
        <v>1</v>
      </c>
    </row>
    <row r="7" ht="21" customHeight="1">
      <c r="A7" t="s" s="269">
        <v>428</v>
      </c>
      <c r="B7" s="276"/>
      <c r="C7" s="277"/>
      <c r="D7" s="278"/>
      <c r="E7" s="276"/>
      <c r="F7" s="278"/>
      <c r="G7" s="279"/>
      <c r="H7" s="280"/>
      <c r="I7" s="281">
        <f>SUM(B7,D7:H7)</f>
        <v>0</v>
      </c>
    </row>
    <row r="8" ht="21" customHeight="1">
      <c r="A8" t="s" s="269">
        <v>429</v>
      </c>
      <c r="B8" s="270"/>
      <c r="C8" s="271"/>
      <c r="D8" s="272"/>
      <c r="E8" s="270"/>
      <c r="F8" s="272"/>
      <c r="G8" s="273"/>
      <c r="H8" s="274"/>
      <c r="I8" s="275">
        <f>SUM(B8,D8:H8)</f>
        <v>0</v>
      </c>
    </row>
    <row r="9" ht="21" customHeight="1">
      <c r="A9" t="s" s="269">
        <v>430</v>
      </c>
      <c r="B9" s="276"/>
      <c r="C9" s="277"/>
      <c r="D9" s="278"/>
      <c r="E9" s="276"/>
      <c r="F9" s="278"/>
      <c r="G9" s="279"/>
      <c r="H9" s="280"/>
      <c r="I9" s="281">
        <f>SUM(B9,D9:H9)</f>
        <v>0</v>
      </c>
    </row>
    <row r="10" ht="21" customHeight="1">
      <c r="A10" t="s" s="269">
        <v>431</v>
      </c>
      <c r="B10" s="270"/>
      <c r="C10" s="271"/>
      <c r="D10" s="272"/>
      <c r="E10" s="270"/>
      <c r="F10" s="272"/>
      <c r="G10" s="273"/>
      <c r="H10" s="274"/>
      <c r="I10" s="275">
        <f>SUM(B10,D10:H10)</f>
        <v>0</v>
      </c>
    </row>
    <row r="11" ht="21" customHeight="1">
      <c r="A11" t="s" s="269">
        <v>432</v>
      </c>
      <c r="B11" s="276"/>
      <c r="C11" s="277"/>
      <c r="D11" s="278"/>
      <c r="E11" s="276"/>
      <c r="F11" s="278"/>
      <c r="G11" s="279"/>
      <c r="H11" s="280"/>
      <c r="I11" s="281">
        <f>SUM(B11,D11:H11)</f>
        <v>0</v>
      </c>
    </row>
    <row r="12" ht="21" customHeight="1">
      <c r="A12" t="s" s="269">
        <v>433</v>
      </c>
      <c r="B12" s="270"/>
      <c r="C12" s="271"/>
      <c r="D12" s="272"/>
      <c r="E12" s="270"/>
      <c r="F12" s="272"/>
      <c r="G12" s="273"/>
      <c r="H12" s="274"/>
      <c r="I12" s="275">
        <f>SUM(B12,D12:H12)</f>
        <v>0</v>
      </c>
    </row>
    <row r="13" ht="21" customHeight="1">
      <c r="A13" t="s" s="269">
        <v>434</v>
      </c>
      <c r="B13" s="276"/>
      <c r="C13" s="277"/>
      <c r="D13" s="278"/>
      <c r="E13" s="276"/>
      <c r="F13" s="278"/>
      <c r="G13" s="279"/>
      <c r="H13" s="280"/>
      <c r="I13" s="281">
        <f>SUM(B13,D13:H13)</f>
        <v>0</v>
      </c>
    </row>
    <row r="14" ht="21" customHeight="1">
      <c r="A14" t="s" s="269">
        <v>435</v>
      </c>
      <c r="B14" s="270"/>
      <c r="C14" s="271"/>
      <c r="D14" s="272"/>
      <c r="E14" s="270"/>
      <c r="F14" s="272"/>
      <c r="G14" s="273"/>
      <c r="H14" s="274"/>
      <c r="I14" s="275">
        <f>SUM(B14,D14:H14)</f>
        <v>0</v>
      </c>
    </row>
    <row r="15" ht="21" customHeight="1">
      <c r="A15" t="s" s="269">
        <v>436</v>
      </c>
      <c r="B15" s="285">
        <v>3</v>
      </c>
      <c r="C15" s="286"/>
      <c r="D15" s="287">
        <v>0</v>
      </c>
      <c r="E15" s="279">
        <v>5</v>
      </c>
      <c r="F15" s="280">
        <v>4</v>
      </c>
      <c r="G15" s="279"/>
      <c r="H15" s="280"/>
      <c r="I15" s="281">
        <f>SUM(B15,D15:H15)</f>
        <v>12</v>
      </c>
    </row>
    <row r="16" ht="21" customHeight="1">
      <c r="A16" t="s" s="269">
        <v>437</v>
      </c>
      <c r="B16" s="282">
        <v>4</v>
      </c>
      <c r="C16" s="283"/>
      <c r="D16" s="284">
        <v>1</v>
      </c>
      <c r="E16" s="273">
        <v>3</v>
      </c>
      <c r="F16" s="274">
        <v>2</v>
      </c>
      <c r="G16" s="273"/>
      <c r="H16" s="274"/>
      <c r="I16" s="275">
        <f>SUM(B16,D16:H16)</f>
        <v>10</v>
      </c>
    </row>
    <row r="17" ht="21" customHeight="1">
      <c r="A17" t="s" s="269">
        <v>279</v>
      </c>
      <c r="B17" s="276"/>
      <c r="C17" s="277"/>
      <c r="D17" s="278"/>
      <c r="E17" s="279">
        <v>5</v>
      </c>
      <c r="F17" s="280">
        <v>0</v>
      </c>
      <c r="G17" s="279"/>
      <c r="H17" s="280"/>
      <c r="I17" s="281">
        <f>SUM(B17,D17:H17)</f>
        <v>5</v>
      </c>
    </row>
    <row r="18" ht="21" customHeight="1">
      <c r="A18" t="s" s="269">
        <v>438</v>
      </c>
      <c r="B18" s="282">
        <v>32</v>
      </c>
      <c r="C18" s="283"/>
      <c r="D18" s="284">
        <v>25</v>
      </c>
      <c r="E18" s="273">
        <v>10</v>
      </c>
      <c r="F18" s="274">
        <v>5</v>
      </c>
      <c r="G18" s="273"/>
      <c r="H18" s="274"/>
      <c r="I18" s="275">
        <f>SUM(B18,D18:H18)</f>
        <v>72</v>
      </c>
    </row>
    <row r="19" ht="21" customHeight="1">
      <c r="A19" t="s" s="269">
        <v>439</v>
      </c>
      <c r="B19" s="285">
        <v>0</v>
      </c>
      <c r="C19" s="286"/>
      <c r="D19" s="287">
        <v>6</v>
      </c>
      <c r="E19" s="279">
        <v>9</v>
      </c>
      <c r="F19" s="280">
        <v>2</v>
      </c>
      <c r="G19" s="279"/>
      <c r="H19" s="280"/>
      <c r="I19" s="281">
        <f>SUM(B19,D19:H19)</f>
        <v>17</v>
      </c>
    </row>
    <row r="20" ht="21" customHeight="1">
      <c r="A20" t="s" s="269">
        <v>440</v>
      </c>
      <c r="B20" s="270"/>
      <c r="C20" s="271"/>
      <c r="D20" s="272"/>
      <c r="E20" s="270"/>
      <c r="F20" s="272"/>
      <c r="G20" s="273"/>
      <c r="H20" s="274"/>
      <c r="I20" s="275">
        <f>SUM(B20,D20:H20)</f>
        <v>0</v>
      </c>
    </row>
    <row r="21" ht="21" customHeight="1">
      <c r="A21" t="s" s="269">
        <v>441</v>
      </c>
      <c r="B21" s="276"/>
      <c r="C21" s="277"/>
      <c r="D21" s="278"/>
      <c r="E21" s="276"/>
      <c r="F21" s="278"/>
      <c r="G21" s="279"/>
      <c r="H21" s="280"/>
      <c r="I21" s="281">
        <f>SUM(B21,D21:H21)</f>
        <v>0</v>
      </c>
    </row>
    <row r="22" ht="21" customHeight="1">
      <c r="A22" t="s" s="269">
        <v>442</v>
      </c>
      <c r="B22" s="270"/>
      <c r="C22" s="271"/>
      <c r="D22" s="272">
        <v>1</v>
      </c>
      <c r="E22" s="273">
        <v>1</v>
      </c>
      <c r="F22" s="274">
        <v>1</v>
      </c>
      <c r="G22" s="273"/>
      <c r="H22" s="274"/>
      <c r="I22" s="275">
        <f>SUM(B22,D22:H22)</f>
        <v>3</v>
      </c>
    </row>
    <row r="23" ht="21" customHeight="1">
      <c r="A23" t="s" s="269">
        <v>443</v>
      </c>
      <c r="B23" s="276"/>
      <c r="C23" s="277"/>
      <c r="D23" s="278"/>
      <c r="E23" s="276"/>
      <c r="F23" s="278"/>
      <c r="G23" s="279"/>
      <c r="H23" s="280"/>
      <c r="I23" s="281">
        <f>SUM(B23,D23:H23)</f>
        <v>0</v>
      </c>
    </row>
    <row r="24" ht="21" customHeight="1">
      <c r="A24" t="s" s="269">
        <v>444</v>
      </c>
      <c r="B24" s="282">
        <v>45</v>
      </c>
      <c r="C24" s="283"/>
      <c r="D24" s="284">
        <v>97</v>
      </c>
      <c r="E24" s="273">
        <v>46</v>
      </c>
      <c r="F24" s="274">
        <v>6</v>
      </c>
      <c r="G24" s="273">
        <v>1</v>
      </c>
      <c r="H24" s="274"/>
      <c r="I24" s="275">
        <f>SUM(B24,D24:H24)</f>
        <v>195</v>
      </c>
    </row>
    <row r="25" ht="21" customHeight="1">
      <c r="A25" t="s" s="269">
        <v>347</v>
      </c>
      <c r="B25" s="285">
        <v>0</v>
      </c>
      <c r="C25" s="286"/>
      <c r="D25" s="287">
        <v>2</v>
      </c>
      <c r="E25" s="276"/>
      <c r="F25" s="278"/>
      <c r="G25" s="279"/>
      <c r="H25" s="280"/>
      <c r="I25" s="281">
        <f>SUM(B25,D25:H25)</f>
        <v>2</v>
      </c>
    </row>
    <row r="26" ht="21" customHeight="1">
      <c r="A26" t="s" s="269">
        <v>445</v>
      </c>
      <c r="B26" s="282">
        <v>0</v>
      </c>
      <c r="C26" s="283"/>
      <c r="D26" s="284">
        <v>2</v>
      </c>
      <c r="E26" s="273">
        <v>6</v>
      </c>
      <c r="F26" s="274">
        <v>12</v>
      </c>
      <c r="G26" s="273"/>
      <c r="H26" s="274"/>
      <c r="I26" s="275">
        <f>SUM(B26,D26:H26)</f>
        <v>20</v>
      </c>
    </row>
    <row r="27" ht="21" customHeight="1">
      <c r="A27" t="s" s="269">
        <v>446</v>
      </c>
      <c r="B27" s="276"/>
      <c r="C27" s="277"/>
      <c r="D27" s="278"/>
      <c r="E27" s="276"/>
      <c r="F27" s="278"/>
      <c r="G27" s="279"/>
      <c r="H27" s="280"/>
      <c r="I27" s="281">
        <f>SUM(B27,D27:H27)</f>
        <v>0</v>
      </c>
    </row>
    <row r="28" ht="21" customHeight="1">
      <c r="A28" t="s" s="269">
        <v>447</v>
      </c>
      <c r="B28" s="270"/>
      <c r="C28" s="271"/>
      <c r="D28" s="272"/>
      <c r="E28" s="270"/>
      <c r="F28" s="272"/>
      <c r="G28" s="273"/>
      <c r="H28" s="274"/>
      <c r="I28" s="275">
        <f>SUM(B28,D28:H28)</f>
        <v>0</v>
      </c>
    </row>
    <row r="29" ht="21" customHeight="1">
      <c r="A29" t="s" s="269">
        <v>448</v>
      </c>
      <c r="B29" s="276"/>
      <c r="C29" s="277"/>
      <c r="D29" s="278"/>
      <c r="E29" s="276"/>
      <c r="F29" s="278"/>
      <c r="G29" s="279"/>
      <c r="H29" s="280"/>
      <c r="I29" s="281">
        <f>SUM(B29,D29:H29)</f>
        <v>0</v>
      </c>
    </row>
    <row r="30" ht="21" customHeight="1">
      <c r="A30" t="s" s="269">
        <v>449</v>
      </c>
      <c r="B30" s="270"/>
      <c r="C30" s="271"/>
      <c r="D30" s="272"/>
      <c r="E30" s="270"/>
      <c r="F30" s="272"/>
      <c r="G30" s="273"/>
      <c r="H30" s="274"/>
      <c r="I30" s="275">
        <f>SUM(B30,D30:H30)</f>
        <v>0</v>
      </c>
    </row>
    <row r="31" ht="21" customHeight="1">
      <c r="A31" t="s" s="269">
        <v>450</v>
      </c>
      <c r="B31" s="276"/>
      <c r="C31" s="277"/>
      <c r="D31" s="278"/>
      <c r="E31" s="276"/>
      <c r="F31" s="278"/>
      <c r="G31" s="279"/>
      <c r="H31" s="280"/>
      <c r="I31" s="281">
        <f>SUM(B31,D31:H31)</f>
        <v>0</v>
      </c>
    </row>
    <row r="32" ht="21" customHeight="1">
      <c r="A32" t="s" s="269">
        <v>282</v>
      </c>
      <c r="B32" s="282">
        <v>2</v>
      </c>
      <c r="C32" s="283"/>
      <c r="D32" s="284">
        <v>6</v>
      </c>
      <c r="E32" s="273">
        <v>8</v>
      </c>
      <c r="F32" s="274">
        <v>0</v>
      </c>
      <c r="G32" s="273"/>
      <c r="H32" s="274"/>
      <c r="I32" s="275">
        <f>SUM(B32,D32:H32)</f>
        <v>16</v>
      </c>
    </row>
    <row r="33" ht="21" customHeight="1">
      <c r="A33" t="s" s="269">
        <v>451</v>
      </c>
      <c r="B33" s="276"/>
      <c r="C33" s="277"/>
      <c r="D33" s="278"/>
      <c r="E33" s="279">
        <v>2</v>
      </c>
      <c r="F33" s="280">
        <v>0</v>
      </c>
      <c r="G33" s="279"/>
      <c r="H33" s="280"/>
      <c r="I33" s="281">
        <f>SUM(B33,D33:H33)</f>
        <v>2</v>
      </c>
    </row>
    <row r="34" ht="21" customHeight="1">
      <c r="A34" t="s" s="269">
        <v>452</v>
      </c>
      <c r="B34" s="270"/>
      <c r="C34" s="271"/>
      <c r="D34" s="272"/>
      <c r="E34" s="270"/>
      <c r="F34" s="272"/>
      <c r="G34" s="273"/>
      <c r="H34" s="274"/>
      <c r="I34" s="275">
        <f>SUM(B34,D34:H34)</f>
        <v>0</v>
      </c>
    </row>
    <row r="35" ht="21" customHeight="1">
      <c r="A35" t="s" s="269">
        <v>453</v>
      </c>
      <c r="B35" s="285">
        <v>27</v>
      </c>
      <c r="C35" s="286"/>
      <c r="D35" s="287">
        <v>22</v>
      </c>
      <c r="E35" s="279">
        <v>8</v>
      </c>
      <c r="F35" s="280">
        <v>8</v>
      </c>
      <c r="G35" s="279"/>
      <c r="H35" s="280"/>
      <c r="I35" s="281">
        <f>SUM(B35,D35:H35)</f>
        <v>65</v>
      </c>
    </row>
    <row r="36" ht="21" customHeight="1">
      <c r="A36" t="s" s="269">
        <v>454</v>
      </c>
      <c r="B36" s="270"/>
      <c r="C36" s="271"/>
      <c r="D36" s="272"/>
      <c r="E36" s="270"/>
      <c r="F36" s="272"/>
      <c r="G36" s="273"/>
      <c r="H36" s="274"/>
      <c r="I36" s="275">
        <f>SUM(B36,D36:H36)</f>
        <v>0</v>
      </c>
    </row>
    <row r="37" ht="21" customHeight="1">
      <c r="A37" t="s" s="269">
        <v>455</v>
      </c>
      <c r="B37" s="276"/>
      <c r="C37" s="277"/>
      <c r="D37" s="278"/>
      <c r="E37" s="276"/>
      <c r="F37" s="278"/>
      <c r="G37" s="279"/>
      <c r="H37" s="280"/>
      <c r="I37" s="281">
        <f>SUM(B37,D37:H37)</f>
        <v>0</v>
      </c>
    </row>
    <row r="38" ht="21" customHeight="1">
      <c r="A38" t="s" s="269">
        <v>456</v>
      </c>
      <c r="B38" s="270"/>
      <c r="C38" s="271"/>
      <c r="D38" s="272"/>
      <c r="E38" s="270"/>
      <c r="F38" s="272"/>
      <c r="G38" s="273"/>
      <c r="H38" s="274"/>
      <c r="I38" s="275">
        <f>SUM(B38,D38:H38)</f>
        <v>0</v>
      </c>
    </row>
    <row r="39" ht="21" customHeight="1">
      <c r="A39" t="s" s="269">
        <v>457</v>
      </c>
      <c r="B39" s="285">
        <v>9</v>
      </c>
      <c r="C39" s="286"/>
      <c r="D39" s="287">
        <v>19</v>
      </c>
      <c r="E39" s="279">
        <v>14</v>
      </c>
      <c r="F39" s="280">
        <v>11</v>
      </c>
      <c r="G39" s="279"/>
      <c r="H39" s="280"/>
      <c r="I39" s="281">
        <f>SUM(B39,D39:H39)</f>
        <v>53</v>
      </c>
    </row>
    <row r="40" ht="21" customHeight="1">
      <c r="A40" t="s" s="269">
        <v>458</v>
      </c>
      <c r="B40" s="270"/>
      <c r="C40" s="271"/>
      <c r="D40" s="272"/>
      <c r="E40" s="270"/>
      <c r="F40" s="272"/>
      <c r="G40" s="273"/>
      <c r="H40" s="274"/>
      <c r="I40" s="275">
        <f>SUM(B40,D40:H40)</f>
        <v>0</v>
      </c>
    </row>
    <row r="41" ht="21" customHeight="1">
      <c r="A41" t="s" s="269">
        <v>459</v>
      </c>
      <c r="B41" s="276"/>
      <c r="C41" s="277"/>
      <c r="D41" s="278"/>
      <c r="E41" s="276"/>
      <c r="F41" s="278"/>
      <c r="G41" s="279"/>
      <c r="H41" s="280"/>
      <c r="I41" s="281">
        <f>SUM(B41,D41:H41)</f>
        <v>0</v>
      </c>
    </row>
    <row r="42" ht="21" customHeight="1">
      <c r="A42" t="s" s="269">
        <v>460</v>
      </c>
      <c r="B42" s="270"/>
      <c r="C42" s="271"/>
      <c r="D42" s="272"/>
      <c r="E42" s="270"/>
      <c r="F42" s="272"/>
      <c r="G42" s="273"/>
      <c r="H42" s="274"/>
      <c r="I42" s="275">
        <f>SUM(B42,D42:H42)</f>
        <v>0</v>
      </c>
    </row>
    <row r="43" ht="21" customHeight="1">
      <c r="A43" t="s" s="269">
        <v>461</v>
      </c>
      <c r="B43" s="276"/>
      <c r="C43" s="277"/>
      <c r="D43" s="278"/>
      <c r="E43" s="276"/>
      <c r="F43" s="278"/>
      <c r="G43" s="279"/>
      <c r="H43" s="280"/>
      <c r="I43" s="281">
        <f>SUM(B43,D43:H43)</f>
        <v>0</v>
      </c>
    </row>
    <row r="44" ht="21" customHeight="1">
      <c r="A44" t="s" s="269">
        <v>462</v>
      </c>
      <c r="B44" s="270"/>
      <c r="C44" s="271"/>
      <c r="D44" s="272"/>
      <c r="E44" s="270"/>
      <c r="F44" s="272"/>
      <c r="G44" s="273"/>
      <c r="H44" s="274"/>
      <c r="I44" s="275">
        <f>SUM(B44,D44:H44)</f>
        <v>0</v>
      </c>
    </row>
    <row r="45" ht="21" customHeight="1">
      <c r="A45" t="s" s="269">
        <v>284</v>
      </c>
      <c r="B45" s="276">
        <v>1</v>
      </c>
      <c r="C45" s="277"/>
      <c r="D45" s="278"/>
      <c r="E45" s="279">
        <v>3</v>
      </c>
      <c r="F45" s="280">
        <v>2</v>
      </c>
      <c r="G45" s="279"/>
      <c r="H45" s="280"/>
      <c r="I45" s="281">
        <f>SUM(B45,D45:H45)</f>
        <v>6</v>
      </c>
    </row>
    <row r="46" ht="21" customHeight="1">
      <c r="A46" t="s" s="269">
        <v>463</v>
      </c>
      <c r="B46" s="270"/>
      <c r="C46" s="271"/>
      <c r="D46" s="272">
        <v>1</v>
      </c>
      <c r="E46" s="273">
        <v>2</v>
      </c>
      <c r="F46" s="274">
        <v>0</v>
      </c>
      <c r="G46" s="273"/>
      <c r="H46" s="274"/>
      <c r="I46" s="275">
        <f>SUM(B46,D46:H46)</f>
        <v>3</v>
      </c>
    </row>
    <row r="47" ht="21" customHeight="1">
      <c r="A47" t="s" s="269">
        <v>464</v>
      </c>
      <c r="B47" s="285">
        <v>38</v>
      </c>
      <c r="C47" s="286"/>
      <c r="D47" s="287">
        <v>21</v>
      </c>
      <c r="E47" s="279">
        <v>35</v>
      </c>
      <c r="F47" s="280">
        <v>5</v>
      </c>
      <c r="G47" s="279"/>
      <c r="H47" s="280"/>
      <c r="I47" s="281">
        <f>SUM(B47,D47:H47)</f>
        <v>99</v>
      </c>
    </row>
    <row r="48" ht="21" customHeight="1">
      <c r="A48" t="s" s="269">
        <v>465</v>
      </c>
      <c r="B48" s="282">
        <v>43</v>
      </c>
      <c r="C48" s="283"/>
      <c r="D48" s="284">
        <v>31</v>
      </c>
      <c r="E48" s="273">
        <v>25</v>
      </c>
      <c r="F48" s="274">
        <v>2</v>
      </c>
      <c r="G48" s="273">
        <v>1</v>
      </c>
      <c r="H48" s="274"/>
      <c r="I48" s="275">
        <f>SUM(B48,D48:H48)</f>
        <v>102</v>
      </c>
    </row>
    <row r="49" ht="21" customHeight="1">
      <c r="A49" t="s" s="269">
        <v>466</v>
      </c>
      <c r="B49" s="276"/>
      <c r="C49" s="277"/>
      <c r="D49" s="278"/>
      <c r="E49" s="276"/>
      <c r="F49" s="278"/>
      <c r="G49" s="279"/>
      <c r="H49" s="280"/>
      <c r="I49" s="281">
        <f>SUM(B49,D49:H49)</f>
        <v>0</v>
      </c>
    </row>
    <row r="50" ht="21" customHeight="1">
      <c r="A50" t="s" s="269">
        <v>467</v>
      </c>
      <c r="B50" s="270"/>
      <c r="C50" s="271"/>
      <c r="D50" s="272"/>
      <c r="E50" s="270"/>
      <c r="F50" s="272"/>
      <c r="G50" s="273"/>
      <c r="H50" s="274"/>
      <c r="I50" s="275">
        <f>SUM(B50,D50:H50)</f>
        <v>0</v>
      </c>
    </row>
    <row r="51" ht="21" customHeight="1">
      <c r="A51" t="s" s="269">
        <v>37</v>
      </c>
      <c r="B51" s="276"/>
      <c r="C51" s="277"/>
      <c r="D51" s="278"/>
      <c r="E51" s="276"/>
      <c r="F51" s="278"/>
      <c r="G51" s="279"/>
      <c r="H51" s="280"/>
      <c r="I51" s="281">
        <f>SUM(B51,D51:H51)</f>
        <v>0</v>
      </c>
    </row>
    <row r="52" ht="21" customHeight="1">
      <c r="A52" t="s" s="269">
        <v>468</v>
      </c>
      <c r="B52" s="270"/>
      <c r="C52" s="271"/>
      <c r="D52" s="272"/>
      <c r="E52" s="270"/>
      <c r="F52" s="272"/>
      <c r="G52" s="273"/>
      <c r="H52" s="274"/>
      <c r="I52" s="275">
        <f>SUM(B52,D52:H52)</f>
        <v>0</v>
      </c>
    </row>
    <row r="53" ht="21" customHeight="1">
      <c r="A53" t="s" s="269">
        <v>469</v>
      </c>
      <c r="B53" s="285">
        <v>14</v>
      </c>
      <c r="C53" s="286"/>
      <c r="D53" s="287">
        <v>20</v>
      </c>
      <c r="E53" s="279">
        <v>2</v>
      </c>
      <c r="F53" s="280">
        <v>2</v>
      </c>
      <c r="G53" s="279"/>
      <c r="H53" s="280"/>
      <c r="I53" s="281">
        <f>SUM(B53,D53:H53)</f>
        <v>38</v>
      </c>
    </row>
    <row r="54" ht="21" customHeight="1">
      <c r="A54" t="s" s="269">
        <v>470</v>
      </c>
      <c r="B54" s="282">
        <v>3</v>
      </c>
      <c r="C54" s="283"/>
      <c r="D54" s="284">
        <v>0</v>
      </c>
      <c r="E54" s="270"/>
      <c r="F54" s="272"/>
      <c r="G54" s="273"/>
      <c r="H54" s="274"/>
      <c r="I54" s="275">
        <f>SUM(B54,D54:H54)</f>
        <v>3</v>
      </c>
    </row>
    <row r="55" ht="21" customHeight="1">
      <c r="A55" t="s" s="269">
        <v>471</v>
      </c>
      <c r="B55" s="276"/>
      <c r="C55" s="277"/>
      <c r="D55" s="278"/>
      <c r="E55" s="276"/>
      <c r="F55" s="278"/>
      <c r="G55" s="279"/>
      <c r="H55" s="280"/>
      <c r="I55" s="281">
        <f>SUM(B55,D55:H55)</f>
        <v>0</v>
      </c>
    </row>
    <row r="56" ht="21" customHeight="1">
      <c r="A56" t="s" s="269">
        <v>472</v>
      </c>
      <c r="B56" s="282">
        <v>11</v>
      </c>
      <c r="C56" s="283"/>
      <c r="D56" s="284">
        <v>16</v>
      </c>
      <c r="E56" s="273">
        <v>4</v>
      </c>
      <c r="F56" s="274">
        <v>3</v>
      </c>
      <c r="G56" s="273">
        <v>2</v>
      </c>
      <c r="H56" s="274"/>
      <c r="I56" s="275">
        <f>SUM(B56,D56:H56)</f>
        <v>36</v>
      </c>
    </row>
    <row r="57" ht="21" customHeight="1">
      <c r="A57" t="s" s="269">
        <v>473</v>
      </c>
      <c r="B57" s="276"/>
      <c r="C57" s="277"/>
      <c r="D57" s="278">
        <v>1</v>
      </c>
      <c r="E57" s="279">
        <v>5</v>
      </c>
      <c r="F57" s="280">
        <v>0</v>
      </c>
      <c r="G57" s="279"/>
      <c r="H57" s="280"/>
      <c r="I57" s="281">
        <f>SUM(B57,D57:H57)</f>
        <v>6</v>
      </c>
    </row>
    <row r="58" ht="21" customHeight="1">
      <c r="A58" t="s" s="269">
        <v>474</v>
      </c>
      <c r="B58" s="270"/>
      <c r="C58" s="271"/>
      <c r="D58" s="272"/>
      <c r="E58" s="270"/>
      <c r="F58" s="272"/>
      <c r="G58" s="273"/>
      <c r="H58" s="274"/>
      <c r="I58" s="275">
        <f>SUM(B58,D58:H58)</f>
        <v>0</v>
      </c>
    </row>
    <row r="59" ht="21" customHeight="1">
      <c r="A59" t="s" s="269">
        <v>475</v>
      </c>
      <c r="B59" s="276"/>
      <c r="C59" s="277"/>
      <c r="D59" s="278"/>
      <c r="E59" s="276"/>
      <c r="F59" s="278"/>
      <c r="G59" s="279"/>
      <c r="H59" s="280"/>
      <c r="I59" s="281">
        <f>SUM(B59,D59:H59)</f>
        <v>0</v>
      </c>
    </row>
    <row r="60" ht="21" customHeight="1">
      <c r="A60" t="s" s="269">
        <v>476</v>
      </c>
      <c r="B60" s="282">
        <v>0</v>
      </c>
      <c r="C60" s="283"/>
      <c r="D60" s="284">
        <v>2</v>
      </c>
      <c r="E60" s="270"/>
      <c r="F60" s="272"/>
      <c r="G60" s="273"/>
      <c r="H60" s="274"/>
      <c r="I60" s="275">
        <f>SUM(B60,D60:H60)</f>
        <v>2</v>
      </c>
    </row>
    <row r="61" ht="21" customHeight="1">
      <c r="A61" t="s" s="269">
        <v>477</v>
      </c>
      <c r="B61" s="285">
        <v>0</v>
      </c>
      <c r="C61" s="286"/>
      <c r="D61" s="287">
        <v>3</v>
      </c>
      <c r="E61" s="276"/>
      <c r="F61" s="278"/>
      <c r="G61" s="279"/>
      <c r="H61" s="280"/>
      <c r="I61" s="281">
        <f>SUM(B61,D61:H61)</f>
        <v>3</v>
      </c>
    </row>
    <row r="62" ht="21" customHeight="1">
      <c r="A62" t="s" s="269">
        <v>478</v>
      </c>
      <c r="B62" s="282">
        <v>63</v>
      </c>
      <c r="C62" s="283"/>
      <c r="D62" s="284">
        <v>121</v>
      </c>
      <c r="E62" s="273">
        <v>35</v>
      </c>
      <c r="F62" s="274">
        <v>6</v>
      </c>
      <c r="G62" s="273">
        <v>1</v>
      </c>
      <c r="H62" s="274"/>
      <c r="I62" s="275">
        <f>SUM(B62,D62:H62)</f>
        <v>226</v>
      </c>
    </row>
    <row r="63" ht="21" customHeight="1">
      <c r="A63" t="s" s="269">
        <v>479</v>
      </c>
      <c r="B63" s="285">
        <v>231</v>
      </c>
      <c r="C63" s="286"/>
      <c r="D63" s="287">
        <v>520</v>
      </c>
      <c r="E63" s="279">
        <v>126</v>
      </c>
      <c r="F63" s="280">
        <v>27</v>
      </c>
      <c r="G63" s="279"/>
      <c r="H63" s="280"/>
      <c r="I63" s="281">
        <f>SUM(B63,D63:H63)</f>
        <v>904</v>
      </c>
    </row>
    <row r="64" ht="21" customHeight="1">
      <c r="A64" t="s" s="269">
        <v>480</v>
      </c>
      <c r="B64" s="282">
        <v>1</v>
      </c>
      <c r="C64" s="283"/>
      <c r="D64" s="284">
        <v>0</v>
      </c>
      <c r="E64" s="270"/>
      <c r="F64" s="272"/>
      <c r="G64" s="273"/>
      <c r="H64" s="274"/>
      <c r="I64" s="275">
        <f>SUM(B64,D64:H64)</f>
        <v>1</v>
      </c>
    </row>
    <row r="65" ht="21" customHeight="1">
      <c r="A65" t="s" s="269">
        <v>481</v>
      </c>
      <c r="B65" s="276"/>
      <c r="C65" s="277"/>
      <c r="D65" s="278"/>
      <c r="E65" s="276"/>
      <c r="F65" s="278"/>
      <c r="G65" s="279"/>
      <c r="H65" s="280"/>
      <c r="I65" s="281">
        <f>SUM(B65,D65:H65)</f>
        <v>0</v>
      </c>
    </row>
    <row r="66" ht="21" customHeight="1">
      <c r="A66" t="s" s="269">
        <v>482</v>
      </c>
      <c r="B66" s="270"/>
      <c r="C66" s="271"/>
      <c r="D66" s="272"/>
      <c r="E66" s="270"/>
      <c r="F66" s="272"/>
      <c r="G66" s="273"/>
      <c r="H66" s="274"/>
      <c r="I66" s="275">
        <f>SUM(B66,D66:H66)</f>
        <v>0</v>
      </c>
    </row>
    <row r="67" ht="21" customHeight="1">
      <c r="A67" t="s" s="269">
        <v>483</v>
      </c>
      <c r="B67" s="276"/>
      <c r="C67" s="277"/>
      <c r="D67" s="278"/>
      <c r="E67" s="276"/>
      <c r="F67" s="278"/>
      <c r="G67" s="279"/>
      <c r="H67" s="280"/>
      <c r="I67" s="281">
        <f>SUM(B67,D67:H67)</f>
        <v>0</v>
      </c>
    </row>
    <row r="68" ht="21" customHeight="1">
      <c r="A68" t="s" s="269">
        <v>484</v>
      </c>
      <c r="B68" s="270"/>
      <c r="C68" s="271"/>
      <c r="D68" s="272"/>
      <c r="E68" s="273">
        <v>0</v>
      </c>
      <c r="F68" s="274">
        <v>3</v>
      </c>
      <c r="G68" s="273"/>
      <c r="H68" s="274"/>
      <c r="I68" s="275">
        <f>SUM(B68,D68:H68)</f>
        <v>3</v>
      </c>
    </row>
    <row r="69" ht="21" customHeight="1">
      <c r="A69" t="s" s="269">
        <v>485</v>
      </c>
      <c r="B69" s="285">
        <v>2</v>
      </c>
      <c r="C69" s="286"/>
      <c r="D69" s="287">
        <v>1</v>
      </c>
      <c r="E69" s="276"/>
      <c r="F69" s="278"/>
      <c r="G69" s="279"/>
      <c r="H69" s="280"/>
      <c r="I69" s="281">
        <f>SUM(B69,D69:H69)</f>
        <v>3</v>
      </c>
    </row>
    <row r="70" ht="21" customHeight="1">
      <c r="A70" t="s" s="269">
        <v>289</v>
      </c>
      <c r="B70" s="270"/>
      <c r="C70" s="271"/>
      <c r="D70" s="272"/>
      <c r="E70" s="270"/>
      <c r="F70" s="272"/>
      <c r="G70" s="273"/>
      <c r="H70" s="274"/>
      <c r="I70" s="275">
        <f>SUM(B70,D70:H70)</f>
        <v>0</v>
      </c>
    </row>
    <row r="71" ht="21" customHeight="1">
      <c r="A71" t="s" s="269">
        <v>486</v>
      </c>
      <c r="B71" s="276"/>
      <c r="C71" s="277"/>
      <c r="D71" s="278"/>
      <c r="E71" s="276"/>
      <c r="F71" s="278"/>
      <c r="G71" s="279"/>
      <c r="H71" s="280"/>
      <c r="I71" s="281">
        <f>SUM(B71,D71:H71)</f>
        <v>0</v>
      </c>
    </row>
    <row r="72" ht="21" customHeight="1">
      <c r="A72" t="s" s="269">
        <v>487</v>
      </c>
      <c r="B72" s="270"/>
      <c r="C72" s="271"/>
      <c r="D72" s="272"/>
      <c r="E72" s="270"/>
      <c r="F72" s="272"/>
      <c r="G72" s="273"/>
      <c r="H72" s="274"/>
      <c r="I72" s="275">
        <f>SUM(B72,D72:H72)</f>
        <v>0</v>
      </c>
    </row>
    <row r="73" ht="21" customHeight="1">
      <c r="A73" t="s" s="269">
        <v>68</v>
      </c>
      <c r="B73" s="285">
        <v>1</v>
      </c>
      <c r="C73" s="286"/>
      <c r="D73" s="287">
        <v>9</v>
      </c>
      <c r="E73" s="279">
        <v>7</v>
      </c>
      <c r="F73" s="280">
        <v>0</v>
      </c>
      <c r="G73" s="279"/>
      <c r="H73" s="280"/>
      <c r="I73" s="281">
        <f>SUM(B73,D73:H73)</f>
        <v>17</v>
      </c>
    </row>
    <row r="74" ht="21" customHeight="1">
      <c r="A74" t="s" s="269">
        <v>488</v>
      </c>
      <c r="B74" s="270"/>
      <c r="C74" s="271"/>
      <c r="D74" s="272"/>
      <c r="E74" s="270"/>
      <c r="F74" s="272"/>
      <c r="G74" s="273"/>
      <c r="H74" s="274"/>
      <c r="I74" s="275">
        <f>SUM(B74,D74:H74)</f>
        <v>0</v>
      </c>
    </row>
    <row r="75" ht="21" customHeight="1">
      <c r="A75" t="s" s="269">
        <v>489</v>
      </c>
      <c r="B75" s="276"/>
      <c r="C75" s="277"/>
      <c r="D75" s="278"/>
      <c r="E75" s="276"/>
      <c r="F75" s="278"/>
      <c r="G75" s="279"/>
      <c r="H75" s="280"/>
      <c r="I75" s="281">
        <f>SUM(B75,D75:H75)</f>
        <v>0</v>
      </c>
    </row>
    <row r="76" ht="21" customHeight="1">
      <c r="A76" t="s" s="269">
        <v>490</v>
      </c>
      <c r="B76" s="270"/>
      <c r="C76" s="271"/>
      <c r="D76" s="272"/>
      <c r="E76" s="270"/>
      <c r="F76" s="272"/>
      <c r="G76" s="273"/>
      <c r="H76" s="274"/>
      <c r="I76" s="275">
        <f>SUM(B76,D76:H76)</f>
        <v>0</v>
      </c>
    </row>
    <row r="77" ht="21" customHeight="1">
      <c r="A77" t="s" s="269">
        <v>491</v>
      </c>
      <c r="B77" s="276"/>
      <c r="C77" s="277"/>
      <c r="D77" s="278"/>
      <c r="E77" s="276"/>
      <c r="F77" s="278"/>
      <c r="G77" s="279"/>
      <c r="H77" s="280"/>
      <c r="I77" s="281">
        <f>SUM(B77,D77:H77)</f>
        <v>0</v>
      </c>
    </row>
    <row r="78" ht="21" customHeight="1">
      <c r="A78" t="s" s="269">
        <v>492</v>
      </c>
      <c r="B78" s="270"/>
      <c r="C78" s="271"/>
      <c r="D78" s="272"/>
      <c r="E78" s="270"/>
      <c r="F78" s="272"/>
      <c r="G78" s="273"/>
      <c r="H78" s="274"/>
      <c r="I78" s="275">
        <f>SUM(B78,D78:H78)</f>
        <v>0</v>
      </c>
    </row>
    <row r="79" ht="21" customHeight="1">
      <c r="A79" t="s" s="269">
        <v>493</v>
      </c>
      <c r="B79" s="276"/>
      <c r="C79" s="277"/>
      <c r="D79" s="278"/>
      <c r="E79" s="276"/>
      <c r="F79" s="278"/>
      <c r="G79" s="279"/>
      <c r="H79" s="280"/>
      <c r="I79" s="281">
        <f>SUM(B79,D79:H79)</f>
        <v>0</v>
      </c>
    </row>
    <row r="80" ht="21" customHeight="1">
      <c r="A80" t="s" s="269">
        <v>494</v>
      </c>
      <c r="B80" s="270"/>
      <c r="C80" s="271"/>
      <c r="D80" s="272"/>
      <c r="E80" s="270"/>
      <c r="F80" s="272"/>
      <c r="G80" s="273"/>
      <c r="H80" s="274"/>
      <c r="I80" s="275">
        <f>SUM(B80,D80:H80)</f>
        <v>0</v>
      </c>
    </row>
    <row r="81" ht="21" customHeight="1">
      <c r="A81" t="s" s="269">
        <v>495</v>
      </c>
      <c r="B81" s="276"/>
      <c r="C81" s="277"/>
      <c r="D81" s="278"/>
      <c r="E81" s="276"/>
      <c r="F81" s="278"/>
      <c r="G81" s="279"/>
      <c r="H81" s="280"/>
      <c r="I81" s="281">
        <f>SUM(B81,D81:H81)</f>
        <v>0</v>
      </c>
    </row>
    <row r="82" ht="21" customHeight="1">
      <c r="A82" t="s" s="269">
        <v>496</v>
      </c>
      <c r="B82" s="270"/>
      <c r="C82" s="271"/>
      <c r="D82" s="272"/>
      <c r="E82" s="270"/>
      <c r="F82" s="272"/>
      <c r="G82" s="273"/>
      <c r="H82" s="274"/>
      <c r="I82" s="275">
        <f>SUM(B82,D82:H82)</f>
        <v>0</v>
      </c>
    </row>
    <row r="83" ht="21" customHeight="1">
      <c r="A83" t="s" s="269">
        <v>497</v>
      </c>
      <c r="B83" s="276"/>
      <c r="C83" s="277"/>
      <c r="D83" s="278"/>
      <c r="E83" s="276"/>
      <c r="F83" s="278"/>
      <c r="G83" s="279"/>
      <c r="H83" s="280"/>
      <c r="I83" s="281">
        <f>SUM(B83,D83:H83)</f>
        <v>0</v>
      </c>
    </row>
    <row r="84" ht="21" customHeight="1">
      <c r="A84" t="s" s="269">
        <v>498</v>
      </c>
      <c r="B84" s="282">
        <v>19</v>
      </c>
      <c r="C84" s="283"/>
      <c r="D84" s="284">
        <v>10</v>
      </c>
      <c r="E84" s="273">
        <v>4</v>
      </c>
      <c r="F84" s="274">
        <v>7</v>
      </c>
      <c r="G84" s="273"/>
      <c r="H84" s="274"/>
      <c r="I84" s="275">
        <f>SUM(B84,D84:H84)</f>
        <v>40</v>
      </c>
    </row>
    <row r="85" ht="21" customHeight="1">
      <c r="A85" t="s" s="269">
        <v>499</v>
      </c>
      <c r="B85" s="285">
        <v>12</v>
      </c>
      <c r="C85" s="286"/>
      <c r="D85" s="287">
        <v>4</v>
      </c>
      <c r="E85" s="279">
        <v>2</v>
      </c>
      <c r="F85" s="280">
        <v>2</v>
      </c>
      <c r="G85" s="279"/>
      <c r="H85" s="280"/>
      <c r="I85" s="281">
        <f>SUM(B85,D85:H85)</f>
        <v>20</v>
      </c>
    </row>
    <row r="86" ht="21" customHeight="1">
      <c r="A86" t="s" s="269">
        <v>500</v>
      </c>
      <c r="B86" s="282">
        <v>17</v>
      </c>
      <c r="C86" s="283"/>
      <c r="D86" s="284">
        <v>49</v>
      </c>
      <c r="E86" s="273">
        <v>39</v>
      </c>
      <c r="F86" s="274">
        <v>2</v>
      </c>
      <c r="G86" s="273"/>
      <c r="H86" s="274"/>
      <c r="I86" s="275">
        <f>SUM(B86,D86:H86)</f>
        <v>107</v>
      </c>
    </row>
    <row r="87" ht="21" customHeight="1">
      <c r="A87" t="s" s="269">
        <v>501</v>
      </c>
      <c r="B87" s="285">
        <v>3</v>
      </c>
      <c r="C87" s="286"/>
      <c r="D87" s="287">
        <v>2</v>
      </c>
      <c r="E87" s="279">
        <v>8</v>
      </c>
      <c r="F87" s="280">
        <v>2</v>
      </c>
      <c r="G87" s="279"/>
      <c r="H87" s="280"/>
      <c r="I87" s="281">
        <f>SUM(B87,D87:H87)</f>
        <v>15</v>
      </c>
    </row>
    <row r="88" ht="21" customHeight="1">
      <c r="A88" t="s" s="269">
        <v>502</v>
      </c>
      <c r="B88" s="282">
        <v>19</v>
      </c>
      <c r="C88" s="283"/>
      <c r="D88" s="284">
        <v>0</v>
      </c>
      <c r="E88" s="273">
        <v>1</v>
      </c>
      <c r="F88" s="274">
        <v>0</v>
      </c>
      <c r="G88" s="273"/>
      <c r="H88" s="274"/>
      <c r="I88" s="275">
        <f>SUM(B88,D88:H88)</f>
        <v>20</v>
      </c>
    </row>
    <row r="89" ht="21" customHeight="1">
      <c r="A89" t="s" s="269">
        <v>503</v>
      </c>
      <c r="B89" s="276"/>
      <c r="C89" s="277"/>
      <c r="D89" s="278"/>
      <c r="E89" s="279">
        <v>1</v>
      </c>
      <c r="F89" s="280">
        <v>0</v>
      </c>
      <c r="G89" s="279"/>
      <c r="H89" s="280"/>
      <c r="I89" s="281">
        <f>SUM(B89,D89:H89)</f>
        <v>1</v>
      </c>
    </row>
    <row r="90" ht="21" customHeight="1">
      <c r="A90" t="s" s="269">
        <v>504</v>
      </c>
      <c r="B90" s="282">
        <v>1</v>
      </c>
      <c r="C90" s="283"/>
      <c r="D90" s="284">
        <v>5</v>
      </c>
      <c r="E90" s="273">
        <v>1</v>
      </c>
      <c r="F90" s="274">
        <v>1</v>
      </c>
      <c r="G90" s="273"/>
      <c r="H90" s="274"/>
      <c r="I90" s="275">
        <f>SUM(B90,D90:H90)</f>
        <v>8</v>
      </c>
    </row>
    <row r="91" ht="21" customHeight="1">
      <c r="A91" t="s" s="269">
        <v>295</v>
      </c>
      <c r="B91" s="285">
        <v>48</v>
      </c>
      <c r="C91" s="286"/>
      <c r="D91" s="287">
        <v>53</v>
      </c>
      <c r="E91" s="279">
        <v>13</v>
      </c>
      <c r="F91" s="280">
        <v>2</v>
      </c>
      <c r="G91" s="279">
        <v>1</v>
      </c>
      <c r="H91" s="280"/>
      <c r="I91" s="281">
        <f>SUM(B91,D91:H91)</f>
        <v>117</v>
      </c>
    </row>
    <row r="92" ht="21" customHeight="1">
      <c r="A92" t="s" s="269">
        <v>505</v>
      </c>
      <c r="B92" s="282">
        <v>6</v>
      </c>
      <c r="C92" s="283"/>
      <c r="D92" s="284">
        <v>11</v>
      </c>
      <c r="E92" s="273">
        <v>6</v>
      </c>
      <c r="F92" s="274">
        <v>0</v>
      </c>
      <c r="G92" s="273"/>
      <c r="H92" s="274"/>
      <c r="I92" s="275">
        <f>SUM(B92,D92:H92)</f>
        <v>23</v>
      </c>
    </row>
    <row r="93" ht="21" customHeight="1">
      <c r="A93" t="s" s="269">
        <v>506</v>
      </c>
      <c r="B93" s="285">
        <v>150</v>
      </c>
      <c r="C93" s="286"/>
      <c r="D93" s="287">
        <v>272</v>
      </c>
      <c r="E93" s="279">
        <v>77</v>
      </c>
      <c r="F93" s="280">
        <v>14</v>
      </c>
      <c r="G93" s="279">
        <v>2</v>
      </c>
      <c r="H93" s="280"/>
      <c r="I93" s="281">
        <f>SUM(B93,D93:H93)</f>
        <v>515</v>
      </c>
    </row>
    <row r="94" ht="21" customHeight="1">
      <c r="A94" t="s" s="269">
        <v>507</v>
      </c>
      <c r="B94" s="282">
        <v>44</v>
      </c>
      <c r="C94" s="283"/>
      <c r="D94" s="284">
        <v>13</v>
      </c>
      <c r="E94" s="273">
        <v>29</v>
      </c>
      <c r="F94" s="274">
        <v>23</v>
      </c>
      <c r="G94" s="273">
        <v>2</v>
      </c>
      <c r="H94" s="274"/>
      <c r="I94" s="275">
        <f>SUM(B94,D94:H94)</f>
        <v>111</v>
      </c>
    </row>
    <row r="95" ht="21" customHeight="1">
      <c r="A95" t="s" s="269">
        <v>508</v>
      </c>
      <c r="B95" s="276"/>
      <c r="C95" s="277"/>
      <c r="D95" s="278"/>
      <c r="E95" s="276"/>
      <c r="F95" s="278"/>
      <c r="G95" s="279"/>
      <c r="H95" s="280"/>
      <c r="I95" s="281">
        <f>SUM(B95,D95:H95)</f>
        <v>0</v>
      </c>
    </row>
    <row r="96" ht="21" customHeight="1">
      <c r="A96" t="s" s="269">
        <v>89</v>
      </c>
      <c r="B96" s="282">
        <v>29</v>
      </c>
      <c r="C96" s="283"/>
      <c r="D96" s="284">
        <v>25</v>
      </c>
      <c r="E96" s="273">
        <v>25</v>
      </c>
      <c r="F96" s="274">
        <v>14</v>
      </c>
      <c r="G96" s="273"/>
      <c r="H96" s="274"/>
      <c r="I96" s="275">
        <f>SUM(B96,D96:H96)</f>
        <v>93</v>
      </c>
    </row>
    <row r="97" ht="21" customHeight="1">
      <c r="A97" t="s" s="269">
        <v>509</v>
      </c>
      <c r="B97" s="276"/>
      <c r="C97" s="277"/>
      <c r="D97" s="278"/>
      <c r="E97" s="276"/>
      <c r="F97" s="278"/>
      <c r="G97" s="279"/>
      <c r="H97" s="280"/>
      <c r="I97" s="281">
        <f>SUM(B97,D97:H97)</f>
        <v>0</v>
      </c>
    </row>
    <row r="98" ht="21" customHeight="1">
      <c r="A98" t="s" s="269">
        <v>510</v>
      </c>
      <c r="B98" s="270"/>
      <c r="C98" s="271"/>
      <c r="D98" s="272"/>
      <c r="E98" s="270"/>
      <c r="F98" s="272"/>
      <c r="G98" s="273"/>
      <c r="H98" s="274"/>
      <c r="I98" s="275">
        <f>SUM(B98,D98:H98)</f>
        <v>0</v>
      </c>
    </row>
    <row r="99" ht="21" customHeight="1">
      <c r="A99" t="s" s="269">
        <v>102</v>
      </c>
      <c r="B99" s="285">
        <v>4</v>
      </c>
      <c r="C99" s="286"/>
      <c r="D99" s="287">
        <v>0</v>
      </c>
      <c r="E99" s="279">
        <v>11</v>
      </c>
      <c r="F99" s="280">
        <v>5</v>
      </c>
      <c r="G99" s="279"/>
      <c r="H99" s="280"/>
      <c r="I99" s="281">
        <f>SUM(B99,D99:H99)</f>
        <v>20</v>
      </c>
    </row>
    <row r="100" ht="21" customHeight="1">
      <c r="A100" t="s" s="269">
        <v>511</v>
      </c>
      <c r="B100" s="270"/>
      <c r="C100" s="271"/>
      <c r="D100" s="272"/>
      <c r="E100" s="270"/>
      <c r="F100" s="272"/>
      <c r="G100" s="273"/>
      <c r="H100" s="274"/>
      <c r="I100" s="275">
        <f>SUM(B100,D100:H100)</f>
        <v>0</v>
      </c>
    </row>
    <row r="101" ht="21" customHeight="1">
      <c r="A101" t="s" s="269">
        <v>512</v>
      </c>
      <c r="B101" s="276"/>
      <c r="C101" s="277"/>
      <c r="D101" s="278"/>
      <c r="E101" s="276"/>
      <c r="F101" s="278"/>
      <c r="G101" s="279"/>
      <c r="H101" s="280"/>
      <c r="I101" s="281">
        <f>SUM(B101,D101:H101)</f>
        <v>0</v>
      </c>
    </row>
    <row r="102" ht="21" customHeight="1">
      <c r="A102" t="s" s="269">
        <v>513</v>
      </c>
      <c r="B102" s="282">
        <v>2</v>
      </c>
      <c r="C102" s="283"/>
      <c r="D102" s="284">
        <v>1</v>
      </c>
      <c r="E102" s="270"/>
      <c r="F102" s="272"/>
      <c r="G102" s="273"/>
      <c r="H102" s="274"/>
      <c r="I102" s="275">
        <f>SUM(B102,D102:H102)</f>
        <v>3</v>
      </c>
    </row>
    <row r="103" ht="21" customHeight="1">
      <c r="A103" t="s" s="269">
        <v>514</v>
      </c>
      <c r="B103" s="276"/>
      <c r="C103" s="277"/>
      <c r="D103" s="278"/>
      <c r="E103" s="276"/>
      <c r="F103" s="278"/>
      <c r="G103" s="279"/>
      <c r="H103" s="280"/>
      <c r="I103" s="281">
        <f>SUM(B103,D103:H103)</f>
        <v>0</v>
      </c>
    </row>
    <row r="104" ht="21" customHeight="1">
      <c r="A104" t="s" s="269">
        <v>515</v>
      </c>
      <c r="B104" s="282">
        <v>3</v>
      </c>
      <c r="C104" s="283"/>
      <c r="D104" s="284">
        <v>0</v>
      </c>
      <c r="E104" s="270"/>
      <c r="F104" s="272"/>
      <c r="G104" s="273"/>
      <c r="H104" s="274"/>
      <c r="I104" s="275">
        <f>SUM(B104,D104:H104)</f>
        <v>3</v>
      </c>
    </row>
    <row r="105" ht="21" customHeight="1">
      <c r="A105" t="s" s="269">
        <v>516</v>
      </c>
      <c r="B105" s="285">
        <v>5</v>
      </c>
      <c r="C105" s="286"/>
      <c r="D105" s="287">
        <v>0</v>
      </c>
      <c r="E105" s="279">
        <v>16</v>
      </c>
      <c r="F105" s="280">
        <v>0</v>
      </c>
      <c r="G105" s="279"/>
      <c r="H105" s="280"/>
      <c r="I105" s="281">
        <f>SUM(B105,D105:H105)</f>
        <v>21</v>
      </c>
    </row>
    <row r="106" ht="21" customHeight="1">
      <c r="A106" t="s" s="269">
        <v>105</v>
      </c>
      <c r="B106" s="282">
        <v>24</v>
      </c>
      <c r="C106" s="283"/>
      <c r="D106" s="284">
        <v>39</v>
      </c>
      <c r="E106" s="273">
        <v>22</v>
      </c>
      <c r="F106" s="274">
        <v>9</v>
      </c>
      <c r="G106" s="273"/>
      <c r="H106" s="274"/>
      <c r="I106" s="275">
        <f>SUM(B106,D106:H106)</f>
        <v>94</v>
      </c>
    </row>
    <row r="107" ht="21" customHeight="1">
      <c r="A107" t="s" s="269">
        <v>517</v>
      </c>
      <c r="B107" s="276"/>
      <c r="C107" s="277"/>
      <c r="D107" s="278"/>
      <c r="E107" s="276"/>
      <c r="F107" s="278"/>
      <c r="G107" s="279"/>
      <c r="H107" s="280"/>
      <c r="I107" s="281">
        <f>SUM(B107,D107:H107)</f>
        <v>0</v>
      </c>
    </row>
    <row r="108" ht="21" customHeight="1">
      <c r="A108" t="s" s="269">
        <v>518</v>
      </c>
      <c r="B108" s="270"/>
      <c r="C108" s="271"/>
      <c r="D108" s="272"/>
      <c r="E108" s="273">
        <v>2</v>
      </c>
      <c r="F108" s="274">
        <v>0</v>
      </c>
      <c r="G108" s="273"/>
      <c r="H108" s="274"/>
      <c r="I108" s="275">
        <f>SUM(B108,D108:H108)</f>
        <v>2</v>
      </c>
    </row>
    <row r="109" ht="21" customHeight="1">
      <c r="A109" t="s" s="269">
        <v>519</v>
      </c>
      <c r="B109" s="285">
        <v>1</v>
      </c>
      <c r="C109" s="286"/>
      <c r="D109" s="287">
        <v>16</v>
      </c>
      <c r="E109" s="279">
        <v>4</v>
      </c>
      <c r="F109" s="280">
        <v>0</v>
      </c>
      <c r="G109" s="279"/>
      <c r="H109" s="280"/>
      <c r="I109" s="281">
        <f>SUM(B109,D109:H109)</f>
        <v>21</v>
      </c>
    </row>
    <row r="110" ht="21" customHeight="1">
      <c r="A110" t="s" s="269">
        <v>520</v>
      </c>
      <c r="B110" s="282">
        <v>11</v>
      </c>
      <c r="C110" s="283"/>
      <c r="D110" s="284">
        <v>2</v>
      </c>
      <c r="E110" s="273">
        <v>1</v>
      </c>
      <c r="F110" s="274">
        <v>0</v>
      </c>
      <c r="G110" s="273"/>
      <c r="H110" s="274"/>
      <c r="I110" s="275">
        <f>SUM(B110,D110:H110)</f>
        <v>14</v>
      </c>
    </row>
    <row r="111" ht="21" customHeight="1">
      <c r="A111" t="s" s="269">
        <v>521</v>
      </c>
      <c r="B111" s="276"/>
      <c r="C111" s="277"/>
      <c r="D111" s="278"/>
      <c r="E111" s="276"/>
      <c r="F111" s="278"/>
      <c r="G111" s="279"/>
      <c r="H111" s="280"/>
      <c r="I111" s="281">
        <f>SUM(B111,D111:H111)</f>
        <v>0</v>
      </c>
    </row>
    <row r="112" ht="21" customHeight="1">
      <c r="A112" t="s" s="269">
        <v>522</v>
      </c>
      <c r="B112" s="270"/>
      <c r="C112" s="271"/>
      <c r="D112" s="272"/>
      <c r="E112" s="270"/>
      <c r="F112" s="272"/>
      <c r="G112" s="273"/>
      <c r="H112" s="274"/>
      <c r="I112" s="275">
        <f>SUM(B112,D112:H112)</f>
        <v>0</v>
      </c>
    </row>
    <row r="113" ht="21" customHeight="1">
      <c r="A113" t="s" s="269">
        <v>523</v>
      </c>
      <c r="B113" s="276"/>
      <c r="C113" s="277"/>
      <c r="D113" s="278"/>
      <c r="E113" s="279">
        <v>1</v>
      </c>
      <c r="F113" s="280">
        <v>0</v>
      </c>
      <c r="G113" s="279"/>
      <c r="H113" s="280"/>
      <c r="I113" s="281">
        <f>SUM(B113,D113:H113)</f>
        <v>1</v>
      </c>
    </row>
    <row r="114" ht="21" customHeight="1">
      <c r="A114" t="s" s="269">
        <v>524</v>
      </c>
      <c r="B114" s="270"/>
      <c r="C114" s="271"/>
      <c r="D114" s="272"/>
      <c r="E114" s="270"/>
      <c r="F114" s="272"/>
      <c r="G114" s="273"/>
      <c r="H114" s="274"/>
      <c r="I114" s="275">
        <f>SUM(B114,D114:H114)</f>
        <v>0</v>
      </c>
    </row>
    <row r="115" ht="21" customHeight="1">
      <c r="A115" t="s" s="269">
        <v>525</v>
      </c>
      <c r="B115" s="276"/>
      <c r="C115" s="277"/>
      <c r="D115" s="278"/>
      <c r="E115" s="276"/>
      <c r="F115" s="278"/>
      <c r="G115" s="279"/>
      <c r="H115" s="280"/>
      <c r="I115" s="281">
        <f>SUM(B115,D115:H115)</f>
        <v>0</v>
      </c>
    </row>
    <row r="116" ht="21" customHeight="1">
      <c r="A116" t="s" s="269">
        <v>526</v>
      </c>
      <c r="B116" s="270"/>
      <c r="C116" s="271"/>
      <c r="D116" s="272"/>
      <c r="E116" s="270"/>
      <c r="F116" s="272"/>
      <c r="G116" s="273"/>
      <c r="H116" s="274"/>
      <c r="I116" s="275">
        <f>SUM(B116,D116:H116)</f>
        <v>0</v>
      </c>
    </row>
    <row r="117" ht="21" customHeight="1">
      <c r="A117" t="s" s="269">
        <v>527</v>
      </c>
      <c r="B117" s="285">
        <v>24</v>
      </c>
      <c r="C117" s="286"/>
      <c r="D117" s="287">
        <v>25</v>
      </c>
      <c r="E117" s="279">
        <v>3</v>
      </c>
      <c r="F117" s="280">
        <v>3</v>
      </c>
      <c r="G117" s="279"/>
      <c r="H117" s="280"/>
      <c r="I117" s="281">
        <f>SUM(B117,D117:H117)</f>
        <v>55</v>
      </c>
    </row>
    <row r="118" ht="21" customHeight="1">
      <c r="A118" t="s" s="269">
        <v>528</v>
      </c>
      <c r="B118" s="282">
        <v>3</v>
      </c>
      <c r="C118" s="283"/>
      <c r="D118" s="284">
        <v>2</v>
      </c>
      <c r="E118" s="270"/>
      <c r="F118" s="272"/>
      <c r="G118" s="273"/>
      <c r="H118" s="274"/>
      <c r="I118" s="275">
        <f>SUM(B118,D118:H118)</f>
        <v>5</v>
      </c>
    </row>
    <row r="119" ht="21" customHeight="1">
      <c r="A119" t="s" s="269">
        <v>529</v>
      </c>
      <c r="B119" s="285">
        <v>0</v>
      </c>
      <c r="C119" s="286"/>
      <c r="D119" s="287">
        <v>1</v>
      </c>
      <c r="E119" s="276"/>
      <c r="F119" s="278"/>
      <c r="G119" s="279"/>
      <c r="H119" s="280"/>
      <c r="I119" s="281">
        <f>SUM(B119,D119:H119)</f>
        <v>1</v>
      </c>
    </row>
    <row r="120" ht="21" customHeight="1">
      <c r="A120" t="s" s="269">
        <v>530</v>
      </c>
      <c r="B120" s="282">
        <v>1</v>
      </c>
      <c r="C120" s="283"/>
      <c r="D120" s="284">
        <v>0</v>
      </c>
      <c r="E120" s="273">
        <v>1</v>
      </c>
      <c r="F120" s="274">
        <v>0</v>
      </c>
      <c r="G120" s="273"/>
      <c r="H120" s="274"/>
      <c r="I120" s="275">
        <f>SUM(B120,D120:H120)</f>
        <v>2</v>
      </c>
    </row>
    <row r="121" ht="21" customHeight="1">
      <c r="A121" t="s" s="269">
        <v>531</v>
      </c>
      <c r="B121" s="276"/>
      <c r="C121" s="277"/>
      <c r="D121" s="278"/>
      <c r="E121" s="279">
        <v>1</v>
      </c>
      <c r="F121" s="280">
        <v>0</v>
      </c>
      <c r="G121" s="279"/>
      <c r="H121" s="280"/>
      <c r="I121" s="281">
        <f>SUM(B121,D121:H121)</f>
        <v>1</v>
      </c>
    </row>
    <row r="122" ht="21" customHeight="1">
      <c r="A122" t="s" s="269">
        <v>532</v>
      </c>
      <c r="B122" s="282">
        <v>1</v>
      </c>
      <c r="C122" s="283"/>
      <c r="D122" s="284">
        <v>4</v>
      </c>
      <c r="E122" s="273">
        <v>6</v>
      </c>
      <c r="F122" s="274">
        <v>0</v>
      </c>
      <c r="G122" s="273"/>
      <c r="H122" s="274"/>
      <c r="I122" s="275">
        <f>SUM(B122,D122:H122)</f>
        <v>11</v>
      </c>
    </row>
    <row r="123" ht="21" customHeight="1">
      <c r="A123" t="s" s="269">
        <v>533</v>
      </c>
      <c r="B123" s="285">
        <v>2</v>
      </c>
      <c r="C123" s="286"/>
      <c r="D123" s="287">
        <v>0</v>
      </c>
      <c r="E123" s="279">
        <v>1</v>
      </c>
      <c r="F123" s="280">
        <v>0</v>
      </c>
      <c r="G123" s="279"/>
      <c r="H123" s="280"/>
      <c r="I123" s="281">
        <f>SUM(B123,D123:H123)</f>
        <v>3</v>
      </c>
    </row>
    <row r="124" ht="21" customHeight="1">
      <c r="A124" t="s" s="269">
        <v>534</v>
      </c>
      <c r="B124" s="270"/>
      <c r="C124" s="271"/>
      <c r="D124" s="272"/>
      <c r="E124" s="270"/>
      <c r="F124" s="272"/>
      <c r="G124" s="273"/>
      <c r="H124" s="274"/>
      <c r="I124" s="275">
        <f>SUM(B124,D124:H124)</f>
        <v>0</v>
      </c>
    </row>
    <row r="125" ht="21" customHeight="1">
      <c r="A125" t="s" s="269">
        <v>535</v>
      </c>
      <c r="B125" s="276"/>
      <c r="C125" s="277"/>
      <c r="D125" s="278"/>
      <c r="E125" s="276"/>
      <c r="F125" s="278"/>
      <c r="G125" s="279"/>
      <c r="H125" s="280"/>
      <c r="I125" s="281">
        <f>SUM(B125,D125:H125)</f>
        <v>0</v>
      </c>
    </row>
    <row r="126" ht="21" customHeight="1">
      <c r="A126" t="s" s="269">
        <v>536</v>
      </c>
      <c r="B126" s="282">
        <v>5</v>
      </c>
      <c r="C126" s="283"/>
      <c r="D126" s="284">
        <v>2</v>
      </c>
      <c r="E126" s="270"/>
      <c r="F126" s="272"/>
      <c r="G126" s="273"/>
      <c r="H126" s="274"/>
      <c r="I126" s="275">
        <f>SUM(B126,D126:H126)</f>
        <v>7</v>
      </c>
    </row>
    <row r="127" ht="21" customHeight="1">
      <c r="A127" t="s" s="269">
        <v>537</v>
      </c>
      <c r="B127" s="276"/>
      <c r="C127" s="277"/>
      <c r="D127" s="278"/>
      <c r="E127" s="279">
        <v>1</v>
      </c>
      <c r="F127" s="280">
        <v>0</v>
      </c>
      <c r="G127" s="279"/>
      <c r="H127" s="280"/>
      <c r="I127" s="281">
        <f>SUM(B127,D127:H127)</f>
        <v>1</v>
      </c>
    </row>
    <row r="128" ht="21" customHeight="1">
      <c r="A128" t="s" s="269">
        <v>538</v>
      </c>
      <c r="B128" s="270"/>
      <c r="C128" s="271"/>
      <c r="D128" s="272"/>
      <c r="E128" s="270"/>
      <c r="F128" s="272"/>
      <c r="G128" s="273"/>
      <c r="H128" s="274"/>
      <c r="I128" s="275">
        <f>SUM(B128,D128:H128)</f>
        <v>0</v>
      </c>
    </row>
    <row r="129" ht="21" customHeight="1">
      <c r="A129" t="s" s="269">
        <v>539</v>
      </c>
      <c r="B129" s="276"/>
      <c r="C129" s="277"/>
      <c r="D129" s="278"/>
      <c r="E129" s="279">
        <v>1</v>
      </c>
      <c r="F129" s="280">
        <v>0</v>
      </c>
      <c r="G129" s="279"/>
      <c r="H129" s="280"/>
      <c r="I129" s="281">
        <f>SUM(B129,D129:H129)</f>
        <v>1</v>
      </c>
    </row>
    <row r="130" ht="21" customHeight="1">
      <c r="A130" t="s" s="269">
        <v>540</v>
      </c>
      <c r="B130" s="282">
        <v>17</v>
      </c>
      <c r="C130" s="283"/>
      <c r="D130" s="284">
        <v>64</v>
      </c>
      <c r="E130" s="273">
        <v>4</v>
      </c>
      <c r="F130" s="274">
        <v>6</v>
      </c>
      <c r="G130" s="273">
        <v>1</v>
      </c>
      <c r="H130" s="274"/>
      <c r="I130" s="275">
        <f>SUM(B130,D130:H130)</f>
        <v>92</v>
      </c>
    </row>
    <row r="131" ht="21" customHeight="1">
      <c r="A131" t="s" s="269">
        <v>541</v>
      </c>
      <c r="B131" s="285">
        <v>28</v>
      </c>
      <c r="C131" s="286"/>
      <c r="D131" s="287">
        <v>26</v>
      </c>
      <c r="E131" s="279">
        <v>6</v>
      </c>
      <c r="F131" s="280">
        <v>1</v>
      </c>
      <c r="G131" s="279"/>
      <c r="H131" s="280"/>
      <c r="I131" s="281">
        <f>SUM(B131,D131:H131)</f>
        <v>61</v>
      </c>
    </row>
    <row r="132" ht="21" customHeight="1">
      <c r="A132" t="s" s="269">
        <v>542</v>
      </c>
      <c r="B132" s="282">
        <v>13</v>
      </c>
      <c r="C132" s="283"/>
      <c r="D132" s="284">
        <v>11</v>
      </c>
      <c r="E132" s="273">
        <v>3</v>
      </c>
      <c r="F132" s="274">
        <v>0</v>
      </c>
      <c r="G132" s="273"/>
      <c r="H132" s="274"/>
      <c r="I132" s="275">
        <f>SUM(B132,D132:H132)</f>
        <v>27</v>
      </c>
    </row>
    <row r="133" ht="21" customHeight="1">
      <c r="A133" t="s" s="269">
        <v>543</v>
      </c>
      <c r="B133" s="276"/>
      <c r="C133" s="277"/>
      <c r="D133" s="278"/>
      <c r="E133" s="276"/>
      <c r="F133" s="278"/>
      <c r="G133" s="279"/>
      <c r="H133" s="280"/>
      <c r="I133" s="281">
        <f>SUM(B133,D133:H133)</f>
        <v>0</v>
      </c>
    </row>
    <row r="134" ht="21" customHeight="1">
      <c r="A134" t="s" s="269">
        <v>544</v>
      </c>
      <c r="B134" s="270"/>
      <c r="C134" s="271"/>
      <c r="D134" s="272"/>
      <c r="E134" s="270"/>
      <c r="F134" s="272"/>
      <c r="G134" s="273"/>
      <c r="H134" s="274"/>
      <c r="I134" s="275">
        <f>SUM(B134,D134:H134)</f>
        <v>0</v>
      </c>
    </row>
    <row r="135" ht="21" customHeight="1">
      <c r="A135" t="s" s="269">
        <v>131</v>
      </c>
      <c r="B135" s="285">
        <v>53</v>
      </c>
      <c r="C135" s="286"/>
      <c r="D135" s="287">
        <v>63</v>
      </c>
      <c r="E135" s="279">
        <v>42</v>
      </c>
      <c r="F135" s="280">
        <v>5</v>
      </c>
      <c r="G135" s="279"/>
      <c r="H135" s="280"/>
      <c r="I135" s="281">
        <f>SUM(B135,D135:H135)</f>
        <v>163</v>
      </c>
    </row>
    <row r="136" ht="21" customHeight="1">
      <c r="A136" t="s" s="269">
        <v>545</v>
      </c>
      <c r="B136" s="282">
        <v>9</v>
      </c>
      <c r="C136" s="283"/>
      <c r="D136" s="284">
        <v>4</v>
      </c>
      <c r="E136" s="273">
        <v>2</v>
      </c>
      <c r="F136" s="274">
        <v>1</v>
      </c>
      <c r="G136" s="273"/>
      <c r="H136" s="274"/>
      <c r="I136" s="275">
        <f>SUM(B136,D136:H136)</f>
        <v>16</v>
      </c>
    </row>
    <row r="137" ht="21" customHeight="1">
      <c r="A137" t="s" s="269">
        <v>310</v>
      </c>
      <c r="B137" s="285">
        <v>6</v>
      </c>
      <c r="C137" s="286"/>
      <c r="D137" s="287">
        <v>4</v>
      </c>
      <c r="E137" s="279">
        <v>7</v>
      </c>
      <c r="F137" s="280">
        <v>1</v>
      </c>
      <c r="G137" s="279"/>
      <c r="H137" s="280"/>
      <c r="I137" s="281">
        <f>SUM(B137,D137:H137)</f>
        <v>18</v>
      </c>
    </row>
    <row r="138" ht="21" customHeight="1">
      <c r="A138" t="s" s="269">
        <v>546</v>
      </c>
      <c r="B138" s="270"/>
      <c r="C138" s="271"/>
      <c r="D138" s="272"/>
      <c r="E138" s="270"/>
      <c r="F138" s="272"/>
      <c r="G138" s="273"/>
      <c r="H138" s="274"/>
      <c r="I138" s="275">
        <f>SUM(B138,D138:H138)</f>
        <v>0</v>
      </c>
    </row>
    <row r="139" ht="21" customHeight="1">
      <c r="A139" t="s" s="269">
        <v>547</v>
      </c>
      <c r="B139" s="276"/>
      <c r="C139" s="277"/>
      <c r="D139" s="278"/>
      <c r="E139" s="276"/>
      <c r="F139" s="278"/>
      <c r="G139" s="279"/>
      <c r="H139" s="280"/>
      <c r="I139" s="281">
        <f>SUM(B139,D139:H139)</f>
        <v>0</v>
      </c>
    </row>
    <row r="140" ht="21" customHeight="1">
      <c r="A140" t="s" s="269">
        <v>548</v>
      </c>
      <c r="B140" s="270"/>
      <c r="C140" s="271"/>
      <c r="D140" s="272"/>
      <c r="E140" s="270"/>
      <c r="F140" s="272"/>
      <c r="G140" s="273"/>
      <c r="H140" s="274"/>
      <c r="I140" s="275">
        <f>SUM(B140,D140:H140)</f>
        <v>0</v>
      </c>
    </row>
    <row r="141" ht="21" customHeight="1">
      <c r="A141" t="s" s="269">
        <v>549</v>
      </c>
      <c r="B141" s="285">
        <v>13</v>
      </c>
      <c r="C141" s="286"/>
      <c r="D141" s="287">
        <v>2</v>
      </c>
      <c r="E141" s="279">
        <v>15</v>
      </c>
      <c r="F141" s="280">
        <v>0</v>
      </c>
      <c r="G141" s="279"/>
      <c r="H141" s="280"/>
      <c r="I141" s="281">
        <f>SUM(B141,D141:H141)</f>
        <v>30</v>
      </c>
    </row>
    <row r="142" ht="21" customHeight="1">
      <c r="A142" t="s" s="269">
        <v>550</v>
      </c>
      <c r="B142" s="270"/>
      <c r="C142" s="271"/>
      <c r="D142" s="272"/>
      <c r="E142" s="273">
        <v>0</v>
      </c>
      <c r="F142" s="274">
        <v>1</v>
      </c>
      <c r="G142" s="273"/>
      <c r="H142" s="274"/>
      <c r="I142" s="275">
        <f>SUM(B142,D142:H142)</f>
        <v>1</v>
      </c>
    </row>
    <row r="143" ht="21" customHeight="1">
      <c r="A143" t="s" s="269">
        <v>551</v>
      </c>
      <c r="B143" s="285">
        <v>6</v>
      </c>
      <c r="C143" s="286"/>
      <c r="D143" s="287">
        <v>3</v>
      </c>
      <c r="E143" s="279">
        <v>2</v>
      </c>
      <c r="F143" s="280">
        <v>0</v>
      </c>
      <c r="G143" s="279"/>
      <c r="H143" s="280"/>
      <c r="I143" s="281">
        <f>SUM(B143,D143:H143)</f>
        <v>11</v>
      </c>
    </row>
    <row r="144" ht="21" customHeight="1">
      <c r="A144" t="s" s="269">
        <v>552</v>
      </c>
      <c r="B144" s="270"/>
      <c r="C144" s="271"/>
      <c r="D144" s="272"/>
      <c r="E144" s="270"/>
      <c r="F144" s="272"/>
      <c r="G144" s="273"/>
      <c r="H144" s="274"/>
      <c r="I144" s="275">
        <f>SUM(B144,D144:H144)</f>
        <v>0</v>
      </c>
    </row>
    <row r="145" ht="21" customHeight="1">
      <c r="A145" t="s" s="269">
        <v>553</v>
      </c>
      <c r="B145" s="276"/>
      <c r="C145" s="277"/>
      <c r="D145" s="278"/>
      <c r="E145" s="276"/>
      <c r="F145" s="278"/>
      <c r="G145" s="279"/>
      <c r="H145" s="280"/>
      <c r="I145" s="281">
        <f>SUM(B145,D145:H145)</f>
        <v>0</v>
      </c>
    </row>
    <row r="146" ht="21" customHeight="1">
      <c r="A146" t="s" s="269">
        <v>554</v>
      </c>
      <c r="B146" s="270"/>
      <c r="C146" s="271"/>
      <c r="D146" s="272"/>
      <c r="E146" s="270"/>
      <c r="F146" s="272"/>
      <c r="G146" s="273"/>
      <c r="H146" s="274"/>
      <c r="I146" s="275">
        <f>SUM(B146,D146:H146)</f>
        <v>0</v>
      </c>
    </row>
    <row r="147" ht="21" customHeight="1">
      <c r="A147" t="s" s="269">
        <v>555</v>
      </c>
      <c r="B147" s="276"/>
      <c r="C147" s="277"/>
      <c r="D147" s="278"/>
      <c r="E147" s="276"/>
      <c r="F147" s="278"/>
      <c r="G147" s="279"/>
      <c r="H147" s="280"/>
      <c r="I147" s="281">
        <f>SUM(B147,D147:H147)</f>
        <v>0</v>
      </c>
    </row>
    <row r="148" ht="21" customHeight="1">
      <c r="A148" t="s" s="269">
        <v>556</v>
      </c>
      <c r="B148" s="270"/>
      <c r="C148" s="271"/>
      <c r="D148" s="272"/>
      <c r="E148" s="270"/>
      <c r="F148" s="272"/>
      <c r="G148" s="273"/>
      <c r="H148" s="274"/>
      <c r="I148" s="275">
        <f>SUM(B148,D148:H148)</f>
        <v>0</v>
      </c>
    </row>
    <row r="149" ht="21" customHeight="1">
      <c r="A149" t="s" s="269">
        <v>557</v>
      </c>
      <c r="B149" s="276"/>
      <c r="C149" s="277"/>
      <c r="D149" s="278"/>
      <c r="E149" s="276"/>
      <c r="F149" s="278"/>
      <c r="G149" s="279"/>
      <c r="H149" s="280"/>
      <c r="I149" s="281">
        <f>SUM(B149,D149:H149)</f>
        <v>0</v>
      </c>
    </row>
    <row r="150" ht="21" customHeight="1">
      <c r="A150" t="s" s="269">
        <v>558</v>
      </c>
      <c r="B150" s="282">
        <v>28</v>
      </c>
      <c r="C150" s="283"/>
      <c r="D150" s="284">
        <v>9</v>
      </c>
      <c r="E150" s="273">
        <v>8</v>
      </c>
      <c r="F150" s="274">
        <v>3</v>
      </c>
      <c r="G150" s="273"/>
      <c r="H150" s="274"/>
      <c r="I150" s="275">
        <f>SUM(B150,D150:H150)</f>
        <v>48</v>
      </c>
    </row>
    <row r="151" ht="21" customHeight="1">
      <c r="A151" t="s" s="269">
        <v>559</v>
      </c>
      <c r="B151" s="276"/>
      <c r="C151" s="277"/>
      <c r="D151" s="278"/>
      <c r="E151" s="276"/>
      <c r="F151" s="278"/>
      <c r="G151" s="279"/>
      <c r="H151" s="280"/>
      <c r="I151" s="281">
        <f>SUM(B151,D151:H151)</f>
        <v>0</v>
      </c>
    </row>
    <row r="152" ht="21" customHeight="1">
      <c r="A152" t="s" s="269">
        <v>560</v>
      </c>
      <c r="B152" s="270"/>
      <c r="C152" s="271"/>
      <c r="D152" s="272"/>
      <c r="E152" s="273">
        <v>39</v>
      </c>
      <c r="F152" s="274">
        <v>4</v>
      </c>
      <c r="G152" s="273"/>
      <c r="H152" s="274"/>
      <c r="I152" s="275">
        <f>SUM(B152,D152:H152)</f>
        <v>43</v>
      </c>
    </row>
    <row r="153" ht="21" customHeight="1">
      <c r="A153" t="s" s="269">
        <v>561</v>
      </c>
      <c r="B153" s="276"/>
      <c r="C153" s="277"/>
      <c r="D153" s="278"/>
      <c r="E153" s="276"/>
      <c r="F153" s="278"/>
      <c r="G153" s="279"/>
      <c r="H153" s="280"/>
      <c r="I153" s="281">
        <f>SUM(B153,D153:H153)</f>
        <v>0</v>
      </c>
    </row>
    <row r="154" ht="21" customHeight="1">
      <c r="A154" t="s" s="269">
        <v>143</v>
      </c>
      <c r="B154" s="282">
        <v>10</v>
      </c>
      <c r="C154" s="283"/>
      <c r="D154" s="284">
        <v>2</v>
      </c>
      <c r="E154" s="273">
        <v>4</v>
      </c>
      <c r="F154" s="274">
        <v>1</v>
      </c>
      <c r="G154" s="273"/>
      <c r="H154" s="274"/>
      <c r="I154" s="275">
        <f>SUM(B154,D154:H154)</f>
        <v>17</v>
      </c>
    </row>
    <row r="155" ht="21" customHeight="1">
      <c r="A155" t="s" s="269">
        <v>562</v>
      </c>
      <c r="B155" s="276"/>
      <c r="C155" s="277"/>
      <c r="D155" s="278"/>
      <c r="E155" s="276"/>
      <c r="F155" s="278"/>
      <c r="G155" s="279"/>
      <c r="H155" s="280"/>
      <c r="I155" s="281">
        <f>SUM(B155,D155:H155)</f>
        <v>0</v>
      </c>
    </row>
    <row r="156" ht="21" customHeight="1">
      <c r="A156" t="s" s="269">
        <v>563</v>
      </c>
      <c r="B156" s="270"/>
      <c r="C156" s="271"/>
      <c r="D156" s="272"/>
      <c r="E156" s="270"/>
      <c r="F156" s="272"/>
      <c r="G156" s="273"/>
      <c r="H156" s="274"/>
      <c r="I156" s="275">
        <f>SUM(B156,D156:H156)</f>
        <v>0</v>
      </c>
    </row>
    <row r="157" ht="21" customHeight="1">
      <c r="A157" t="s" s="269">
        <v>564</v>
      </c>
      <c r="B157" s="276"/>
      <c r="C157" s="277"/>
      <c r="D157" s="278"/>
      <c r="E157" s="276"/>
      <c r="F157" s="278"/>
      <c r="G157" s="279"/>
      <c r="H157" s="280"/>
      <c r="I157" s="281">
        <f>SUM(B157,D157:H157)</f>
        <v>0</v>
      </c>
    </row>
    <row r="158" ht="21" customHeight="1">
      <c r="A158" t="s" s="269">
        <v>565</v>
      </c>
      <c r="B158" s="270"/>
      <c r="C158" s="271"/>
      <c r="D158" s="272"/>
      <c r="E158" s="273">
        <v>10</v>
      </c>
      <c r="F158" s="274">
        <v>0</v>
      </c>
      <c r="G158" s="273"/>
      <c r="H158" s="274"/>
      <c r="I158" s="275">
        <f>SUM(B158,D158:H158)</f>
        <v>10</v>
      </c>
    </row>
    <row r="159" ht="21" customHeight="1">
      <c r="A159" t="s" s="269">
        <v>566</v>
      </c>
      <c r="B159" s="276"/>
      <c r="C159" s="277"/>
      <c r="D159" s="278"/>
      <c r="E159" s="276"/>
      <c r="F159" s="278"/>
      <c r="G159" s="279"/>
      <c r="H159" s="280"/>
      <c r="I159" s="281">
        <f>SUM(B159,D159:H159)</f>
        <v>0</v>
      </c>
    </row>
    <row r="160" ht="21" customHeight="1">
      <c r="A160" t="s" s="269">
        <v>567</v>
      </c>
      <c r="B160" s="282">
        <v>626</v>
      </c>
      <c r="C160" s="283"/>
      <c r="D160" s="284">
        <v>672</v>
      </c>
      <c r="E160" s="273">
        <v>365</v>
      </c>
      <c r="F160" s="274">
        <v>71</v>
      </c>
      <c r="G160" s="273">
        <v>4</v>
      </c>
      <c r="H160" s="274"/>
      <c r="I160" s="275">
        <f>SUM(B160,D160:H160)</f>
        <v>1738</v>
      </c>
    </row>
    <row r="161" ht="21" customHeight="1">
      <c r="A161" t="s" s="269">
        <v>568</v>
      </c>
      <c r="B161" s="285">
        <v>1</v>
      </c>
      <c r="C161" s="286"/>
      <c r="D161" s="287">
        <v>0</v>
      </c>
      <c r="E161" s="279">
        <v>0</v>
      </c>
      <c r="F161" s="280">
        <v>1</v>
      </c>
      <c r="G161" s="279"/>
      <c r="H161" s="280"/>
      <c r="I161" s="281">
        <f>SUM(B161,D161:H161)</f>
        <v>2</v>
      </c>
    </row>
    <row r="162" ht="21" customHeight="1">
      <c r="A162" t="s" s="269">
        <v>569</v>
      </c>
      <c r="B162" s="270"/>
      <c r="C162" s="271"/>
      <c r="D162" s="272"/>
      <c r="E162" s="270"/>
      <c r="F162" s="272"/>
      <c r="G162" s="273"/>
      <c r="H162" s="274"/>
      <c r="I162" s="275">
        <f>SUM(B162,D162:H162)</f>
        <v>0</v>
      </c>
    </row>
    <row r="163" ht="21" customHeight="1">
      <c r="A163" t="s" s="269">
        <v>570</v>
      </c>
      <c r="B163" s="276"/>
      <c r="C163" s="277"/>
      <c r="D163" s="278"/>
      <c r="E163" s="279">
        <v>0</v>
      </c>
      <c r="F163" s="280">
        <v>1</v>
      </c>
      <c r="G163" s="279"/>
      <c r="H163" s="280"/>
      <c r="I163" s="281">
        <f>SUM(B163,D163:H163)</f>
        <v>1</v>
      </c>
    </row>
    <row r="164" ht="21" customHeight="1">
      <c r="A164" t="s" s="269">
        <v>571</v>
      </c>
      <c r="B164" s="270"/>
      <c r="C164" s="271"/>
      <c r="D164" s="272"/>
      <c r="E164" s="270"/>
      <c r="F164" s="272"/>
      <c r="G164" s="273"/>
      <c r="H164" s="274"/>
      <c r="I164" s="275">
        <f>SUM(B164,D164:H164)</f>
        <v>0</v>
      </c>
    </row>
    <row r="165" ht="21" customHeight="1">
      <c r="A165" t="s" s="269">
        <v>572</v>
      </c>
      <c r="B165" s="276"/>
      <c r="C165" s="277"/>
      <c r="D165" s="278"/>
      <c r="E165" s="276"/>
      <c r="F165" s="278"/>
      <c r="G165" s="279"/>
      <c r="H165" s="280"/>
      <c r="I165" s="281">
        <f>SUM(B165,D165:H165)</f>
        <v>0</v>
      </c>
    </row>
    <row r="166" ht="21" customHeight="1">
      <c r="A166" t="s" s="269">
        <v>177</v>
      </c>
      <c r="B166" s="282">
        <v>98</v>
      </c>
      <c r="C166" s="283"/>
      <c r="D166" s="284">
        <v>138</v>
      </c>
      <c r="E166" s="273">
        <v>27</v>
      </c>
      <c r="F166" s="274">
        <v>3</v>
      </c>
      <c r="G166" s="273"/>
      <c r="H166" s="274"/>
      <c r="I166" s="275">
        <f>SUM(B166,D166:H166)</f>
        <v>266</v>
      </c>
    </row>
    <row r="167" ht="21" customHeight="1">
      <c r="A167" t="s" s="269">
        <v>573</v>
      </c>
      <c r="B167" s="276"/>
      <c r="C167" s="277"/>
      <c r="D167" s="278"/>
      <c r="E167" s="276"/>
      <c r="F167" s="278"/>
      <c r="G167" s="279"/>
      <c r="H167" s="280"/>
      <c r="I167" s="281">
        <f>SUM(B167,D167:H167)</f>
        <v>0</v>
      </c>
    </row>
    <row r="168" ht="21" customHeight="1">
      <c r="A168" t="s" s="269">
        <v>574</v>
      </c>
      <c r="B168" s="282">
        <v>49</v>
      </c>
      <c r="C168" s="283"/>
      <c r="D168" s="284">
        <v>24</v>
      </c>
      <c r="E168" s="273">
        <v>47</v>
      </c>
      <c r="F168" s="274">
        <v>7</v>
      </c>
      <c r="G168" s="273">
        <v>1</v>
      </c>
      <c r="H168" s="274"/>
      <c r="I168" s="275">
        <f>SUM(B168,D168:H168)</f>
        <v>128</v>
      </c>
    </row>
    <row r="169" ht="21" customHeight="1">
      <c r="A169" t="s" s="269">
        <v>575</v>
      </c>
      <c r="B169" s="276"/>
      <c r="C169" s="277"/>
      <c r="D169" s="278"/>
      <c r="E169" s="276"/>
      <c r="F169" s="278"/>
      <c r="G169" s="279"/>
      <c r="H169" s="280"/>
      <c r="I169" s="281">
        <f>SUM(B169,D169:H169)</f>
        <v>0</v>
      </c>
    </row>
    <row r="170" ht="21" customHeight="1">
      <c r="A170" t="s" s="269">
        <v>182</v>
      </c>
      <c r="B170" s="282">
        <v>7</v>
      </c>
      <c r="C170" s="283"/>
      <c r="D170" s="284">
        <v>3</v>
      </c>
      <c r="E170" s="273">
        <v>4</v>
      </c>
      <c r="F170" s="274">
        <v>4</v>
      </c>
      <c r="G170" s="273"/>
      <c r="H170" s="274"/>
      <c r="I170" s="275">
        <f>SUM(B170,D170:H170)</f>
        <v>18</v>
      </c>
    </row>
    <row r="171" ht="21" customHeight="1">
      <c r="A171" t="s" s="269">
        <v>576</v>
      </c>
      <c r="B171" s="285">
        <v>1</v>
      </c>
      <c r="C171" s="286"/>
      <c r="D171" s="287">
        <v>0</v>
      </c>
      <c r="E171" s="276"/>
      <c r="F171" s="278"/>
      <c r="G171" s="279"/>
      <c r="H171" s="280"/>
      <c r="I171" s="281">
        <f>SUM(B171,D171:H171)</f>
        <v>1</v>
      </c>
    </row>
    <row r="172" ht="21" customHeight="1">
      <c r="A172" t="s" s="269">
        <v>577</v>
      </c>
      <c r="B172" s="282">
        <v>0</v>
      </c>
      <c r="C172" s="283"/>
      <c r="D172" s="284">
        <v>3</v>
      </c>
      <c r="E172" s="273">
        <v>2</v>
      </c>
      <c r="F172" s="274">
        <v>0</v>
      </c>
      <c r="G172" s="273"/>
      <c r="H172" s="274"/>
      <c r="I172" s="275">
        <f>SUM(B172,D172:H172)</f>
        <v>5</v>
      </c>
    </row>
    <row r="173" ht="21" customHeight="1">
      <c r="A173" t="s" s="269">
        <v>578</v>
      </c>
      <c r="B173" s="276"/>
      <c r="C173" s="277"/>
      <c r="D173" s="278"/>
      <c r="E173" s="276"/>
      <c r="F173" s="278"/>
      <c r="G173" s="279"/>
      <c r="H173" s="280"/>
      <c r="I173" s="281">
        <f>SUM(B173,D173:H173)</f>
        <v>0</v>
      </c>
    </row>
    <row r="174" ht="21" customHeight="1">
      <c r="A174" t="s" s="269">
        <v>579</v>
      </c>
      <c r="B174" s="270"/>
      <c r="C174" s="271"/>
      <c r="D174" s="272"/>
      <c r="E174" s="270"/>
      <c r="F174" s="272"/>
      <c r="G174" s="273"/>
      <c r="H174" s="274"/>
      <c r="I174" s="275">
        <f>SUM(B174,D174:H174)</f>
        <v>0</v>
      </c>
    </row>
    <row r="175" ht="21" customHeight="1">
      <c r="A175" t="s" s="269">
        <v>580</v>
      </c>
      <c r="B175" s="276"/>
      <c r="C175" s="277"/>
      <c r="D175" s="278"/>
      <c r="E175" s="279">
        <v>2</v>
      </c>
      <c r="F175" s="280">
        <v>0</v>
      </c>
      <c r="G175" s="279"/>
      <c r="H175" s="280"/>
      <c r="I175" s="281">
        <f>SUM(B175,D175:H175)</f>
        <v>2</v>
      </c>
    </row>
    <row r="176" ht="21" customHeight="1">
      <c r="A176" t="s" s="269">
        <v>581</v>
      </c>
      <c r="B176" s="270"/>
      <c r="C176" s="271"/>
      <c r="D176" s="272"/>
      <c r="E176" s="273">
        <v>2</v>
      </c>
      <c r="F176" s="274">
        <v>0</v>
      </c>
      <c r="G176" s="273"/>
      <c r="H176" s="274"/>
      <c r="I176" s="275">
        <f>SUM(B176,D176:H176)</f>
        <v>2</v>
      </c>
    </row>
    <row r="177" ht="21" customHeight="1">
      <c r="A177" t="s" s="269">
        <v>582</v>
      </c>
      <c r="B177" s="276"/>
      <c r="C177" s="277"/>
      <c r="D177" s="278"/>
      <c r="E177" s="276"/>
      <c r="F177" s="278"/>
      <c r="G177" s="279"/>
      <c r="H177" s="280"/>
      <c r="I177" s="281">
        <f>SUM(B177,D177:H177)</f>
        <v>0</v>
      </c>
    </row>
    <row r="178" ht="21" customHeight="1">
      <c r="A178" t="s" s="269">
        <v>583</v>
      </c>
      <c r="B178" s="282">
        <v>14</v>
      </c>
      <c r="C178" s="283"/>
      <c r="D178" s="284">
        <v>4</v>
      </c>
      <c r="E178" s="273">
        <v>11</v>
      </c>
      <c r="F178" s="274">
        <v>0</v>
      </c>
      <c r="G178" s="273"/>
      <c r="H178" s="274"/>
      <c r="I178" s="275">
        <f>SUM(B178,D178:H178)</f>
        <v>29</v>
      </c>
    </row>
    <row r="179" ht="21" customHeight="1">
      <c r="A179" t="s" s="269">
        <v>584</v>
      </c>
      <c r="B179" s="276"/>
      <c r="C179" s="277"/>
      <c r="D179" s="278"/>
      <c r="E179" s="276"/>
      <c r="F179" s="278"/>
      <c r="G179" s="279"/>
      <c r="H179" s="280"/>
      <c r="I179" s="281">
        <f>SUM(B179,D179:H179)</f>
        <v>0</v>
      </c>
    </row>
    <row r="180" ht="21" customHeight="1">
      <c r="A180" t="s" s="269">
        <v>585</v>
      </c>
      <c r="B180" s="270"/>
      <c r="C180" s="271"/>
      <c r="D180" s="272"/>
      <c r="E180" s="270"/>
      <c r="F180" s="272"/>
      <c r="G180" s="273"/>
      <c r="H180" s="274"/>
      <c r="I180" s="275">
        <f>SUM(B180,D180:H180)</f>
        <v>0</v>
      </c>
    </row>
    <row r="181" ht="21" customHeight="1">
      <c r="A181" t="s" s="269">
        <v>586</v>
      </c>
      <c r="B181" s="285">
        <v>81</v>
      </c>
      <c r="C181" s="286"/>
      <c r="D181" s="287">
        <v>212</v>
      </c>
      <c r="E181" s="279">
        <v>56</v>
      </c>
      <c r="F181" s="280">
        <v>44</v>
      </c>
      <c r="G181" s="279">
        <v>2</v>
      </c>
      <c r="H181" s="280">
        <v>2</v>
      </c>
      <c r="I181" s="281">
        <f>SUM(B181,D181:H181)</f>
        <v>397</v>
      </c>
    </row>
    <row r="182" ht="21" customHeight="1">
      <c r="A182" t="s" s="269">
        <v>587</v>
      </c>
      <c r="B182" s="270"/>
      <c r="C182" s="271"/>
      <c r="D182" s="272"/>
      <c r="E182" s="273">
        <v>1</v>
      </c>
      <c r="F182" s="274">
        <v>0</v>
      </c>
      <c r="G182" s="273"/>
      <c r="H182" s="274"/>
      <c r="I182" s="275">
        <f>SUM(B182,D182:H182)</f>
        <v>1</v>
      </c>
    </row>
    <row r="183" ht="21" customHeight="1">
      <c r="A183" t="s" s="269">
        <v>588</v>
      </c>
      <c r="B183" s="285">
        <v>134</v>
      </c>
      <c r="C183" s="286"/>
      <c r="D183" s="287">
        <v>188</v>
      </c>
      <c r="E183" s="279">
        <v>30</v>
      </c>
      <c r="F183" s="280">
        <v>10</v>
      </c>
      <c r="G183" s="279">
        <v>2</v>
      </c>
      <c r="H183" s="280"/>
      <c r="I183" s="281">
        <f>SUM(B183,D183:H183)</f>
        <v>364</v>
      </c>
    </row>
    <row r="184" ht="21" customHeight="1">
      <c r="A184" t="s" s="269">
        <v>589</v>
      </c>
      <c r="B184" s="282">
        <v>144</v>
      </c>
      <c r="C184" s="283"/>
      <c r="D184" s="284">
        <v>37</v>
      </c>
      <c r="E184" s="273">
        <v>118</v>
      </c>
      <c r="F184" s="274">
        <v>2</v>
      </c>
      <c r="G184" s="273"/>
      <c r="H184" s="274"/>
      <c r="I184" s="275">
        <f>SUM(B184,D184:H184)</f>
        <v>301</v>
      </c>
    </row>
    <row r="185" ht="21" customHeight="1">
      <c r="A185" t="s" s="269">
        <v>590</v>
      </c>
      <c r="B185" s="276"/>
      <c r="C185" s="277"/>
      <c r="D185" s="278"/>
      <c r="E185" s="276"/>
      <c r="F185" s="278"/>
      <c r="G185" s="279"/>
      <c r="H185" s="280"/>
      <c r="I185" s="281">
        <f>SUM(B185,D185:H185)</f>
        <v>0</v>
      </c>
    </row>
    <row r="186" ht="21" customHeight="1">
      <c r="A186" t="s" s="269">
        <v>591</v>
      </c>
      <c r="B186" s="270"/>
      <c r="C186" s="271"/>
      <c r="D186" s="272"/>
      <c r="E186" s="270"/>
      <c r="F186" s="272"/>
      <c r="G186" s="273"/>
      <c r="H186" s="274"/>
      <c r="I186" s="275">
        <f>SUM(B186,D186:H186)</f>
        <v>0</v>
      </c>
    </row>
    <row r="187" ht="21" customHeight="1">
      <c r="A187" t="s" s="269">
        <v>321</v>
      </c>
      <c r="B187" s="285">
        <v>32</v>
      </c>
      <c r="C187" s="286"/>
      <c r="D187" s="287">
        <v>30</v>
      </c>
      <c r="E187" s="279">
        <v>9</v>
      </c>
      <c r="F187" s="280">
        <v>5</v>
      </c>
      <c r="G187" s="279"/>
      <c r="H187" s="280"/>
      <c r="I187" s="281">
        <f>SUM(B187,D187:H187)</f>
        <v>76</v>
      </c>
    </row>
    <row r="188" ht="21" customHeight="1">
      <c r="A188" t="s" s="269">
        <v>592</v>
      </c>
      <c r="B188" s="282">
        <v>40</v>
      </c>
      <c r="C188" s="283"/>
      <c r="D188" s="284">
        <v>67</v>
      </c>
      <c r="E188" s="273">
        <v>52</v>
      </c>
      <c r="F188" s="274">
        <v>25</v>
      </c>
      <c r="G188" s="273">
        <v>1</v>
      </c>
      <c r="H188" s="274"/>
      <c r="I188" s="275">
        <f>SUM(B188,D188:H188)</f>
        <v>185</v>
      </c>
    </row>
    <row r="189" ht="21" customHeight="1">
      <c r="A189" t="s" s="269">
        <v>593</v>
      </c>
      <c r="B189" s="276"/>
      <c r="C189" s="277"/>
      <c r="D189" s="278"/>
      <c r="E189" s="276"/>
      <c r="F189" s="278"/>
      <c r="G189" s="279"/>
      <c r="H189" s="280"/>
      <c r="I189" s="281">
        <f>SUM(B189,D189:H189)</f>
        <v>0</v>
      </c>
    </row>
    <row r="190" ht="21" customHeight="1">
      <c r="A190" t="s" s="269">
        <v>594</v>
      </c>
      <c r="B190" s="282">
        <v>53</v>
      </c>
      <c r="C190" s="283"/>
      <c r="D190" s="284">
        <v>74</v>
      </c>
      <c r="E190" s="273">
        <v>58</v>
      </c>
      <c r="F190" s="274">
        <v>2</v>
      </c>
      <c r="G190" s="273">
        <v>1</v>
      </c>
      <c r="H190" s="274"/>
      <c r="I190" s="275">
        <f>SUM(B190,D190:H190)</f>
        <v>188</v>
      </c>
    </row>
    <row r="191" ht="21" customHeight="1">
      <c r="A191" t="s" s="269">
        <v>595</v>
      </c>
      <c r="B191" s="276"/>
      <c r="C191" s="277"/>
      <c r="D191" s="278"/>
      <c r="E191" s="276"/>
      <c r="F191" s="278"/>
      <c r="G191" s="279"/>
      <c r="H191" s="280"/>
      <c r="I191" s="281">
        <f>SUM(B191,D191:H191)</f>
        <v>0</v>
      </c>
    </row>
    <row r="192" ht="21" customHeight="1">
      <c r="A192" t="s" s="269">
        <v>596</v>
      </c>
      <c r="B192" s="270"/>
      <c r="C192" s="271"/>
      <c r="D192" s="272"/>
      <c r="E192" s="270"/>
      <c r="F192" s="272"/>
      <c r="G192" s="273"/>
      <c r="H192" s="274"/>
      <c r="I192" s="275">
        <f>SUM(B192,D192:H192)</f>
        <v>0</v>
      </c>
    </row>
    <row r="193" ht="21" customHeight="1">
      <c r="A193" t="s" s="269">
        <v>597</v>
      </c>
      <c r="B193" s="276"/>
      <c r="C193" s="277"/>
      <c r="D193" s="278"/>
      <c r="E193" s="276"/>
      <c r="F193" s="278"/>
      <c r="G193" s="279"/>
      <c r="H193" s="280"/>
      <c r="I193" s="281">
        <f>SUM(B193,D193:H193)</f>
        <v>0</v>
      </c>
    </row>
    <row r="194" ht="21" customHeight="1">
      <c r="A194" t="s" s="269">
        <v>598</v>
      </c>
      <c r="B194" s="270"/>
      <c r="C194" s="271"/>
      <c r="D194" s="272"/>
      <c r="E194" s="270"/>
      <c r="F194" s="272"/>
      <c r="G194" s="273"/>
      <c r="H194" s="274"/>
      <c r="I194" s="275">
        <f>SUM(B194,D194:H194)</f>
        <v>0</v>
      </c>
    </row>
    <row r="195" ht="21" customHeight="1">
      <c r="A195" t="s" s="269">
        <v>599</v>
      </c>
      <c r="B195" s="285">
        <v>2</v>
      </c>
      <c r="C195" s="286"/>
      <c r="D195" s="287">
        <v>1</v>
      </c>
      <c r="E195" s="279">
        <v>1</v>
      </c>
      <c r="F195" s="280">
        <v>1</v>
      </c>
      <c r="G195" s="279"/>
      <c r="H195" s="280"/>
      <c r="I195" s="281">
        <f>SUM(B195,D195:H195)</f>
        <v>5</v>
      </c>
    </row>
    <row r="196" ht="21" customHeight="1">
      <c r="A196" t="s" s="269">
        <v>600</v>
      </c>
      <c r="B196" s="270"/>
      <c r="C196" s="271"/>
      <c r="D196" s="272"/>
      <c r="E196" s="270"/>
      <c r="F196" s="272"/>
      <c r="G196" s="273"/>
      <c r="H196" s="274"/>
      <c r="I196" s="275">
        <f>SUM(B196,D196:H196)</f>
        <v>0</v>
      </c>
    </row>
    <row r="197" ht="21" customHeight="1">
      <c r="A197" t="s" s="269">
        <v>601</v>
      </c>
      <c r="B197" s="276"/>
      <c r="C197" s="277"/>
      <c r="D197" s="278"/>
      <c r="E197" s="276"/>
      <c r="F197" s="278"/>
      <c r="G197" s="279"/>
      <c r="H197" s="280"/>
      <c r="I197" s="281">
        <f>SUM(B197,D197:H197)</f>
        <v>0</v>
      </c>
    </row>
    <row r="198" ht="21" customHeight="1">
      <c r="A198" t="s" s="269">
        <v>602</v>
      </c>
      <c r="B198" s="270"/>
      <c r="C198" s="271"/>
      <c r="D198" s="272"/>
      <c r="E198" s="270"/>
      <c r="F198" s="272"/>
      <c r="G198" s="273"/>
      <c r="H198" s="274"/>
      <c r="I198" s="275">
        <f>SUM(B198,D198:H198)</f>
        <v>0</v>
      </c>
    </row>
    <row r="199" ht="21" customHeight="1">
      <c r="A199" t="s" s="269">
        <v>603</v>
      </c>
      <c r="B199" s="276"/>
      <c r="C199" s="277"/>
      <c r="D199" s="278"/>
      <c r="E199" s="276"/>
      <c r="F199" s="278"/>
      <c r="G199" s="279"/>
      <c r="H199" s="280"/>
      <c r="I199" s="281">
        <f>SUM(B199,D199:H199)</f>
        <v>0</v>
      </c>
    </row>
    <row r="200" ht="21" customHeight="1">
      <c r="A200" t="s" s="269">
        <v>604</v>
      </c>
      <c r="B200" s="282">
        <v>2</v>
      </c>
      <c r="C200" s="283"/>
      <c r="D200" s="284">
        <v>32</v>
      </c>
      <c r="E200" s="273">
        <v>3</v>
      </c>
      <c r="F200" s="274">
        <v>2</v>
      </c>
      <c r="G200" s="273"/>
      <c r="H200" s="274"/>
      <c r="I200" s="275">
        <f>SUM(B200,D200:H200)</f>
        <v>39</v>
      </c>
    </row>
    <row r="201" ht="21" customHeight="1">
      <c r="A201" t="s" s="269">
        <v>605</v>
      </c>
      <c r="B201" s="285">
        <v>121</v>
      </c>
      <c r="C201" s="286"/>
      <c r="D201" s="287">
        <v>264</v>
      </c>
      <c r="E201" s="279">
        <v>136</v>
      </c>
      <c r="F201" s="280">
        <v>21</v>
      </c>
      <c r="G201" s="279">
        <v>5</v>
      </c>
      <c r="H201" s="280"/>
      <c r="I201" s="281">
        <f>SUM(B201,D201:H201)</f>
        <v>547</v>
      </c>
    </row>
    <row r="202" ht="21" customHeight="1">
      <c r="A202" t="s" s="269">
        <v>606</v>
      </c>
      <c r="B202" s="282">
        <v>48</v>
      </c>
      <c r="C202" s="283"/>
      <c r="D202" s="284">
        <v>68</v>
      </c>
      <c r="E202" s="273">
        <v>16</v>
      </c>
      <c r="F202" s="274">
        <v>4</v>
      </c>
      <c r="G202" s="273"/>
      <c r="H202" s="274"/>
      <c r="I202" s="275">
        <f>SUM(B202,D202:H202)</f>
        <v>136</v>
      </c>
    </row>
    <row r="203" ht="21" customHeight="1">
      <c r="A203" t="s" s="269">
        <v>607</v>
      </c>
      <c r="B203" s="276"/>
      <c r="C203" s="277"/>
      <c r="D203" s="278"/>
      <c r="E203" s="276"/>
      <c r="F203" s="278"/>
      <c r="G203" s="279"/>
      <c r="H203" s="280"/>
      <c r="I203" s="281">
        <f>SUM(B203,D203:H203)</f>
        <v>0</v>
      </c>
    </row>
    <row r="204" ht="21" customHeight="1">
      <c r="A204" t="s" s="269">
        <v>608</v>
      </c>
      <c r="B204" s="282">
        <v>0</v>
      </c>
      <c r="C204" s="283"/>
      <c r="D204" s="284">
        <v>2</v>
      </c>
      <c r="E204" s="273">
        <v>6</v>
      </c>
      <c r="F204" s="274">
        <v>2</v>
      </c>
      <c r="G204" s="273"/>
      <c r="H204" s="274"/>
      <c r="I204" s="275">
        <f>SUM(B204,D204:H204)</f>
        <v>10</v>
      </c>
    </row>
    <row r="205" ht="21" customHeight="1">
      <c r="A205" t="s" s="269">
        <v>609</v>
      </c>
      <c r="B205" s="285">
        <v>92</v>
      </c>
      <c r="C205" s="286"/>
      <c r="D205" s="287">
        <v>563</v>
      </c>
      <c r="E205" s="279">
        <v>155</v>
      </c>
      <c r="F205" s="280">
        <v>33</v>
      </c>
      <c r="G205" s="279">
        <v>3</v>
      </c>
      <c r="H205" s="280"/>
      <c r="I205" s="281">
        <f>SUM(B205,D205:H205)</f>
        <v>846</v>
      </c>
    </row>
    <row r="206" ht="21" customHeight="1">
      <c r="A206" t="s" s="269">
        <v>610</v>
      </c>
      <c r="B206" s="282">
        <v>3</v>
      </c>
      <c r="C206" s="283"/>
      <c r="D206" s="284">
        <v>9</v>
      </c>
      <c r="E206" s="273">
        <v>7</v>
      </c>
      <c r="F206" s="274">
        <v>0</v>
      </c>
      <c r="G206" s="273"/>
      <c r="H206" s="274"/>
      <c r="I206" s="275">
        <f>SUM(B206,D206:H206)</f>
        <v>19</v>
      </c>
    </row>
    <row r="207" ht="21" customHeight="1">
      <c r="A207" t="s" s="269">
        <v>611</v>
      </c>
      <c r="B207" s="276"/>
      <c r="C207" s="277"/>
      <c r="D207" s="278"/>
      <c r="E207" s="276"/>
      <c r="F207" s="278"/>
      <c r="G207" s="279"/>
      <c r="H207" s="280"/>
      <c r="I207" s="281">
        <f>SUM(B207,D207:H207)</f>
        <v>0</v>
      </c>
    </row>
    <row r="208" ht="21" customHeight="1">
      <c r="A208" t="s" s="269">
        <v>612</v>
      </c>
      <c r="B208" s="270"/>
      <c r="C208" s="271"/>
      <c r="D208" s="272"/>
      <c r="E208" s="270"/>
      <c r="F208" s="272"/>
      <c r="G208" s="273"/>
      <c r="H208" s="274"/>
      <c r="I208" s="275">
        <f>SUM(B208,D208:H208)</f>
        <v>0</v>
      </c>
    </row>
    <row r="209" ht="21" customHeight="1">
      <c r="A209" t="s" s="269">
        <v>613</v>
      </c>
      <c r="B209" s="276"/>
      <c r="C209" s="277"/>
      <c r="D209" s="278"/>
      <c r="E209" s="276"/>
      <c r="F209" s="278"/>
      <c r="G209" s="279"/>
      <c r="H209" s="280"/>
      <c r="I209" s="281">
        <f>SUM(B209,D209:H209)</f>
        <v>0</v>
      </c>
    </row>
    <row r="210" ht="21" customHeight="1">
      <c r="A210" t="s" s="269">
        <v>614</v>
      </c>
      <c r="B210" s="270"/>
      <c r="C210" s="271"/>
      <c r="D210" s="272"/>
      <c r="E210" s="270"/>
      <c r="F210" s="272"/>
      <c r="G210" s="273"/>
      <c r="H210" s="274"/>
      <c r="I210" s="275">
        <f>SUM(B210,D210:H210)</f>
        <v>0</v>
      </c>
    </row>
    <row r="211" ht="21" customHeight="1">
      <c r="A211" t="s" s="269">
        <v>615</v>
      </c>
      <c r="B211" s="276"/>
      <c r="C211" s="277"/>
      <c r="D211" s="278"/>
      <c r="E211" s="276"/>
      <c r="F211" s="278"/>
      <c r="G211" s="279"/>
      <c r="H211" s="280"/>
      <c r="I211" s="281">
        <f>SUM(B211,D211:H211)</f>
        <v>0</v>
      </c>
    </row>
    <row r="212" ht="21" customHeight="1">
      <c r="A212" t="s" s="269">
        <v>616</v>
      </c>
      <c r="B212" s="270"/>
      <c r="C212" s="271"/>
      <c r="D212" s="272"/>
      <c r="E212" s="270"/>
      <c r="F212" s="272"/>
      <c r="G212" s="273"/>
      <c r="H212" s="274"/>
      <c r="I212" s="275">
        <f>SUM(B212,D212:H212)</f>
        <v>0</v>
      </c>
    </row>
    <row r="213" ht="21" customHeight="1">
      <c r="A213" t="s" s="269">
        <v>617</v>
      </c>
      <c r="B213" s="276"/>
      <c r="C213" s="277"/>
      <c r="D213" s="278"/>
      <c r="E213" s="276"/>
      <c r="F213" s="278"/>
      <c r="G213" s="279"/>
      <c r="H213" s="280"/>
      <c r="I213" s="281">
        <f>SUM(B213,D213:H213)</f>
        <v>0</v>
      </c>
    </row>
    <row r="214" ht="21" customHeight="1">
      <c r="A214" t="s" s="269">
        <v>618</v>
      </c>
      <c r="B214" s="270"/>
      <c r="C214" s="271"/>
      <c r="D214" s="272"/>
      <c r="E214" s="270"/>
      <c r="F214" s="272"/>
      <c r="G214" s="273"/>
      <c r="H214" s="274"/>
      <c r="I214" s="275">
        <f>SUM(B214,D214:H214)</f>
        <v>0</v>
      </c>
    </row>
    <row r="215" ht="21" customHeight="1">
      <c r="A215" t="s" s="269">
        <v>619</v>
      </c>
      <c r="B215" s="276"/>
      <c r="C215" s="277"/>
      <c r="D215" s="278"/>
      <c r="E215" s="276"/>
      <c r="F215" s="278"/>
      <c r="G215" s="279"/>
      <c r="H215" s="280"/>
      <c r="I215" s="281">
        <f>SUM(B215,D215:H215)</f>
        <v>0</v>
      </c>
    </row>
    <row r="216" ht="21" customHeight="1">
      <c r="A216" t="s" s="269">
        <v>620</v>
      </c>
      <c r="B216" s="270"/>
      <c r="C216" s="271"/>
      <c r="D216" s="272"/>
      <c r="E216" s="270"/>
      <c r="F216" s="272"/>
      <c r="G216" s="273"/>
      <c r="H216" s="274"/>
      <c r="I216" s="275">
        <f>SUM(B216,D216:H216)</f>
        <v>0</v>
      </c>
    </row>
    <row r="217" ht="21" customHeight="1">
      <c r="A217" t="s" s="269">
        <v>621</v>
      </c>
      <c r="B217" s="276"/>
      <c r="C217" s="277"/>
      <c r="D217" s="278"/>
      <c r="E217" s="276"/>
      <c r="F217" s="278"/>
      <c r="G217" s="279"/>
      <c r="H217" s="280"/>
      <c r="I217" s="281">
        <f>SUM(B217,D217:H217)</f>
        <v>0</v>
      </c>
    </row>
    <row r="218" ht="21" customHeight="1">
      <c r="A218" t="s" s="269">
        <v>622</v>
      </c>
      <c r="B218" s="270"/>
      <c r="C218" s="271"/>
      <c r="D218" s="272"/>
      <c r="E218" s="270"/>
      <c r="F218" s="272"/>
      <c r="G218" s="273"/>
      <c r="H218" s="274"/>
      <c r="I218" s="275">
        <f>SUM(B218,D218:H218)</f>
        <v>0</v>
      </c>
    </row>
    <row r="219" ht="21" customHeight="1">
      <c r="A219" t="s" s="269">
        <v>623</v>
      </c>
      <c r="B219" s="285">
        <v>1</v>
      </c>
      <c r="C219" s="286"/>
      <c r="D219" s="287">
        <v>0</v>
      </c>
      <c r="E219" s="276"/>
      <c r="F219" s="278"/>
      <c r="G219" s="279"/>
      <c r="H219" s="280"/>
      <c r="I219" s="281">
        <f>SUM(B219,D219:H219)</f>
        <v>1</v>
      </c>
    </row>
    <row r="220" ht="21" customHeight="1">
      <c r="A220" t="s" s="269">
        <v>624</v>
      </c>
      <c r="B220" s="270"/>
      <c r="C220" s="271"/>
      <c r="D220" s="272"/>
      <c r="E220" s="270"/>
      <c r="F220" s="272"/>
      <c r="G220" s="273"/>
      <c r="H220" s="274"/>
      <c r="I220" s="275">
        <f>SUM(B220,D220:H220)</f>
        <v>0</v>
      </c>
    </row>
    <row r="221" ht="21" customHeight="1">
      <c r="A221" t="s" s="269">
        <v>625</v>
      </c>
      <c r="B221" s="285">
        <v>200</v>
      </c>
      <c r="C221" s="286"/>
      <c r="D221" s="287">
        <v>356</v>
      </c>
      <c r="E221" s="279">
        <v>64</v>
      </c>
      <c r="F221" s="280">
        <v>7</v>
      </c>
      <c r="G221" s="279">
        <v>1</v>
      </c>
      <c r="H221" s="280"/>
      <c r="I221" s="281">
        <f>SUM(B221,D221:H221)</f>
        <v>628</v>
      </c>
    </row>
    <row r="222" ht="21" customHeight="1">
      <c r="A222" t="s" s="269">
        <v>356</v>
      </c>
      <c r="B222" s="282">
        <v>1</v>
      </c>
      <c r="C222" s="283"/>
      <c r="D222" s="284">
        <v>0</v>
      </c>
      <c r="E222" s="270"/>
      <c r="F222" s="272"/>
      <c r="G222" s="273"/>
      <c r="H222" s="274"/>
      <c r="I222" s="275">
        <f>SUM(B222,D222:H222)</f>
        <v>1</v>
      </c>
    </row>
    <row r="223" ht="21" customHeight="1">
      <c r="A223" t="s" s="269">
        <v>626</v>
      </c>
      <c r="B223" s="285">
        <v>3</v>
      </c>
      <c r="C223" s="286"/>
      <c r="D223" s="287">
        <v>0</v>
      </c>
      <c r="E223" s="276"/>
      <c r="F223" s="278"/>
      <c r="G223" s="279"/>
      <c r="H223" s="280"/>
      <c r="I223" s="281">
        <f>SUM(B223,D223:H223)</f>
        <v>3</v>
      </c>
    </row>
    <row r="224" ht="21" customHeight="1">
      <c r="A224" t="s" s="269">
        <v>627</v>
      </c>
      <c r="B224" s="282">
        <v>53</v>
      </c>
      <c r="C224" s="283"/>
      <c r="D224" s="284">
        <v>38</v>
      </c>
      <c r="E224" s="273">
        <v>25</v>
      </c>
      <c r="F224" s="274">
        <v>2</v>
      </c>
      <c r="G224" s="273"/>
      <c r="H224" s="274"/>
      <c r="I224" s="275">
        <f>SUM(B224,D224:H224)</f>
        <v>118</v>
      </c>
    </row>
    <row r="225" ht="21" customHeight="1">
      <c r="A225" t="s" s="269">
        <v>628</v>
      </c>
      <c r="B225" s="285">
        <v>34</v>
      </c>
      <c r="C225" s="286"/>
      <c r="D225" s="287">
        <v>31</v>
      </c>
      <c r="E225" s="279">
        <v>18</v>
      </c>
      <c r="F225" s="280">
        <v>3</v>
      </c>
      <c r="G225" s="279"/>
      <c r="H225" s="280"/>
      <c r="I225" s="281">
        <f>SUM(B225,D225:H225)</f>
        <v>86</v>
      </c>
    </row>
    <row r="226" ht="21" customHeight="1">
      <c r="A226" t="s" s="269">
        <v>629</v>
      </c>
      <c r="B226" s="270"/>
      <c r="C226" s="271"/>
      <c r="D226" s="272"/>
      <c r="E226" s="273">
        <v>1</v>
      </c>
      <c r="F226" s="274">
        <v>0</v>
      </c>
      <c r="G226" s="273"/>
      <c r="H226" s="274"/>
      <c r="I226" s="275">
        <f>SUM(B226,D226:H226)</f>
        <v>1</v>
      </c>
    </row>
    <row r="227" ht="21" customHeight="1">
      <c r="A227" t="s" s="269">
        <v>630</v>
      </c>
      <c r="B227" s="285">
        <v>3</v>
      </c>
      <c r="C227" s="286"/>
      <c r="D227" s="287">
        <v>2</v>
      </c>
      <c r="E227" s="276"/>
      <c r="F227" s="278"/>
      <c r="G227" s="279"/>
      <c r="H227" s="280"/>
      <c r="I227" s="281">
        <f>SUM(B227,D227:H227)</f>
        <v>5</v>
      </c>
    </row>
    <row r="228" ht="21" customHeight="1">
      <c r="A228" t="s" s="269">
        <v>631</v>
      </c>
      <c r="B228" s="282">
        <v>16</v>
      </c>
      <c r="C228" s="283"/>
      <c r="D228" s="284">
        <v>2</v>
      </c>
      <c r="E228" s="273">
        <v>2</v>
      </c>
      <c r="F228" s="274">
        <v>2</v>
      </c>
      <c r="G228" s="273"/>
      <c r="H228" s="274"/>
      <c r="I228" s="275">
        <f>SUM(B228,D228:H228)</f>
        <v>22</v>
      </c>
    </row>
    <row r="229" ht="21" customHeight="1">
      <c r="A229" t="s" s="269">
        <v>632</v>
      </c>
      <c r="B229" s="285">
        <v>15</v>
      </c>
      <c r="C229" s="286"/>
      <c r="D229" s="287">
        <v>46</v>
      </c>
      <c r="E229" s="279">
        <v>9</v>
      </c>
      <c r="F229" s="280">
        <v>0</v>
      </c>
      <c r="G229" s="279">
        <v>1</v>
      </c>
      <c r="H229" s="280"/>
      <c r="I229" s="281">
        <f>SUM(B229,D229:H229)</f>
        <v>71</v>
      </c>
    </row>
    <row r="230" ht="21" customHeight="1">
      <c r="A230" t="s" s="269">
        <v>633</v>
      </c>
      <c r="B230" s="270"/>
      <c r="C230" s="271"/>
      <c r="D230" s="272"/>
      <c r="E230" s="270"/>
      <c r="F230" s="272"/>
      <c r="G230" s="273"/>
      <c r="H230" s="274"/>
      <c r="I230" s="275">
        <f>SUM(B230,D230:H230)</f>
        <v>0</v>
      </c>
    </row>
    <row r="231" ht="21" customHeight="1">
      <c r="A231" t="s" s="269">
        <v>634</v>
      </c>
      <c r="B231" s="276"/>
      <c r="C231" s="277"/>
      <c r="D231" s="278"/>
      <c r="E231" s="276"/>
      <c r="F231" s="278"/>
      <c r="G231" s="279"/>
      <c r="H231" s="280"/>
      <c r="I231" s="281">
        <f>SUM(B231,D231:H231)</f>
        <v>0</v>
      </c>
    </row>
    <row r="232" ht="21" customHeight="1">
      <c r="A232" t="s" s="269">
        <v>635</v>
      </c>
      <c r="B232" s="270"/>
      <c r="C232" s="271"/>
      <c r="D232" s="272"/>
      <c r="E232" s="270"/>
      <c r="F232" s="272"/>
      <c r="G232" s="273"/>
      <c r="H232" s="274"/>
      <c r="I232" s="275">
        <f>SUM(B232,D232:H232)</f>
        <v>0</v>
      </c>
    </row>
    <row r="233" ht="21" customHeight="1">
      <c r="A233" t="s" s="269">
        <v>636</v>
      </c>
      <c r="B233" s="276"/>
      <c r="C233" s="277"/>
      <c r="D233" s="278"/>
      <c r="E233" s="276"/>
      <c r="F233" s="278"/>
      <c r="G233" s="279"/>
      <c r="H233" s="280"/>
      <c r="I233" s="281">
        <f>SUM(B233,D233:H233)</f>
        <v>0</v>
      </c>
    </row>
    <row r="234" ht="21" customHeight="1">
      <c r="A234" t="s" s="269">
        <v>637</v>
      </c>
      <c r="B234" s="282">
        <v>10</v>
      </c>
      <c r="C234" s="283"/>
      <c r="D234" s="284">
        <v>4</v>
      </c>
      <c r="E234" s="270"/>
      <c r="F234" s="272"/>
      <c r="G234" s="273"/>
      <c r="H234" s="274"/>
      <c r="I234" s="275">
        <f>SUM(B234,D234:H234)</f>
        <v>14</v>
      </c>
    </row>
    <row r="235" ht="21" customHeight="1">
      <c r="A235" t="s" s="269">
        <v>638</v>
      </c>
      <c r="B235" s="285">
        <v>23</v>
      </c>
      <c r="C235" s="286"/>
      <c r="D235" s="287">
        <v>65</v>
      </c>
      <c r="E235" s="279">
        <v>9</v>
      </c>
      <c r="F235" s="280">
        <v>11</v>
      </c>
      <c r="G235" s="279">
        <v>1</v>
      </c>
      <c r="H235" s="280"/>
      <c r="I235" s="281">
        <f>SUM(B235,D235:H235)</f>
        <v>109</v>
      </c>
    </row>
    <row r="236" ht="21" customHeight="1">
      <c r="A236" t="s" s="269">
        <v>639</v>
      </c>
      <c r="B236" s="270"/>
      <c r="C236" s="271"/>
      <c r="D236" s="272"/>
      <c r="E236" s="270"/>
      <c r="F236" s="272"/>
      <c r="G236" s="273"/>
      <c r="H236" s="274"/>
      <c r="I236" s="275">
        <f>SUM(B236,D236:H236)</f>
        <v>0</v>
      </c>
    </row>
    <row r="237" ht="21" customHeight="1">
      <c r="A237" t="s" s="269">
        <v>640</v>
      </c>
      <c r="B237" s="276"/>
      <c r="C237" s="277"/>
      <c r="D237" s="278"/>
      <c r="E237" s="276"/>
      <c r="F237" s="278"/>
      <c r="G237" s="279"/>
      <c r="H237" s="280"/>
      <c r="I237" s="281">
        <f>SUM(B237,D237:H237)</f>
        <v>0</v>
      </c>
    </row>
    <row r="238" ht="21" customHeight="1">
      <c r="A238" t="s" s="269">
        <v>641</v>
      </c>
      <c r="B238" s="270"/>
      <c r="C238" s="271"/>
      <c r="D238" s="272"/>
      <c r="E238" s="270"/>
      <c r="F238" s="272"/>
      <c r="G238" s="273"/>
      <c r="H238" s="274"/>
      <c r="I238" s="275">
        <f>SUM(B238,D238:H238)</f>
        <v>0</v>
      </c>
    </row>
    <row r="239" ht="21" customHeight="1">
      <c r="A239" t="s" s="269">
        <v>642</v>
      </c>
      <c r="B239" s="276"/>
      <c r="C239" s="277"/>
      <c r="D239" s="278"/>
      <c r="E239" s="276"/>
      <c r="F239" s="278"/>
      <c r="G239" s="279"/>
      <c r="H239" s="280"/>
      <c r="I239" s="281">
        <f>SUM(B239,D239:H239)</f>
        <v>0</v>
      </c>
    </row>
    <row r="240" ht="21" customHeight="1">
      <c r="A240" t="s" s="269">
        <v>250</v>
      </c>
      <c r="B240" s="282">
        <v>0</v>
      </c>
      <c r="C240" s="283"/>
      <c r="D240" s="284">
        <v>19</v>
      </c>
      <c r="E240" s="273">
        <v>8</v>
      </c>
      <c r="F240" s="274">
        <v>2</v>
      </c>
      <c r="G240" s="273"/>
      <c r="H240" s="274"/>
      <c r="I240" s="275">
        <f>SUM(B240,D240:H240)</f>
        <v>29</v>
      </c>
    </row>
    <row r="241" ht="21" customHeight="1">
      <c r="A241" t="s" s="269">
        <v>643</v>
      </c>
      <c r="B241" s="276"/>
      <c r="C241" s="277"/>
      <c r="D241" s="278">
        <v>1</v>
      </c>
      <c r="E241" s="279">
        <v>4</v>
      </c>
      <c r="F241" s="280">
        <v>0</v>
      </c>
      <c r="G241" s="279"/>
      <c r="H241" s="280"/>
      <c r="I241" s="281">
        <f>SUM(B241,D241:H241)</f>
        <v>5</v>
      </c>
    </row>
    <row r="242" ht="21" customHeight="1">
      <c r="A242" t="s" s="269">
        <v>644</v>
      </c>
      <c r="B242" s="270"/>
      <c r="C242" s="271"/>
      <c r="D242" s="272">
        <v>1</v>
      </c>
      <c r="E242" s="273">
        <v>2</v>
      </c>
      <c r="F242" s="274">
        <v>1</v>
      </c>
      <c r="G242" s="273"/>
      <c r="H242" s="274"/>
      <c r="I242" s="275">
        <f>SUM(B242,D242:H242)</f>
        <v>4</v>
      </c>
    </row>
    <row r="243" ht="21" customHeight="1">
      <c r="A243" t="s" s="269">
        <v>645</v>
      </c>
      <c r="B243" s="276"/>
      <c r="C243" s="277"/>
      <c r="D243" s="278"/>
      <c r="E243" s="276"/>
      <c r="F243" s="278"/>
      <c r="G243" s="279"/>
      <c r="H243" s="280"/>
      <c r="I243" s="281">
        <f>SUM(B243,D243:H243)</f>
        <v>0</v>
      </c>
    </row>
    <row r="244" ht="21" customHeight="1">
      <c r="A244" t="s" s="269">
        <v>646</v>
      </c>
      <c r="B244" s="270"/>
      <c r="C244" s="271"/>
      <c r="D244" s="272"/>
      <c r="E244" s="270"/>
      <c r="F244" s="272"/>
      <c r="G244" s="273"/>
      <c r="H244" s="274"/>
      <c r="I244" s="275">
        <f>SUM(B244,D244:H244)</f>
        <v>0</v>
      </c>
    </row>
    <row r="245" ht="21" customHeight="1">
      <c r="A245" t="s" s="269">
        <v>647</v>
      </c>
      <c r="B245" s="276"/>
      <c r="C245" s="277"/>
      <c r="D245" s="278"/>
      <c r="E245" s="276"/>
      <c r="F245" s="278"/>
      <c r="G245" s="279"/>
      <c r="H245" s="280"/>
      <c r="I245" s="281">
        <f>SUM(B245,D245:H245)</f>
        <v>0</v>
      </c>
    </row>
    <row r="246" ht="21" customHeight="1">
      <c r="A246" t="s" s="269">
        <v>648</v>
      </c>
      <c r="B246" s="282">
        <v>258</v>
      </c>
      <c r="C246" s="283"/>
      <c r="D246" s="284">
        <v>207</v>
      </c>
      <c r="E246" s="273">
        <v>103</v>
      </c>
      <c r="F246" s="274">
        <v>20</v>
      </c>
      <c r="G246" s="273">
        <v>9</v>
      </c>
      <c r="H246" s="274"/>
      <c r="I246" s="275">
        <f>SUM(B246,D246:H246)</f>
        <v>597</v>
      </c>
    </row>
    <row r="247" ht="21" customHeight="1">
      <c r="A247" t="s" s="269">
        <v>649</v>
      </c>
      <c r="B247" s="276"/>
      <c r="C247" s="277"/>
      <c r="D247" s="278"/>
      <c r="E247" s="276"/>
      <c r="F247" s="278"/>
      <c r="G247" s="279"/>
      <c r="H247" s="280"/>
      <c r="I247" s="281">
        <f>SUM(B247,D247:H247)</f>
        <v>0</v>
      </c>
    </row>
    <row r="248" ht="21" customHeight="1">
      <c r="A248" t="s" s="269">
        <v>650</v>
      </c>
      <c r="B248" s="282">
        <v>19</v>
      </c>
      <c r="C248" s="283"/>
      <c r="D248" s="284">
        <v>7</v>
      </c>
      <c r="E248" s="273">
        <v>3</v>
      </c>
      <c r="F248" s="274">
        <v>0</v>
      </c>
      <c r="G248" s="273"/>
      <c r="H248" s="274"/>
      <c r="I248" s="275">
        <f>SUM(B248,D248:H248)</f>
        <v>29</v>
      </c>
    </row>
    <row r="249" ht="21" customHeight="1">
      <c r="A249" t="s" s="269">
        <v>651</v>
      </c>
      <c r="B249" s="276"/>
      <c r="C249" s="277"/>
      <c r="D249" s="278"/>
      <c r="E249" s="276"/>
      <c r="F249" s="278"/>
      <c r="G249" s="279"/>
      <c r="H249" s="280"/>
      <c r="I249" s="281">
        <f>SUM(B249,D249:H249)</f>
        <v>0</v>
      </c>
    </row>
    <row r="250" ht="21" customHeight="1">
      <c r="A250" t="s" s="269">
        <v>652</v>
      </c>
      <c r="B250" s="270"/>
      <c r="C250" s="271"/>
      <c r="D250" s="272"/>
      <c r="E250" s="270"/>
      <c r="F250" s="272"/>
      <c r="G250" s="273"/>
      <c r="H250" s="274"/>
      <c r="I250" s="275">
        <f>SUM(B250,D250:H250)</f>
        <v>0</v>
      </c>
    </row>
    <row r="251" ht="21" customHeight="1">
      <c r="A251" t="s" s="269">
        <v>653</v>
      </c>
      <c r="B251" s="276"/>
      <c r="C251" s="277"/>
      <c r="D251" s="278"/>
      <c r="E251" s="279">
        <v>1</v>
      </c>
      <c r="F251" s="280">
        <v>0</v>
      </c>
      <c r="G251" s="279"/>
      <c r="H251" s="280"/>
      <c r="I251" s="281">
        <f>SUM(B251,D251:H251)</f>
        <v>1</v>
      </c>
    </row>
    <row r="252" ht="21" customHeight="1">
      <c r="A252" t="s" s="269">
        <v>654</v>
      </c>
      <c r="B252" s="270"/>
      <c r="C252" s="271"/>
      <c r="D252" s="272"/>
      <c r="E252" s="270"/>
      <c r="F252" s="272"/>
      <c r="G252" s="273"/>
      <c r="H252" s="274"/>
      <c r="I252" s="275">
        <f>SUM(B252,D252:H252)</f>
        <v>0</v>
      </c>
    </row>
    <row r="253" ht="21" customHeight="1">
      <c r="A253" t="s" s="269">
        <v>655</v>
      </c>
      <c r="B253" s="276"/>
      <c r="C253" s="277"/>
      <c r="D253" s="278"/>
      <c r="E253" s="279">
        <v>1</v>
      </c>
      <c r="F253" s="280">
        <v>0</v>
      </c>
      <c r="G253" s="279"/>
      <c r="H253" s="280"/>
      <c r="I253" s="281">
        <f>SUM(B253,D253:H253)</f>
        <v>1</v>
      </c>
    </row>
    <row r="254" ht="21" customHeight="1">
      <c r="A254" t="s" s="288">
        <v>656</v>
      </c>
      <c r="B254" s="289"/>
      <c r="C254" s="290"/>
      <c r="D254" s="291"/>
      <c r="E254" s="289"/>
      <c r="F254" s="291"/>
      <c r="G254" s="292"/>
      <c r="H254" s="274"/>
      <c r="I254" s="275">
        <f>SUM(B254,D254:H254)</f>
        <v>0</v>
      </c>
    </row>
    <row r="255" ht="21.5" customHeight="1">
      <c r="A255" t="s" s="257">
        <v>657</v>
      </c>
      <c r="B255" s="293">
        <f>SUM(B4:B254)</f>
        <v>3332</v>
      </c>
      <c r="C255" s="294"/>
      <c r="D255" s="295">
        <f>SUM(D4:D254)</f>
        <v>4821</v>
      </c>
      <c r="E255" s="293">
        <f>SUM(E4:E254)</f>
        <v>2138</v>
      </c>
      <c r="F255" s="295">
        <f>SUM(F4:F254)</f>
        <v>494</v>
      </c>
      <c r="G255" s="293">
        <f>SUM(G4:G254)</f>
        <v>42</v>
      </c>
      <c r="H255" s="295">
        <f>SUM(H4:H254)</f>
        <v>2</v>
      </c>
      <c r="I255" s="296">
        <f>SUM(I4:I254)</f>
        <v>10829</v>
      </c>
    </row>
    <row r="256" ht="16" customHeight="1">
      <c r="A256" s="297"/>
      <c r="B256" s="297"/>
      <c r="C256" s="297"/>
      <c r="D256" s="297"/>
      <c r="E256" s="297"/>
      <c r="F256" s="297"/>
      <c r="G256" s="297"/>
      <c r="H256" s="297"/>
      <c r="I256" s="297"/>
    </row>
    <row r="257" ht="15" customHeight="1">
      <c r="A257" t="s" s="298">
        <v>658</v>
      </c>
      <c r="B257" s="299"/>
      <c r="C257" s="299"/>
      <c r="D257" s="299"/>
      <c r="E257" s="299"/>
      <c r="F257" s="299"/>
      <c r="G257" s="299"/>
      <c r="H257" s="299"/>
      <c r="I257" s="299"/>
    </row>
    <row r="258" ht="15" customHeight="1">
      <c r="A258" t="s" s="298">
        <v>659</v>
      </c>
      <c r="B258" s="299"/>
      <c r="C258" s="299"/>
      <c r="D258" s="299"/>
      <c r="E258" s="299"/>
      <c r="F258" s="299"/>
      <c r="G258" s="299"/>
      <c r="H258" s="299"/>
      <c r="I258" s="299"/>
    </row>
    <row r="259" ht="15" customHeight="1">
      <c r="A259" t="s" s="298">
        <v>660</v>
      </c>
      <c r="B259" s="299"/>
      <c r="C259" s="299"/>
      <c r="D259" s="299"/>
      <c r="E259" s="299"/>
      <c r="F259" s="299"/>
      <c r="G259" s="299"/>
      <c r="H259" s="299"/>
      <c r="I259" s="299"/>
    </row>
    <row r="260" ht="15" customHeight="1">
      <c r="A260" t="s" s="298">
        <v>661</v>
      </c>
      <c r="B260" s="299"/>
      <c r="C260" s="299"/>
      <c r="D260" s="299"/>
      <c r="E260" s="299"/>
      <c r="F260" s="299"/>
      <c r="G260" s="299"/>
      <c r="H260" s="299"/>
      <c r="I260" s="299"/>
    </row>
    <row r="261" ht="28" customHeight="1">
      <c r="A261" t="s" s="300">
        <v>662</v>
      </c>
      <c r="B261" s="301"/>
      <c r="C261" s="301"/>
      <c r="D261" s="301"/>
      <c r="E261" s="301"/>
      <c r="F261" s="301"/>
      <c r="G261" s="301"/>
      <c r="H261" s="301"/>
      <c r="I261" s="301"/>
    </row>
    <row r="262" ht="28" customHeight="1">
      <c r="A262" t="s" s="300">
        <v>663</v>
      </c>
      <c r="B262" s="301"/>
      <c r="C262" s="301"/>
      <c r="D262" s="301"/>
      <c r="E262" s="301"/>
      <c r="F262" s="301"/>
      <c r="G262" s="301"/>
      <c r="H262" s="301"/>
      <c r="I262" s="301"/>
    </row>
  </sheetData>
  <mergeCells count="14">
    <mergeCell ref="A261:I261"/>
    <mergeCell ref="A258:I258"/>
    <mergeCell ref="A260:I260"/>
    <mergeCell ref="H2:H3"/>
    <mergeCell ref="A257:I257"/>
    <mergeCell ref="G2:G3"/>
    <mergeCell ref="F2:F3"/>
    <mergeCell ref="E2:E3"/>
    <mergeCell ref="D2:D3"/>
    <mergeCell ref="A259:I259"/>
    <mergeCell ref="B2:C2"/>
    <mergeCell ref="I2:I3"/>
    <mergeCell ref="A1:I1"/>
    <mergeCell ref="A262:I262"/>
  </mergeCells>
  <pageMargins left="0.606299" right="0.606299" top="0.606299" bottom="0.606299" header="0.3" footer="0.3"/>
  <pageSetup firstPageNumber="1" fitToHeight="1" fitToWidth="1" scale="40" useFirstPageNumber="0" orientation="portrait" pageOrder="downThenOver"/>
  <headerFooter>
    <oddFooter>&amp;C&amp;"Helvetica,Regular"&amp;12&amp;K000000&amp;P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3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36.7812" style="23" customWidth="1"/>
    <col min="2" max="2" width="13.3672" style="23" customWidth="1"/>
    <col min="3" max="3" width="13.3672" style="23" customWidth="1"/>
    <col min="4" max="4" width="13.3672" style="23" customWidth="1"/>
    <col min="5" max="5" width="13.3672" style="23" customWidth="1"/>
    <col min="6" max="256" width="16.3516" style="23" customWidth="1"/>
  </cols>
  <sheetData>
    <row r="1" ht="32.5" customHeight="1">
      <c r="A1" t="s" s="24">
        <v>261</v>
      </c>
      <c r="B1" s="3"/>
      <c r="C1" s="3"/>
      <c r="D1" s="3"/>
      <c r="E1" s="4"/>
    </row>
    <row r="2" ht="18.6" customHeight="1">
      <c r="A2" t="s" s="25">
        <v>262</v>
      </c>
      <c r="B2" t="s" s="26">
        <v>263</v>
      </c>
      <c r="C2" s="27"/>
      <c r="D2" t="s" s="26">
        <v>264</v>
      </c>
      <c r="E2" s="28"/>
    </row>
    <row r="3" ht="36.6" customHeight="1">
      <c r="A3" s="29"/>
      <c r="B3" t="s" s="30">
        <v>265</v>
      </c>
      <c r="C3" t="s" s="30">
        <v>266</v>
      </c>
      <c r="D3" t="s" s="30">
        <v>265</v>
      </c>
      <c r="E3" t="s" s="31">
        <v>266</v>
      </c>
    </row>
    <row r="4" ht="22.4" customHeight="1">
      <c r="A4" t="s" s="8">
        <v>267</v>
      </c>
      <c r="B4" s="32">
        <v>45</v>
      </c>
      <c r="C4" s="32">
        <v>33</v>
      </c>
      <c r="D4" s="32">
        <v>33</v>
      </c>
      <c r="E4" s="33">
        <v>41</v>
      </c>
    </row>
    <row r="5" ht="22.4" customHeight="1">
      <c r="A5" t="s" s="14">
        <v>268</v>
      </c>
      <c r="B5" s="34">
        <v>1242</v>
      </c>
      <c r="C5" s="34">
        <v>583</v>
      </c>
      <c r="D5" s="34">
        <v>742</v>
      </c>
      <c r="E5" s="35">
        <v>124</v>
      </c>
    </row>
    <row r="6" ht="22.4" customHeight="1">
      <c r="A6" t="s" s="14">
        <v>269</v>
      </c>
      <c r="B6" s="36">
        <v>98</v>
      </c>
      <c r="C6" s="36">
        <v>0</v>
      </c>
      <c r="D6" s="36">
        <v>255</v>
      </c>
      <c r="E6" s="37">
        <v>0</v>
      </c>
    </row>
    <row r="7" ht="22.4" customHeight="1">
      <c r="A7" t="s" s="14">
        <v>270</v>
      </c>
      <c r="B7" s="34">
        <v>0</v>
      </c>
      <c r="C7" s="34">
        <v>54</v>
      </c>
      <c r="D7" s="34">
        <v>0</v>
      </c>
      <c r="E7" s="35">
        <v>56</v>
      </c>
    </row>
    <row r="8" ht="22.4" customHeight="1">
      <c r="A8" t="s" s="14">
        <v>271</v>
      </c>
      <c r="B8" s="36">
        <v>0</v>
      </c>
      <c r="C8" s="36">
        <v>629</v>
      </c>
      <c r="D8" s="36">
        <v>0</v>
      </c>
      <c r="E8" s="37">
        <v>84</v>
      </c>
    </row>
    <row r="9" ht="22.4" customHeight="1">
      <c r="A9" t="s" s="14">
        <v>272</v>
      </c>
      <c r="B9" s="34">
        <v>0</v>
      </c>
      <c r="C9" s="34">
        <v>614</v>
      </c>
      <c r="D9" s="34">
        <v>0</v>
      </c>
      <c r="E9" s="35">
        <v>70</v>
      </c>
    </row>
    <row r="10" ht="22.4" customHeight="1">
      <c r="A10" t="s" s="14">
        <v>273</v>
      </c>
      <c r="B10" s="36">
        <v>49</v>
      </c>
      <c r="C10" s="36">
        <v>139</v>
      </c>
      <c r="D10" s="36">
        <v>67</v>
      </c>
      <c r="E10" s="37">
        <v>57</v>
      </c>
    </row>
    <row r="11" ht="22.4" customHeight="1">
      <c r="A11" t="s" s="38">
        <v>260</v>
      </c>
      <c r="B11" s="39">
        <v>1434</v>
      </c>
      <c r="C11" s="39">
        <v>2052</v>
      </c>
      <c r="D11" s="39">
        <v>1097</v>
      </c>
      <c r="E11" s="40">
        <v>432</v>
      </c>
    </row>
    <row r="12" ht="21" customHeight="1">
      <c r="A12" s="41"/>
      <c r="B12" s="42"/>
      <c r="C12" s="43"/>
      <c r="D12" s="43"/>
      <c r="E12" s="43"/>
    </row>
    <row r="13" ht="74" customHeight="1">
      <c r="A13" t="s" s="44">
        <v>274</v>
      </c>
      <c r="B13" s="45"/>
      <c r="C13" s="45"/>
      <c r="D13" s="45"/>
      <c r="E13" s="45"/>
    </row>
  </sheetData>
  <mergeCells count="6">
    <mergeCell ref="A1:E1"/>
    <mergeCell ref="B12:E12"/>
    <mergeCell ref="B2:C2"/>
    <mergeCell ref="D2:E2"/>
    <mergeCell ref="A13:E13"/>
    <mergeCell ref="A2:A3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dimension ref="A1:H53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14.6797" style="302" customWidth="1"/>
    <col min="2" max="2" width="14.6797" style="302" customWidth="1"/>
    <col min="3" max="3" width="12.25" style="302" customWidth="1"/>
    <col min="4" max="4" width="12.25" style="302" customWidth="1"/>
    <col min="5" max="5" width="12.25" style="302" customWidth="1"/>
    <col min="6" max="6" width="12.25" style="302" customWidth="1"/>
    <col min="7" max="7" width="12.25" style="302" customWidth="1"/>
    <col min="8" max="8" width="12.25" style="302" customWidth="1"/>
    <col min="9" max="256" width="16.3516" style="302" customWidth="1"/>
  </cols>
  <sheetData>
    <row r="1" ht="32.5" customHeight="1">
      <c r="A1" t="s" s="188">
        <v>664</v>
      </c>
      <c r="B1" s="3"/>
      <c r="C1" s="3"/>
      <c r="D1" s="3"/>
      <c r="E1" s="3"/>
      <c r="F1" s="3"/>
      <c r="G1" s="3"/>
      <c r="H1" s="4"/>
    </row>
    <row r="2" ht="37" customHeight="1">
      <c r="A2" t="s" s="203">
        <v>665</v>
      </c>
      <c r="B2" t="s" s="6">
        <v>666</v>
      </c>
      <c r="C2" t="s" s="6">
        <v>396</v>
      </c>
      <c r="D2" s="303"/>
      <c r="E2" s="303"/>
      <c r="F2" s="303"/>
      <c r="G2" s="303"/>
      <c r="H2" t="s" s="7">
        <v>260</v>
      </c>
    </row>
    <row r="3" ht="18.6" customHeight="1">
      <c r="A3" s="304"/>
      <c r="B3" s="305"/>
      <c r="C3" t="s" s="306">
        <v>667</v>
      </c>
      <c r="D3" t="s" s="306">
        <v>668</v>
      </c>
      <c r="E3" t="s" s="306">
        <v>669</v>
      </c>
      <c r="F3" t="s" s="306">
        <v>670</v>
      </c>
      <c r="G3" t="s" s="306">
        <v>671</v>
      </c>
      <c r="H3" s="307"/>
    </row>
    <row r="4" ht="18.25" customHeight="1">
      <c r="A4" t="s" s="308">
        <v>367</v>
      </c>
      <c r="B4" t="s" s="309">
        <v>672</v>
      </c>
      <c r="C4" s="310">
        <v>0</v>
      </c>
      <c r="D4" s="310">
        <v>0</v>
      </c>
      <c r="E4" s="310">
        <v>1</v>
      </c>
      <c r="F4" s="310">
        <v>0</v>
      </c>
      <c r="G4" s="310">
        <v>1</v>
      </c>
      <c r="H4" s="311">
        <f>SUM(C4:G4)</f>
        <v>2</v>
      </c>
    </row>
    <row r="5" ht="18.25" customHeight="1">
      <c r="A5" s="18"/>
      <c r="B5" t="s" s="312">
        <v>673</v>
      </c>
      <c r="C5" s="313">
        <v>0</v>
      </c>
      <c r="D5" s="313">
        <v>0</v>
      </c>
      <c r="E5" s="313">
        <v>1</v>
      </c>
      <c r="F5" s="313">
        <v>0</v>
      </c>
      <c r="G5" s="313">
        <v>1</v>
      </c>
      <c r="H5" s="314">
        <f>SUM(C5:G5)</f>
        <v>2</v>
      </c>
    </row>
    <row r="6" ht="18.25" customHeight="1">
      <c r="A6" t="s" s="308">
        <v>368</v>
      </c>
      <c r="B6" t="s" s="309">
        <v>672</v>
      </c>
      <c r="C6" s="310">
        <v>0</v>
      </c>
      <c r="D6" s="310">
        <v>0</v>
      </c>
      <c r="E6" s="310">
        <v>0</v>
      </c>
      <c r="F6" s="310">
        <v>0</v>
      </c>
      <c r="G6" s="310">
        <v>0</v>
      </c>
      <c r="H6" s="311">
        <f>SUM(C6:G6)</f>
        <v>0</v>
      </c>
    </row>
    <row r="7" ht="18.25" customHeight="1">
      <c r="A7" s="18"/>
      <c r="B7" t="s" s="312">
        <v>673</v>
      </c>
      <c r="C7" s="313">
        <v>0</v>
      </c>
      <c r="D7" s="313">
        <v>0</v>
      </c>
      <c r="E7" s="313">
        <v>0</v>
      </c>
      <c r="F7" s="313">
        <v>0</v>
      </c>
      <c r="G7" s="313">
        <v>0</v>
      </c>
      <c r="H7" s="314">
        <f>SUM(C7:G7)</f>
        <v>0</v>
      </c>
    </row>
    <row r="8" ht="18.25" customHeight="1">
      <c r="A8" t="s" s="308">
        <v>369</v>
      </c>
      <c r="B8" t="s" s="309">
        <v>672</v>
      </c>
      <c r="C8" s="310">
        <v>2</v>
      </c>
      <c r="D8" s="310">
        <v>0</v>
      </c>
      <c r="E8" s="310">
        <v>2</v>
      </c>
      <c r="F8" s="310">
        <v>0</v>
      </c>
      <c r="G8" s="310">
        <v>2</v>
      </c>
      <c r="H8" s="311">
        <f>SUM(C8:G8)</f>
        <v>6</v>
      </c>
    </row>
    <row r="9" ht="18.25" customHeight="1">
      <c r="A9" s="18"/>
      <c r="B9" t="s" s="312">
        <v>673</v>
      </c>
      <c r="C9" s="313">
        <v>1</v>
      </c>
      <c r="D9" s="313">
        <v>0</v>
      </c>
      <c r="E9" s="313">
        <v>2</v>
      </c>
      <c r="F9" s="313">
        <v>0</v>
      </c>
      <c r="G9" s="313">
        <v>2</v>
      </c>
      <c r="H9" s="314">
        <f>SUM(C9:G9)</f>
        <v>5</v>
      </c>
    </row>
    <row r="10" ht="18.25" customHeight="1">
      <c r="A10" t="s" s="308">
        <v>370</v>
      </c>
      <c r="B10" t="s" s="309">
        <v>672</v>
      </c>
      <c r="C10" s="310">
        <v>12</v>
      </c>
      <c r="D10" s="310">
        <v>0</v>
      </c>
      <c r="E10" s="310">
        <v>0</v>
      </c>
      <c r="F10" s="310">
        <v>0</v>
      </c>
      <c r="G10" s="310">
        <v>0</v>
      </c>
      <c r="H10" s="311">
        <f>SUM(C10:G10)</f>
        <v>12</v>
      </c>
    </row>
    <row r="11" ht="18.25" customHeight="1">
      <c r="A11" s="18"/>
      <c r="B11" t="s" s="312">
        <v>673</v>
      </c>
      <c r="C11" s="313">
        <v>12</v>
      </c>
      <c r="D11" s="313">
        <v>0</v>
      </c>
      <c r="E11" s="313">
        <v>0</v>
      </c>
      <c r="F11" s="313">
        <v>0</v>
      </c>
      <c r="G11" s="313">
        <v>0</v>
      </c>
      <c r="H11" s="314">
        <f>SUM(C11:G11)</f>
        <v>12</v>
      </c>
    </row>
    <row r="12" ht="18.25" customHeight="1">
      <c r="A12" t="s" s="308">
        <v>371</v>
      </c>
      <c r="B12" t="s" s="309">
        <v>672</v>
      </c>
      <c r="C12" s="310">
        <v>1</v>
      </c>
      <c r="D12" s="310">
        <v>25</v>
      </c>
      <c r="E12" s="310">
        <v>14</v>
      </c>
      <c r="F12" s="310">
        <v>0</v>
      </c>
      <c r="G12" s="310">
        <v>2</v>
      </c>
      <c r="H12" s="311">
        <f>SUM(C12:G12)</f>
        <v>42</v>
      </c>
    </row>
    <row r="13" ht="18.25" customHeight="1">
      <c r="A13" s="18"/>
      <c r="B13" t="s" s="312">
        <v>673</v>
      </c>
      <c r="C13" s="313">
        <v>1</v>
      </c>
      <c r="D13" s="313">
        <v>23</v>
      </c>
      <c r="E13" s="313">
        <v>13</v>
      </c>
      <c r="F13" s="313">
        <v>0</v>
      </c>
      <c r="G13" s="313">
        <v>2</v>
      </c>
      <c r="H13" s="314">
        <f>SUM(C13:G13)</f>
        <v>39</v>
      </c>
    </row>
    <row r="14" ht="18.25" customHeight="1">
      <c r="A14" t="s" s="308">
        <v>372</v>
      </c>
      <c r="B14" t="s" s="309">
        <v>672</v>
      </c>
      <c r="C14" s="310">
        <v>6</v>
      </c>
      <c r="D14" s="310">
        <v>31</v>
      </c>
      <c r="E14" s="310">
        <v>6</v>
      </c>
      <c r="F14" s="310">
        <v>0</v>
      </c>
      <c r="G14" s="310">
        <v>0</v>
      </c>
      <c r="H14" s="311">
        <f>SUM(C14:G14)</f>
        <v>43</v>
      </c>
    </row>
    <row r="15" ht="18.25" customHeight="1">
      <c r="A15" s="18"/>
      <c r="B15" t="s" s="312">
        <v>673</v>
      </c>
      <c r="C15" s="313">
        <v>6</v>
      </c>
      <c r="D15" s="313">
        <v>28</v>
      </c>
      <c r="E15" s="313">
        <v>3</v>
      </c>
      <c r="F15" s="313">
        <v>0</v>
      </c>
      <c r="G15" s="313">
        <v>0</v>
      </c>
      <c r="H15" s="314">
        <f>SUM(C15:G15)</f>
        <v>37</v>
      </c>
    </row>
    <row r="16" ht="18.25" customHeight="1">
      <c r="A16" t="s" s="308">
        <v>373</v>
      </c>
      <c r="B16" t="s" s="309">
        <v>672</v>
      </c>
      <c r="C16" s="310">
        <v>3</v>
      </c>
      <c r="D16" s="310">
        <v>12</v>
      </c>
      <c r="E16" s="310">
        <v>11</v>
      </c>
      <c r="F16" s="310">
        <v>2</v>
      </c>
      <c r="G16" s="310">
        <v>2</v>
      </c>
      <c r="H16" s="311">
        <f>SUM(C16:G16)</f>
        <v>30</v>
      </c>
    </row>
    <row r="17" ht="18.25" customHeight="1">
      <c r="A17" s="18"/>
      <c r="B17" t="s" s="312">
        <v>673</v>
      </c>
      <c r="C17" s="313">
        <v>3</v>
      </c>
      <c r="D17" s="313">
        <v>11</v>
      </c>
      <c r="E17" s="313">
        <v>10</v>
      </c>
      <c r="F17" s="313">
        <v>2</v>
      </c>
      <c r="G17" s="313">
        <v>2</v>
      </c>
      <c r="H17" s="314">
        <f>SUM(C17:G17)</f>
        <v>28</v>
      </c>
    </row>
    <row r="18" ht="18.25" customHeight="1">
      <c r="A18" t="s" s="308">
        <v>374</v>
      </c>
      <c r="B18" t="s" s="309">
        <v>672</v>
      </c>
      <c r="C18" s="310">
        <v>1</v>
      </c>
      <c r="D18" s="310">
        <v>4</v>
      </c>
      <c r="E18" s="310">
        <v>5</v>
      </c>
      <c r="F18" s="310">
        <v>0</v>
      </c>
      <c r="G18" s="310">
        <v>9</v>
      </c>
      <c r="H18" s="311">
        <f>SUM(C18:G18)</f>
        <v>19</v>
      </c>
    </row>
    <row r="19" ht="18.25" customHeight="1">
      <c r="A19" s="18"/>
      <c r="B19" t="s" s="312">
        <v>673</v>
      </c>
      <c r="C19" s="313">
        <v>1</v>
      </c>
      <c r="D19" s="313">
        <v>4</v>
      </c>
      <c r="E19" s="313">
        <v>4</v>
      </c>
      <c r="F19" s="313">
        <v>0</v>
      </c>
      <c r="G19" s="313">
        <v>9</v>
      </c>
      <c r="H19" s="314">
        <f>SUM(C19:G19)</f>
        <v>18</v>
      </c>
    </row>
    <row r="20" ht="18.25" customHeight="1">
      <c r="A20" t="s" s="308">
        <v>375</v>
      </c>
      <c r="B20" t="s" s="309">
        <v>672</v>
      </c>
      <c r="C20" s="310">
        <v>0</v>
      </c>
      <c r="D20" s="310">
        <v>13</v>
      </c>
      <c r="E20" s="310">
        <v>4</v>
      </c>
      <c r="F20" s="310">
        <v>0</v>
      </c>
      <c r="G20" s="310">
        <v>1</v>
      </c>
      <c r="H20" s="311">
        <f>SUM(C20:G20)</f>
        <v>18</v>
      </c>
    </row>
    <row r="21" ht="18.25" customHeight="1">
      <c r="A21" s="18"/>
      <c r="B21" t="s" s="312">
        <v>673</v>
      </c>
      <c r="C21" s="313">
        <v>0</v>
      </c>
      <c r="D21" s="313">
        <v>13</v>
      </c>
      <c r="E21" s="313">
        <v>4</v>
      </c>
      <c r="F21" s="313">
        <v>0</v>
      </c>
      <c r="G21" s="313">
        <v>1</v>
      </c>
      <c r="H21" s="314">
        <f>SUM(C21:G21)</f>
        <v>18</v>
      </c>
    </row>
    <row r="22" ht="18.25" customHeight="1">
      <c r="A22" t="s" s="308">
        <v>376</v>
      </c>
      <c r="B22" t="s" s="309">
        <v>672</v>
      </c>
      <c r="C22" s="310">
        <v>0</v>
      </c>
      <c r="D22" s="310">
        <v>0</v>
      </c>
      <c r="E22" s="310">
        <v>7</v>
      </c>
      <c r="F22" s="310">
        <v>0</v>
      </c>
      <c r="G22" s="310">
        <v>2</v>
      </c>
      <c r="H22" s="311">
        <f>SUM(C22:G22)</f>
        <v>9</v>
      </c>
    </row>
    <row r="23" ht="18.25" customHeight="1">
      <c r="A23" s="18"/>
      <c r="B23" t="s" s="312">
        <v>673</v>
      </c>
      <c r="C23" s="313">
        <v>0</v>
      </c>
      <c r="D23" s="313">
        <v>0</v>
      </c>
      <c r="E23" s="313">
        <v>7</v>
      </c>
      <c r="F23" s="313">
        <v>0</v>
      </c>
      <c r="G23" s="313">
        <v>2</v>
      </c>
      <c r="H23" s="314">
        <f>SUM(C23:G23)</f>
        <v>9</v>
      </c>
    </row>
    <row r="24" ht="18.25" customHeight="1">
      <c r="A24" t="s" s="308">
        <v>377</v>
      </c>
      <c r="B24" t="s" s="309">
        <v>672</v>
      </c>
      <c r="C24" s="310">
        <v>29</v>
      </c>
      <c r="D24" s="310">
        <v>0</v>
      </c>
      <c r="E24" s="310">
        <v>9</v>
      </c>
      <c r="F24" s="310">
        <v>11</v>
      </c>
      <c r="G24" s="310">
        <v>2</v>
      </c>
      <c r="H24" s="311">
        <f>SUM(C24:G24)</f>
        <v>51</v>
      </c>
    </row>
    <row r="25" ht="18.25" customHeight="1">
      <c r="A25" s="18"/>
      <c r="B25" t="s" s="312">
        <v>673</v>
      </c>
      <c r="C25" s="313">
        <v>29</v>
      </c>
      <c r="D25" s="313">
        <v>0</v>
      </c>
      <c r="E25" s="313">
        <v>9</v>
      </c>
      <c r="F25" s="313">
        <v>11</v>
      </c>
      <c r="G25" s="313">
        <v>1</v>
      </c>
      <c r="H25" s="314">
        <f>SUM(C25:G25)</f>
        <v>50</v>
      </c>
    </row>
    <row r="26" ht="18.25" customHeight="1">
      <c r="A26" t="s" s="308">
        <v>378</v>
      </c>
      <c r="B26" t="s" s="309">
        <v>672</v>
      </c>
      <c r="C26" s="310">
        <v>4</v>
      </c>
      <c r="D26" s="310">
        <v>0</v>
      </c>
      <c r="E26" s="310">
        <v>32</v>
      </c>
      <c r="F26" s="310">
        <v>3</v>
      </c>
      <c r="G26" s="310">
        <v>9</v>
      </c>
      <c r="H26" s="311">
        <f>SUM(C26:G26)</f>
        <v>48</v>
      </c>
    </row>
    <row r="27" ht="18.25" customHeight="1">
      <c r="A27" s="18"/>
      <c r="B27" t="s" s="312">
        <v>673</v>
      </c>
      <c r="C27" s="313">
        <v>3</v>
      </c>
      <c r="D27" s="313">
        <v>0</v>
      </c>
      <c r="E27" s="313">
        <v>31</v>
      </c>
      <c r="F27" s="313">
        <v>3</v>
      </c>
      <c r="G27" s="313">
        <v>8</v>
      </c>
      <c r="H27" s="314">
        <f>SUM(C27:G27)</f>
        <v>45</v>
      </c>
    </row>
    <row r="28" ht="18.25" customHeight="1">
      <c r="A28" t="s" s="308">
        <v>379</v>
      </c>
      <c r="B28" t="s" s="309">
        <v>672</v>
      </c>
      <c r="C28" s="310">
        <v>4</v>
      </c>
      <c r="D28" s="310">
        <v>0</v>
      </c>
      <c r="E28" s="310">
        <v>6</v>
      </c>
      <c r="F28" s="310">
        <v>1</v>
      </c>
      <c r="G28" s="310">
        <v>4</v>
      </c>
      <c r="H28" s="311">
        <f>SUM(C28:G28)</f>
        <v>15</v>
      </c>
    </row>
    <row r="29" ht="18.25" customHeight="1">
      <c r="A29" s="18"/>
      <c r="B29" t="s" s="312">
        <v>673</v>
      </c>
      <c r="C29" s="313">
        <v>4</v>
      </c>
      <c r="D29" s="313">
        <v>0</v>
      </c>
      <c r="E29" s="313">
        <v>6</v>
      </c>
      <c r="F29" s="313">
        <v>1</v>
      </c>
      <c r="G29" s="313">
        <v>4</v>
      </c>
      <c r="H29" s="314">
        <f>SUM(C29:G29)</f>
        <v>15</v>
      </c>
    </row>
    <row r="30" ht="18.25" customHeight="1">
      <c r="A30" t="s" s="308">
        <v>380</v>
      </c>
      <c r="B30" t="s" s="309">
        <v>672</v>
      </c>
      <c r="C30" s="310">
        <v>1</v>
      </c>
      <c r="D30" s="310">
        <v>0</v>
      </c>
      <c r="E30" s="310">
        <v>2</v>
      </c>
      <c r="F30" s="310">
        <v>0</v>
      </c>
      <c r="G30" s="310">
        <v>2</v>
      </c>
      <c r="H30" s="311">
        <f>SUM(C30:G30)</f>
        <v>5</v>
      </c>
    </row>
    <row r="31" ht="18.25" customHeight="1">
      <c r="A31" s="18"/>
      <c r="B31" t="s" s="312">
        <v>673</v>
      </c>
      <c r="C31" s="313">
        <v>0</v>
      </c>
      <c r="D31" s="313">
        <v>0</v>
      </c>
      <c r="E31" s="313">
        <v>2</v>
      </c>
      <c r="F31" s="313">
        <v>0</v>
      </c>
      <c r="G31" s="313">
        <v>2</v>
      </c>
      <c r="H31" s="314">
        <f>SUM(C31:G31)</f>
        <v>4</v>
      </c>
    </row>
    <row r="32" ht="18.25" customHeight="1">
      <c r="A32" t="s" s="308">
        <v>381</v>
      </c>
      <c r="B32" t="s" s="309">
        <v>672</v>
      </c>
      <c r="C32" s="310">
        <v>56</v>
      </c>
      <c r="D32" s="310">
        <v>9</v>
      </c>
      <c r="E32" s="310">
        <v>12</v>
      </c>
      <c r="F32" s="310">
        <v>14</v>
      </c>
      <c r="G32" s="310">
        <v>18</v>
      </c>
      <c r="H32" s="311">
        <f>SUM(C32:G32)</f>
        <v>109</v>
      </c>
    </row>
    <row r="33" ht="18.25" customHeight="1">
      <c r="A33" s="18"/>
      <c r="B33" t="s" s="312">
        <v>673</v>
      </c>
      <c r="C33" s="313">
        <v>48</v>
      </c>
      <c r="D33" s="313">
        <v>4</v>
      </c>
      <c r="E33" s="313">
        <v>9</v>
      </c>
      <c r="F33" s="313">
        <v>14</v>
      </c>
      <c r="G33" s="313">
        <v>18</v>
      </c>
      <c r="H33" s="314">
        <f>SUM(C33:G33)</f>
        <v>93</v>
      </c>
    </row>
    <row r="34" ht="18.25" customHeight="1">
      <c r="A34" t="s" s="308">
        <v>382</v>
      </c>
      <c r="B34" t="s" s="309">
        <v>672</v>
      </c>
      <c r="C34" s="310">
        <v>2</v>
      </c>
      <c r="D34" s="310">
        <v>0</v>
      </c>
      <c r="E34" s="310">
        <v>3</v>
      </c>
      <c r="F34" s="310">
        <v>0</v>
      </c>
      <c r="G34" s="310">
        <v>8</v>
      </c>
      <c r="H34" s="311">
        <f>SUM(C34:G34)</f>
        <v>13</v>
      </c>
    </row>
    <row r="35" ht="18.25" customHeight="1">
      <c r="A35" s="18"/>
      <c r="B35" t="s" s="312">
        <v>673</v>
      </c>
      <c r="C35" s="313">
        <v>2</v>
      </c>
      <c r="D35" s="313">
        <v>0</v>
      </c>
      <c r="E35" s="313">
        <v>3</v>
      </c>
      <c r="F35" s="313">
        <v>0</v>
      </c>
      <c r="G35" s="313">
        <v>8</v>
      </c>
      <c r="H35" s="314">
        <f>SUM(C35:G35)</f>
        <v>13</v>
      </c>
    </row>
    <row r="36" ht="18.25" customHeight="1">
      <c r="A36" t="s" s="308">
        <v>383</v>
      </c>
      <c r="B36" t="s" s="309">
        <v>672</v>
      </c>
      <c r="C36" s="310">
        <v>4</v>
      </c>
      <c r="D36" s="310">
        <v>0</v>
      </c>
      <c r="E36" s="310">
        <v>3</v>
      </c>
      <c r="F36" s="310">
        <v>1</v>
      </c>
      <c r="G36" s="310">
        <v>2</v>
      </c>
      <c r="H36" s="311">
        <f>SUM(C36:G36)</f>
        <v>10</v>
      </c>
    </row>
    <row r="37" ht="18.25" customHeight="1">
      <c r="A37" s="18"/>
      <c r="B37" t="s" s="312">
        <v>673</v>
      </c>
      <c r="C37" s="313">
        <v>4</v>
      </c>
      <c r="D37" s="313">
        <v>0</v>
      </c>
      <c r="E37" s="313">
        <v>3</v>
      </c>
      <c r="F37" s="313">
        <v>1</v>
      </c>
      <c r="G37" s="313">
        <v>2</v>
      </c>
      <c r="H37" s="314">
        <f>SUM(C37:G37)</f>
        <v>10</v>
      </c>
    </row>
    <row r="38" ht="18.25" customHeight="1">
      <c r="A38" t="s" s="308">
        <v>674</v>
      </c>
      <c r="B38" t="s" s="309">
        <v>672</v>
      </c>
      <c r="C38" s="310">
        <v>2</v>
      </c>
      <c r="D38" s="310">
        <v>0</v>
      </c>
      <c r="E38" s="310">
        <v>0</v>
      </c>
      <c r="F38" s="310">
        <v>0</v>
      </c>
      <c r="G38" s="310">
        <v>0</v>
      </c>
      <c r="H38" s="311">
        <f>SUM(C38:G38)</f>
        <v>2</v>
      </c>
    </row>
    <row r="39" ht="18.25" customHeight="1">
      <c r="A39" s="18"/>
      <c r="B39" t="s" s="312">
        <v>673</v>
      </c>
      <c r="C39" s="313">
        <v>2</v>
      </c>
      <c r="D39" s="313">
        <v>0</v>
      </c>
      <c r="E39" s="313">
        <v>0</v>
      </c>
      <c r="F39" s="313">
        <v>0</v>
      </c>
      <c r="G39" s="313">
        <v>0</v>
      </c>
      <c r="H39" s="314">
        <f>SUM(C39:G39)</f>
        <v>2</v>
      </c>
    </row>
    <row r="40" ht="18.25" customHeight="1">
      <c r="A40" t="s" s="308">
        <v>675</v>
      </c>
      <c r="B40" t="s" s="309">
        <v>672</v>
      </c>
      <c r="C40" s="310">
        <v>0</v>
      </c>
      <c r="D40" s="310">
        <v>0</v>
      </c>
      <c r="E40" s="310">
        <v>0</v>
      </c>
      <c r="F40" s="310">
        <v>0</v>
      </c>
      <c r="G40" s="310">
        <v>1</v>
      </c>
      <c r="H40" s="311">
        <f>SUM(C40:G40)</f>
        <v>1</v>
      </c>
    </row>
    <row r="41" ht="18.25" customHeight="1">
      <c r="A41" s="18"/>
      <c r="B41" t="s" s="312">
        <v>673</v>
      </c>
      <c r="C41" s="313">
        <v>0</v>
      </c>
      <c r="D41" s="313">
        <v>0</v>
      </c>
      <c r="E41" s="313">
        <v>0</v>
      </c>
      <c r="F41" s="313">
        <v>0</v>
      </c>
      <c r="G41" s="313">
        <v>1</v>
      </c>
      <c r="H41" s="314">
        <f>SUM(C41:G41)</f>
        <v>1</v>
      </c>
    </row>
    <row r="42" ht="18.25" customHeight="1">
      <c r="A42" t="s" s="308">
        <v>260</v>
      </c>
      <c r="B42" t="s" s="309">
        <v>672</v>
      </c>
      <c r="C42" s="310">
        <f>C4+C8+C10+C12+C14+C16+C18+C20+C22+C24+C26+C28+C30+C32+C34+C36+C38+C40+C6</f>
        <v>127</v>
      </c>
      <c r="D42" s="310">
        <f>D4+D8+D10+D12+D14+D16+D18+D20+D22+D24+D26+D28+D30+D32+D34+D36+D38+D40+D6</f>
        <v>94</v>
      </c>
      <c r="E42" s="310">
        <f>E4+E8+E10+E12+E14+E16+E18+E20+E22+E24+E26+E28+E30+E32+E34+E36+E38+E40+E6</f>
        <v>117</v>
      </c>
      <c r="F42" s="310">
        <f>F4+F8+F10+F12+F14+F16+F18+F20+F22+F24+F26+F28+F30+F32+F34+F36+F38+F40+F6</f>
        <v>32</v>
      </c>
      <c r="G42" s="310">
        <f>G4+G8+G10+G12+G14+G16+G18+G20+G22+G24+G26+G28+G30+G32+G34+G36+G38+G40+G6</f>
        <v>65</v>
      </c>
      <c r="H42" s="311">
        <f>H4+H8+H10+H12+H14+H16+H18+H20+H22+H24+H26+H28+H30+H32+H34+H36+H38+H40+H6</f>
        <v>435</v>
      </c>
    </row>
    <row r="43" ht="19.1" customHeight="1">
      <c r="A43" s="315"/>
      <c r="B43" t="s" s="316">
        <v>673</v>
      </c>
      <c r="C43" s="317">
        <f>C5+C9+C11+C13+C15+C17+C19+C21+C23+C25+C27+C29+C31+C33+C35+C37+C39+C41+C7</f>
        <v>116</v>
      </c>
      <c r="D43" s="317">
        <f>D5+D9+D11+D13+D15+D17+D19+D21+D23+D25+D27+D29+D31+D33+D35+D37+D39+D41+D7</f>
        <v>83</v>
      </c>
      <c r="E43" s="317">
        <f>E5+E9+E11+E13+E15+E17+E19+E21+E23+E25+E27+E29+E31+E33+E35+E37+E39+E41+E7</f>
        <v>107</v>
      </c>
      <c r="F43" s="317">
        <f>F5+F9+F11+F13+F15+F17+F19+F21+F23+F25+F27+F29+F31+F33+F35+F37+F39+F41+F7</f>
        <v>32</v>
      </c>
      <c r="G43" s="317">
        <f>G5+G9+G11+G13+G15+G17+G19+G21+G23+G25+G27+G29+G31+G33+G35+G37+G39+G41+G7</f>
        <v>63</v>
      </c>
      <c r="H43" s="22">
        <f>H5+H9+H11+H13+H15+H17+H19+H21+H23+H25+H27+H29+H31+H33+H35+H37+H39+H41+H7</f>
        <v>401</v>
      </c>
    </row>
    <row r="44" ht="19" customHeight="1">
      <c r="A44" s="318"/>
      <c r="B44" s="318"/>
      <c r="C44" s="318"/>
      <c r="D44" s="318"/>
      <c r="E44" s="318"/>
      <c r="F44" s="318"/>
      <c r="G44" s="318"/>
      <c r="H44" s="318"/>
    </row>
    <row r="45" ht="18" customHeight="1">
      <c r="A45" t="s" s="319">
        <v>676</v>
      </c>
      <c r="B45" s="320"/>
      <c r="C45" s="320"/>
      <c r="D45" s="320"/>
      <c r="E45" s="320"/>
      <c r="F45" s="320"/>
      <c r="G45" s="320"/>
      <c r="H45" s="320"/>
    </row>
    <row r="46" ht="18" customHeight="1">
      <c r="A46" t="s" s="321">
        <v>672</v>
      </c>
      <c r="B46" t="s" s="44">
        <v>677</v>
      </c>
      <c r="C46" s="320"/>
      <c r="D46" s="320"/>
      <c r="E46" s="320"/>
      <c r="F46" s="320"/>
      <c r="G46" s="320"/>
      <c r="H46" s="320"/>
    </row>
    <row r="47" ht="18" customHeight="1">
      <c r="A47" t="s" s="321">
        <v>673</v>
      </c>
      <c r="B47" t="s" s="44">
        <v>678</v>
      </c>
      <c r="C47" s="320"/>
      <c r="D47" s="320"/>
      <c r="E47" s="320"/>
      <c r="F47" s="320"/>
      <c r="G47" s="320"/>
      <c r="H47" s="320"/>
    </row>
    <row r="48" ht="18" customHeight="1">
      <c r="A48" s="322"/>
      <c r="B48" s="320"/>
      <c r="C48" s="320"/>
      <c r="D48" s="320"/>
      <c r="E48" s="320"/>
      <c r="F48" s="320"/>
      <c r="G48" s="320"/>
      <c r="H48" s="320"/>
    </row>
    <row r="49" ht="18" customHeight="1">
      <c r="A49" t="s" s="321">
        <v>667</v>
      </c>
      <c r="B49" t="s" s="44">
        <v>679</v>
      </c>
      <c r="C49" s="45"/>
      <c r="D49" s="45"/>
      <c r="E49" s="45"/>
      <c r="F49" s="45"/>
      <c r="G49" s="45"/>
      <c r="H49" s="45"/>
    </row>
    <row r="50" ht="18" customHeight="1">
      <c r="A50" t="s" s="321">
        <v>668</v>
      </c>
      <c r="B50" t="s" s="44">
        <v>680</v>
      </c>
      <c r="C50" s="75"/>
      <c r="D50" s="75"/>
      <c r="E50" s="75"/>
      <c r="F50" s="75"/>
      <c r="G50" s="75"/>
      <c r="H50" s="75"/>
    </row>
    <row r="51" ht="18" customHeight="1">
      <c r="A51" t="s" s="321">
        <v>669</v>
      </c>
      <c r="B51" t="s" s="44">
        <v>681</v>
      </c>
      <c r="C51" s="45"/>
      <c r="D51" s="45"/>
      <c r="E51" s="45"/>
      <c r="F51" s="45"/>
      <c r="G51" s="45"/>
      <c r="H51" s="45"/>
    </row>
    <row r="52" ht="18" customHeight="1">
      <c r="A52" t="s" s="321">
        <v>670</v>
      </c>
      <c r="B52" t="s" s="44">
        <v>682</v>
      </c>
      <c r="C52" s="75"/>
      <c r="D52" s="75"/>
      <c r="E52" s="75"/>
      <c r="F52" s="75"/>
      <c r="G52" s="75"/>
      <c r="H52" s="75"/>
    </row>
    <row r="53" ht="18" customHeight="1">
      <c r="A53" t="s" s="321">
        <v>671</v>
      </c>
      <c r="B53" t="s" s="44">
        <v>683</v>
      </c>
      <c r="C53" s="45"/>
      <c r="D53" s="45"/>
      <c r="E53" s="45"/>
      <c r="F53" s="45"/>
      <c r="G53" s="45"/>
      <c r="H53" s="45"/>
    </row>
  </sheetData>
  <mergeCells count="27">
    <mergeCell ref="A40:A41"/>
    <mergeCell ref="A38:A39"/>
    <mergeCell ref="A36:A37"/>
    <mergeCell ref="A28:A29"/>
    <mergeCell ref="A26:A27"/>
    <mergeCell ref="A22:A23"/>
    <mergeCell ref="A20:A21"/>
    <mergeCell ref="A18:A19"/>
    <mergeCell ref="A16:A17"/>
    <mergeCell ref="A14:A15"/>
    <mergeCell ref="A12:A13"/>
    <mergeCell ref="B50:H50"/>
    <mergeCell ref="B51:H51"/>
    <mergeCell ref="A8:A9"/>
    <mergeCell ref="A4:A5"/>
    <mergeCell ref="A32:A33"/>
    <mergeCell ref="A42:A43"/>
    <mergeCell ref="A30:A31"/>
    <mergeCell ref="A6:A7"/>
    <mergeCell ref="B49:H49"/>
    <mergeCell ref="B53:H53"/>
    <mergeCell ref="C2:G2"/>
    <mergeCell ref="A10:A11"/>
    <mergeCell ref="B52:H52"/>
    <mergeCell ref="A24:A25"/>
    <mergeCell ref="A1:H1"/>
    <mergeCell ref="A34:A35"/>
  </mergeCells>
  <pageMargins left="0.606299" right="0.606299" top="0.606299" bottom="0.606299" header="0.25" footer="0.25"/>
  <pageSetup firstPageNumber="1" fitToHeight="1" fitToWidth="1" scale="70" useFirstPageNumber="0" orientation="portrait" pageOrder="downThenOver"/>
  <headerFooter>
    <oddFooter>&amp;C&amp;"Helvetica,Regular"&amp;12&amp;K000000&amp;P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D22"/>
  <sheetViews>
    <sheetView workbookViewId="0" showGridLines="0" defaultGridColor="1"/>
  </sheetViews>
  <sheetFormatPr defaultColWidth="16.3333" defaultRowHeight="18" customHeight="1" outlineLevelRow="0" outlineLevelCol="0"/>
  <cols>
    <col min="1" max="1" width="18.2812" style="323" customWidth="1"/>
    <col min="2" max="2" width="13.2812" style="323" customWidth="1"/>
    <col min="3" max="3" width="13.2812" style="323" customWidth="1"/>
    <col min="4" max="4" width="13.2812" style="323" customWidth="1"/>
    <col min="5" max="256" width="16.3516" style="323" customWidth="1"/>
  </cols>
  <sheetData>
    <row r="1" ht="32.5" customHeight="1">
      <c r="A1" t="s" s="324">
        <v>684</v>
      </c>
      <c r="B1" s="325"/>
      <c r="C1" s="325"/>
      <c r="D1" s="326"/>
    </row>
    <row r="2" ht="39" customHeight="1">
      <c r="A2" t="s" s="327">
        <v>685</v>
      </c>
      <c r="B2" t="s" s="328">
        <v>686</v>
      </c>
      <c r="C2" t="s" s="328">
        <v>687</v>
      </c>
      <c r="D2" t="s" s="329">
        <v>688</v>
      </c>
    </row>
    <row r="3" ht="20.6" customHeight="1">
      <c r="A3" t="s" s="330">
        <v>367</v>
      </c>
      <c r="B3" s="331">
        <v>43</v>
      </c>
      <c r="C3" s="331">
        <v>38</v>
      </c>
      <c r="D3" s="332">
        <f>C3/B3</f>
        <v>0.8837209302325582</v>
      </c>
    </row>
    <row r="4" ht="20.25" customHeight="1">
      <c r="A4" t="s" s="333">
        <v>368</v>
      </c>
      <c r="B4" t="s" s="334">
        <v>689</v>
      </c>
      <c r="C4" t="s" s="334">
        <v>689</v>
      </c>
      <c r="D4" t="s" s="335">
        <v>689</v>
      </c>
    </row>
    <row r="5" ht="20.25" customHeight="1">
      <c r="A5" t="s" s="333">
        <v>369</v>
      </c>
      <c r="B5" s="336">
        <v>380.225</v>
      </c>
      <c r="C5" s="336">
        <v>168</v>
      </c>
      <c r="D5" s="337">
        <f>C5/B5</f>
        <v>0.441843645210073</v>
      </c>
    </row>
    <row r="6" ht="20.25" customHeight="1">
      <c r="A6" t="s" s="333">
        <v>370</v>
      </c>
      <c r="B6" s="338">
        <v>937.4</v>
      </c>
      <c r="C6" s="338">
        <v>690</v>
      </c>
      <c r="D6" s="339">
        <f>C6/B6</f>
        <v>0.7360785150416045</v>
      </c>
    </row>
    <row r="7" ht="20.25" customHeight="1">
      <c r="A7" t="s" s="333">
        <v>371</v>
      </c>
      <c r="B7" s="336">
        <v>1069.227</v>
      </c>
      <c r="C7" s="336">
        <v>806</v>
      </c>
      <c r="D7" s="337">
        <f>C7/B7</f>
        <v>0.7538156069758807</v>
      </c>
    </row>
    <row r="8" ht="20.25" customHeight="1">
      <c r="A8" t="s" s="333">
        <v>372</v>
      </c>
      <c r="B8" s="338">
        <v>1031.996</v>
      </c>
      <c r="C8" s="338">
        <v>732</v>
      </c>
      <c r="D8" s="339">
        <f>C8/B8</f>
        <v>0.7093050748258714</v>
      </c>
    </row>
    <row r="9" ht="20.25" customHeight="1">
      <c r="A9" t="s" s="333">
        <v>373</v>
      </c>
      <c r="B9" s="336">
        <v>909.797</v>
      </c>
      <c r="C9" s="336">
        <v>647</v>
      </c>
      <c r="D9" s="337">
        <f>C9/B9</f>
        <v>0.7111476516189875</v>
      </c>
    </row>
    <row r="10" ht="20.25" customHeight="1">
      <c r="A10" t="s" s="333">
        <v>374</v>
      </c>
      <c r="B10" s="338">
        <v>426.7</v>
      </c>
      <c r="C10" s="338">
        <v>279.5</v>
      </c>
      <c r="D10" s="339">
        <f>C10/B10</f>
        <v>0.6550269510194516</v>
      </c>
    </row>
    <row r="11" ht="20.25" customHeight="1">
      <c r="A11" t="s" s="333">
        <v>375</v>
      </c>
      <c r="B11" s="336">
        <v>796.35</v>
      </c>
      <c r="C11" s="336">
        <v>642.8</v>
      </c>
      <c r="D11" s="337">
        <f>C11/B11</f>
        <v>0.8071827713944872</v>
      </c>
    </row>
    <row r="12" ht="20.25" customHeight="1">
      <c r="A12" t="s" s="333">
        <v>376</v>
      </c>
      <c r="B12" s="338">
        <v>491.2</v>
      </c>
      <c r="C12" s="338">
        <v>388</v>
      </c>
      <c r="D12" s="339">
        <f>C12/B12</f>
        <v>0.7899022801302932</v>
      </c>
    </row>
    <row r="13" ht="20.25" customHeight="1">
      <c r="A13" t="s" s="333">
        <v>377</v>
      </c>
      <c r="B13" s="336">
        <v>1945.844</v>
      </c>
      <c r="C13" s="336">
        <v>1634.6</v>
      </c>
      <c r="D13" s="337">
        <f>C13/B13</f>
        <v>0.8400467868955579</v>
      </c>
    </row>
    <row r="14" ht="20.25" customHeight="1">
      <c r="A14" t="s" s="333">
        <v>378</v>
      </c>
      <c r="B14" s="338">
        <v>2238.325</v>
      </c>
      <c r="C14" s="338">
        <v>1591.9</v>
      </c>
      <c r="D14" s="339">
        <f>C14/B14</f>
        <v>0.7112014564462267</v>
      </c>
    </row>
    <row r="15" ht="20.25" customHeight="1">
      <c r="A15" t="s" s="333">
        <v>379</v>
      </c>
      <c r="B15" s="336">
        <v>1383.587</v>
      </c>
      <c r="C15" s="336">
        <v>968</v>
      </c>
      <c r="D15" s="337">
        <f>C15/B15</f>
        <v>0.6996307424108494</v>
      </c>
    </row>
    <row r="16" ht="20.25" customHeight="1">
      <c r="A16" t="s" s="333">
        <v>380</v>
      </c>
      <c r="B16" s="338">
        <v>212.164</v>
      </c>
      <c r="C16" s="338">
        <v>130</v>
      </c>
      <c r="D16" s="339">
        <f>C16/B16</f>
        <v>0.6127335457476293</v>
      </c>
    </row>
    <row r="17" ht="20.25" customHeight="1">
      <c r="A17" t="s" s="333">
        <v>381</v>
      </c>
      <c r="B17" s="336">
        <v>5137.359</v>
      </c>
      <c r="C17" s="336">
        <v>3286.15</v>
      </c>
      <c r="D17" s="337">
        <f>C17/B17</f>
        <v>0.6396574582387565</v>
      </c>
    </row>
    <row r="18" ht="20.25" customHeight="1">
      <c r="A18" t="s" s="333">
        <v>382</v>
      </c>
      <c r="B18" s="338">
        <v>346.5</v>
      </c>
      <c r="C18" s="338">
        <v>298</v>
      </c>
      <c r="D18" s="339">
        <f>C18/B18</f>
        <v>0.86002886002886</v>
      </c>
    </row>
    <row r="19" ht="20.25" customHeight="1">
      <c r="A19" t="s" s="333">
        <v>383</v>
      </c>
      <c r="B19" s="336">
        <v>891.355</v>
      </c>
      <c r="C19" s="336">
        <v>643</v>
      </c>
      <c r="D19" s="337">
        <f>C19/B19</f>
        <v>0.7213736390102709</v>
      </c>
    </row>
    <row r="20" ht="20.25" customHeight="1">
      <c r="A20" t="s" s="333">
        <v>690</v>
      </c>
      <c r="B20" s="338">
        <v>227.5</v>
      </c>
      <c r="C20" s="338">
        <v>140</v>
      </c>
      <c r="D20" s="339">
        <f>C20/B20</f>
        <v>0.6153846153846154</v>
      </c>
    </row>
    <row r="21" ht="20.25" customHeight="1">
      <c r="A21" t="s" s="333">
        <v>675</v>
      </c>
      <c r="B21" s="336">
        <v>39.5</v>
      </c>
      <c r="C21" s="336">
        <v>39.5</v>
      </c>
      <c r="D21" s="337">
        <f>C21/B21</f>
        <v>1</v>
      </c>
    </row>
    <row r="22" ht="21.1" customHeight="1">
      <c r="A22" t="s" s="340">
        <v>260</v>
      </c>
      <c r="B22" s="341">
        <f>SUM(B3:B21)</f>
        <v>18508.029</v>
      </c>
      <c r="C22" s="341">
        <f>SUM(C3:C21)</f>
        <v>13122.45</v>
      </c>
      <c r="D22" s="342">
        <f>C22/B22</f>
        <v>0.7090139095848618</v>
      </c>
    </row>
  </sheetData>
  <mergeCells count="1">
    <mergeCell ref="A1:D1"/>
  </mergeCells>
  <pageMargins left="0.606299" right="0.606299" top="0.606299" bottom="0.606299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6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hidden="1" width="16.3333" style="343" customWidth="1"/>
    <col min="2" max="2" width="18.3203" style="343" customWidth="1"/>
    <col min="3" max="3" width="35.6484" style="343" customWidth="1"/>
    <col min="4" max="256" width="16.3516" style="343" customWidth="1"/>
  </cols>
  <sheetData>
    <row r="1" ht="32.5" customHeight="1">
      <c r="A1" s="344"/>
      <c r="B1" t="s" s="202">
        <v>691</v>
      </c>
      <c r="C1" s="4"/>
    </row>
    <row r="2" ht="19" customHeight="1">
      <c r="A2" s="345"/>
      <c r="B2" t="s" s="346">
        <v>692</v>
      </c>
      <c r="C2" t="s" s="347">
        <v>693</v>
      </c>
    </row>
    <row r="3" ht="18.65" customHeight="1">
      <c r="A3" s="348"/>
      <c r="B3" t="s" s="349">
        <v>694</v>
      </c>
      <c r="C3" t="s" s="350">
        <v>695</v>
      </c>
    </row>
    <row r="4" ht="18.35" customHeight="1">
      <c r="A4" s="348"/>
      <c r="B4" t="s" s="351">
        <v>18</v>
      </c>
      <c r="C4" t="s" s="352">
        <v>696</v>
      </c>
    </row>
    <row r="5" ht="18.35" customHeight="1">
      <c r="A5" s="348"/>
      <c r="B5" t="s" s="351">
        <v>697</v>
      </c>
      <c r="C5" t="s" s="353">
        <v>698</v>
      </c>
    </row>
    <row r="6" ht="18.35" customHeight="1">
      <c r="A6" s="348"/>
      <c r="B6" t="s" s="351">
        <v>699</v>
      </c>
      <c r="C6" t="s" s="352">
        <v>700</v>
      </c>
    </row>
    <row r="7" ht="18.35" customHeight="1">
      <c r="A7" s="348"/>
      <c r="B7" t="s" s="351">
        <v>85</v>
      </c>
      <c r="C7" t="s" s="353">
        <v>701</v>
      </c>
    </row>
    <row r="8" ht="18.35" customHeight="1">
      <c r="A8" s="348"/>
      <c r="B8" t="s" s="351">
        <v>105</v>
      </c>
      <c r="C8" t="s" s="352">
        <v>702</v>
      </c>
    </row>
    <row r="9" ht="18.35" customHeight="1">
      <c r="A9" s="348"/>
      <c r="B9" t="s" s="351">
        <v>177</v>
      </c>
      <c r="C9" t="s" s="353">
        <v>703</v>
      </c>
    </row>
    <row r="10" ht="18.35" customHeight="1">
      <c r="A10" s="348"/>
      <c r="B10" t="s" s="351">
        <v>187</v>
      </c>
      <c r="C10" t="s" s="352">
        <v>704</v>
      </c>
    </row>
    <row r="11" ht="18.35" customHeight="1">
      <c r="A11" s="348"/>
      <c r="B11" t="s" s="351">
        <v>198</v>
      </c>
      <c r="C11" t="s" s="353">
        <v>705</v>
      </c>
    </row>
    <row r="12" ht="18.35" customHeight="1">
      <c r="A12" s="348"/>
      <c r="B12" t="s" s="354">
        <v>706</v>
      </c>
      <c r="C12" t="s" s="352">
        <v>707</v>
      </c>
    </row>
    <row r="13" ht="18.35" customHeight="1">
      <c r="A13" s="348"/>
      <c r="B13" s="355"/>
      <c r="C13" t="s" s="353">
        <v>708</v>
      </c>
    </row>
    <row r="14" ht="18.35" customHeight="1">
      <c r="A14" s="348"/>
      <c r="B14" s="356"/>
      <c r="C14" t="s" s="352">
        <v>709</v>
      </c>
    </row>
    <row r="15" ht="18.35" customHeight="1">
      <c r="A15" s="348"/>
      <c r="B15" t="s" s="351">
        <v>710</v>
      </c>
      <c r="C15" t="s" s="353">
        <v>711</v>
      </c>
    </row>
    <row r="16" ht="19.15" customHeight="1">
      <c r="A16" s="348"/>
      <c r="B16" t="s" s="357">
        <v>712</v>
      </c>
      <c r="C16" t="s" s="358">
        <v>713</v>
      </c>
    </row>
  </sheetData>
  <mergeCells count="2">
    <mergeCell ref="B12:B14"/>
    <mergeCell ref="B1:C1"/>
  </mergeCells>
  <pageMargins left="0.606299" right="0.606299" top="0.606299" bottom="0.606299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D25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8" customHeight="1" outlineLevelRow="0" outlineLevelCol="0"/>
  <cols>
    <col min="1" max="1" hidden="1" width="16.3333" style="359" customWidth="1"/>
    <col min="2" max="2" width="15" style="359" customWidth="1"/>
    <col min="3" max="3" width="125.133" style="359" customWidth="1"/>
    <col min="4" max="4" width="13.9062" style="359" customWidth="1"/>
    <col min="5" max="256" width="16.3516" style="359" customWidth="1"/>
  </cols>
  <sheetData>
    <row r="1" ht="32.5" customHeight="1">
      <c r="A1" s="344"/>
      <c r="B1" t="s" s="360">
        <v>714</v>
      </c>
      <c r="C1" s="361"/>
      <c r="D1" s="362"/>
    </row>
    <row r="2" ht="39" customHeight="1">
      <c r="A2" s="345"/>
      <c r="B2" t="s" s="363">
        <v>685</v>
      </c>
      <c r="C2" t="s" s="6">
        <v>715</v>
      </c>
      <c r="D2" t="s" s="7">
        <v>716</v>
      </c>
    </row>
    <row r="3" ht="20.65" customHeight="1">
      <c r="A3" s="348"/>
      <c r="B3" t="s" s="364">
        <v>383</v>
      </c>
      <c r="C3" t="s" s="365">
        <v>717</v>
      </c>
      <c r="D3" t="s" s="366">
        <v>718</v>
      </c>
    </row>
    <row r="4" ht="20.35" customHeight="1">
      <c r="A4" s="348"/>
      <c r="B4" t="s" s="367">
        <v>383</v>
      </c>
      <c r="C4" t="s" s="368">
        <v>719</v>
      </c>
      <c r="D4" t="s" s="369">
        <v>718</v>
      </c>
    </row>
    <row r="5" ht="20.35" customHeight="1">
      <c r="A5" s="348"/>
      <c r="B5" t="s" s="367">
        <v>381</v>
      </c>
      <c r="C5" t="s" s="370">
        <v>720</v>
      </c>
      <c r="D5" t="s" s="371">
        <v>721</v>
      </c>
    </row>
    <row r="6" ht="20.35" customHeight="1">
      <c r="A6" s="348"/>
      <c r="B6" t="s" s="367">
        <v>381</v>
      </c>
      <c r="C6" t="s" s="368">
        <v>722</v>
      </c>
      <c r="D6" t="s" s="369">
        <v>718</v>
      </c>
    </row>
    <row r="7" ht="20.35" customHeight="1">
      <c r="A7" s="348"/>
      <c r="B7" t="s" s="367">
        <v>377</v>
      </c>
      <c r="C7" t="s" s="370">
        <v>723</v>
      </c>
      <c r="D7" t="s" s="371">
        <v>718</v>
      </c>
    </row>
    <row r="8" ht="20.35" customHeight="1">
      <c r="A8" s="348"/>
      <c r="B8" t="s" s="367">
        <v>383</v>
      </c>
      <c r="C8" t="s" s="368">
        <v>724</v>
      </c>
      <c r="D8" t="s" s="369">
        <v>718</v>
      </c>
    </row>
    <row r="9" ht="20.35" customHeight="1">
      <c r="A9" s="348"/>
      <c r="B9" t="s" s="367">
        <v>383</v>
      </c>
      <c r="C9" t="s" s="370">
        <v>725</v>
      </c>
      <c r="D9" t="s" s="371">
        <v>718</v>
      </c>
    </row>
    <row r="10" ht="20.35" customHeight="1">
      <c r="A10" s="348"/>
      <c r="B10" t="s" s="367">
        <v>368</v>
      </c>
      <c r="C10" t="s" s="368">
        <v>726</v>
      </c>
      <c r="D10" t="s" s="369">
        <v>718</v>
      </c>
    </row>
    <row r="11" ht="20.35" customHeight="1">
      <c r="A11" s="348"/>
      <c r="B11" t="s" s="367">
        <v>378</v>
      </c>
      <c r="C11" t="s" s="370">
        <v>727</v>
      </c>
      <c r="D11" t="s" s="371">
        <v>718</v>
      </c>
    </row>
    <row r="12" ht="38.35" customHeight="1">
      <c r="A12" s="348"/>
      <c r="B12" t="s" s="367">
        <v>378</v>
      </c>
      <c r="C12" t="s" s="368">
        <v>728</v>
      </c>
      <c r="D12" t="s" s="369">
        <v>718</v>
      </c>
    </row>
    <row r="13" ht="20.35" customHeight="1">
      <c r="A13" s="348"/>
      <c r="B13" t="s" s="367">
        <v>380</v>
      </c>
      <c r="C13" t="s" s="370">
        <v>729</v>
      </c>
      <c r="D13" t="s" s="371">
        <v>718</v>
      </c>
    </row>
    <row r="14" ht="20.35" customHeight="1">
      <c r="A14" s="348"/>
      <c r="B14" t="s" s="367">
        <v>380</v>
      </c>
      <c r="C14" t="s" s="368">
        <v>730</v>
      </c>
      <c r="D14" t="s" s="369">
        <v>718</v>
      </c>
    </row>
    <row r="15" ht="20.35" customHeight="1">
      <c r="A15" s="348"/>
      <c r="B15" t="s" s="367">
        <v>380</v>
      </c>
      <c r="C15" t="s" s="370">
        <v>731</v>
      </c>
      <c r="D15" t="s" s="371">
        <v>718</v>
      </c>
    </row>
    <row r="16" ht="20.35" customHeight="1">
      <c r="A16" s="348"/>
      <c r="B16" t="s" s="367">
        <v>380</v>
      </c>
      <c r="C16" t="s" s="368">
        <v>732</v>
      </c>
      <c r="D16" t="s" s="369">
        <v>718</v>
      </c>
    </row>
    <row r="17" ht="20.35" customHeight="1">
      <c r="A17" s="348"/>
      <c r="B17" t="s" s="367">
        <v>380</v>
      </c>
      <c r="C17" t="s" s="370">
        <v>733</v>
      </c>
      <c r="D17" t="s" s="371">
        <v>718</v>
      </c>
    </row>
    <row r="18" ht="20.35" customHeight="1">
      <c r="A18" s="348"/>
      <c r="B18" t="s" s="367">
        <v>380</v>
      </c>
      <c r="C18" t="s" s="368">
        <v>734</v>
      </c>
      <c r="D18" t="s" s="369">
        <v>718</v>
      </c>
    </row>
    <row r="19" ht="20.35" customHeight="1">
      <c r="A19" s="348"/>
      <c r="B19" t="s" s="367">
        <v>735</v>
      </c>
      <c r="C19" t="s" s="370">
        <v>736</v>
      </c>
      <c r="D19" t="s" s="371">
        <v>718</v>
      </c>
    </row>
    <row r="20" ht="20.35" customHeight="1">
      <c r="A20" s="348"/>
      <c r="B20" t="s" s="367">
        <v>383</v>
      </c>
      <c r="C20" t="s" s="368">
        <v>737</v>
      </c>
      <c r="D20" t="s" s="369">
        <v>718</v>
      </c>
    </row>
    <row r="21" ht="26.35" customHeight="1">
      <c r="A21" s="348"/>
      <c r="B21" t="s" s="367">
        <v>377</v>
      </c>
      <c r="C21" t="s" s="370">
        <v>738</v>
      </c>
      <c r="D21" t="s" s="371">
        <v>718</v>
      </c>
    </row>
    <row r="22" ht="26.35" customHeight="1">
      <c r="A22" s="348"/>
      <c r="B22" t="s" s="367">
        <v>381</v>
      </c>
      <c r="C22" t="s" s="368">
        <v>739</v>
      </c>
      <c r="D22" t="s" s="369">
        <v>721</v>
      </c>
    </row>
    <row r="23" ht="26.35" customHeight="1">
      <c r="A23" s="348"/>
      <c r="B23" t="s" s="367">
        <v>380</v>
      </c>
      <c r="C23" t="s" s="370">
        <v>740</v>
      </c>
      <c r="D23" t="s" s="371">
        <v>718</v>
      </c>
    </row>
    <row r="24" ht="26.35" customHeight="1">
      <c r="A24" s="348"/>
      <c r="B24" t="s" s="367">
        <v>371</v>
      </c>
      <c r="C24" t="s" s="368">
        <v>741</v>
      </c>
      <c r="D24" t="s" s="369">
        <v>718</v>
      </c>
    </row>
    <row r="25" ht="27.15" customHeight="1">
      <c r="A25" s="348"/>
      <c r="B25" t="s" s="372">
        <v>742</v>
      </c>
      <c r="C25" t="s" s="373">
        <v>743</v>
      </c>
      <c r="D25" t="s" s="374">
        <v>718</v>
      </c>
    </row>
  </sheetData>
  <mergeCells count="1">
    <mergeCell ref="B1:D1"/>
  </mergeCells>
  <pageMargins left="0.606299" right="0.606299" top="0.606299" bottom="0.606299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52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13.4062" style="375" customWidth="1"/>
    <col min="2" max="2" width="38.5234" style="375" customWidth="1"/>
    <col min="3" max="3" width="35.9922" style="375" customWidth="1"/>
    <col min="4" max="4" width="59.2109" style="375" customWidth="1"/>
    <col min="5" max="5" width="40.1562" style="375" customWidth="1"/>
    <col min="6" max="256" width="16.3516" style="375" customWidth="1"/>
  </cols>
  <sheetData>
    <row r="1" ht="27.5" customHeight="1">
      <c r="A1" t="s" s="376">
        <v>744</v>
      </c>
      <c r="B1" s="361"/>
      <c r="C1" s="361"/>
      <c r="D1" s="361"/>
      <c r="E1" s="362"/>
    </row>
    <row r="2" ht="27" customHeight="1">
      <c r="A2" t="s" s="377">
        <v>745</v>
      </c>
      <c r="B2" t="s" s="378">
        <v>746</v>
      </c>
      <c r="C2" t="s" s="378">
        <v>747</v>
      </c>
      <c r="D2" t="s" s="378">
        <v>748</v>
      </c>
      <c r="E2" t="s" s="379">
        <v>692</v>
      </c>
    </row>
    <row r="3" ht="26.65" customHeight="1">
      <c r="A3" t="s" s="380">
        <v>749</v>
      </c>
      <c r="B3" t="s" s="381">
        <v>750</v>
      </c>
      <c r="C3" t="s" s="381">
        <v>751</v>
      </c>
      <c r="D3" t="s" s="381">
        <v>752</v>
      </c>
      <c r="E3" t="s" s="382">
        <v>527</v>
      </c>
    </row>
    <row r="4" ht="26.35" customHeight="1">
      <c r="A4" t="s" s="383">
        <v>753</v>
      </c>
      <c r="B4" t="s" s="384">
        <v>754</v>
      </c>
      <c r="C4" t="s" s="384">
        <v>755</v>
      </c>
      <c r="D4" t="s" s="384">
        <v>756</v>
      </c>
      <c r="E4" t="s" s="385">
        <v>324</v>
      </c>
    </row>
    <row r="5" ht="26.35" customHeight="1">
      <c r="A5" t="s" s="383">
        <v>757</v>
      </c>
      <c r="B5" t="s" s="386">
        <v>758</v>
      </c>
      <c r="C5" t="s" s="386">
        <v>759</v>
      </c>
      <c r="D5" t="s" s="386">
        <v>760</v>
      </c>
      <c r="E5" t="s" s="387">
        <v>18</v>
      </c>
    </row>
    <row r="6" ht="26.35" customHeight="1">
      <c r="A6" t="s" s="383">
        <v>761</v>
      </c>
      <c r="B6" t="s" s="384">
        <v>762</v>
      </c>
      <c r="C6" t="s" s="384">
        <v>763</v>
      </c>
      <c r="D6" t="s" s="384">
        <v>764</v>
      </c>
      <c r="E6" t="s" s="385">
        <v>504</v>
      </c>
    </row>
    <row r="7" ht="26.35" customHeight="1">
      <c r="A7" t="s" s="383">
        <v>765</v>
      </c>
      <c r="B7" t="s" s="386">
        <v>766</v>
      </c>
      <c r="C7" t="s" s="386">
        <v>767</v>
      </c>
      <c r="D7" t="s" s="386">
        <v>768</v>
      </c>
      <c r="E7" t="s" s="387">
        <v>469</v>
      </c>
    </row>
    <row r="8" ht="26.35" customHeight="1">
      <c r="A8" t="s" s="383">
        <v>769</v>
      </c>
      <c r="B8" t="s" s="384">
        <v>770</v>
      </c>
      <c r="C8" t="s" s="384">
        <v>771</v>
      </c>
      <c r="D8" t="s" s="384">
        <v>772</v>
      </c>
      <c r="E8" t="s" s="385">
        <v>592</v>
      </c>
    </row>
    <row r="9" ht="26.35" customHeight="1">
      <c r="A9" t="s" s="383">
        <v>773</v>
      </c>
      <c r="B9" t="s" s="386">
        <v>774</v>
      </c>
      <c r="C9" t="s" s="386">
        <v>767</v>
      </c>
      <c r="D9" t="s" s="386">
        <v>775</v>
      </c>
      <c r="E9" t="s" s="387">
        <v>317</v>
      </c>
    </row>
    <row r="10" ht="26.35" customHeight="1">
      <c r="A10" t="s" s="383">
        <v>776</v>
      </c>
      <c r="B10" t="s" s="384">
        <v>777</v>
      </c>
      <c r="C10" t="s" s="384">
        <v>778</v>
      </c>
      <c r="D10" t="s" s="384">
        <v>779</v>
      </c>
      <c r="E10" t="s" s="385">
        <v>105</v>
      </c>
    </row>
    <row r="11" ht="26.35" customHeight="1">
      <c r="A11" t="s" s="383">
        <v>780</v>
      </c>
      <c r="B11" t="s" s="386">
        <v>781</v>
      </c>
      <c r="C11" t="s" s="386">
        <v>782</v>
      </c>
      <c r="D11" t="s" s="386">
        <v>783</v>
      </c>
      <c r="E11" t="s" s="387">
        <v>145</v>
      </c>
    </row>
    <row r="12" ht="26.35" customHeight="1">
      <c r="A12" t="s" s="383">
        <v>784</v>
      </c>
      <c r="B12" t="s" s="384">
        <v>785</v>
      </c>
      <c r="C12" t="s" s="384">
        <v>786</v>
      </c>
      <c r="D12" t="s" s="384">
        <v>787</v>
      </c>
      <c r="E12" t="s" s="385">
        <v>463</v>
      </c>
    </row>
    <row r="13" ht="26.35" customHeight="1">
      <c r="A13" t="s" s="383">
        <v>788</v>
      </c>
      <c r="B13" t="s" s="386">
        <v>789</v>
      </c>
      <c r="C13" t="s" s="386">
        <v>790</v>
      </c>
      <c r="D13" t="s" s="386">
        <v>791</v>
      </c>
      <c r="E13" t="s" s="387">
        <v>609</v>
      </c>
    </row>
    <row r="14" ht="26.35" customHeight="1">
      <c r="A14" t="s" s="383">
        <v>792</v>
      </c>
      <c r="B14" t="s" s="384">
        <v>793</v>
      </c>
      <c r="C14" t="s" s="384">
        <v>771</v>
      </c>
      <c r="D14" t="s" s="384">
        <v>794</v>
      </c>
      <c r="E14" t="s" s="385">
        <v>113</v>
      </c>
    </row>
    <row r="15" ht="26.35" customHeight="1">
      <c r="A15" t="s" s="383">
        <v>792</v>
      </c>
      <c r="B15" t="s" s="386">
        <v>795</v>
      </c>
      <c r="C15" t="s" s="386">
        <v>796</v>
      </c>
      <c r="D15" t="s" s="386">
        <v>797</v>
      </c>
      <c r="E15" t="s" s="387">
        <v>46</v>
      </c>
    </row>
    <row r="16" ht="26.35" customHeight="1">
      <c r="A16" t="s" s="383">
        <v>798</v>
      </c>
      <c r="B16" t="s" s="384">
        <v>799</v>
      </c>
      <c r="C16" t="s" s="384">
        <v>800</v>
      </c>
      <c r="D16" t="s" s="384">
        <v>801</v>
      </c>
      <c r="E16" t="s" s="385">
        <v>143</v>
      </c>
    </row>
    <row r="17" ht="26.35" customHeight="1">
      <c r="A17" t="s" s="383">
        <v>802</v>
      </c>
      <c r="B17" t="s" s="386">
        <v>803</v>
      </c>
      <c r="C17" t="s" s="386">
        <v>804</v>
      </c>
      <c r="D17" t="s" s="386">
        <v>805</v>
      </c>
      <c r="E17" t="s" s="387">
        <v>256</v>
      </c>
    </row>
    <row r="18" ht="26.35" customHeight="1">
      <c r="A18" t="s" s="383">
        <v>806</v>
      </c>
      <c r="B18" t="s" s="384">
        <v>807</v>
      </c>
      <c r="C18" t="s" s="384">
        <v>808</v>
      </c>
      <c r="D18" t="s" s="384">
        <v>809</v>
      </c>
      <c r="E18" t="s" s="385">
        <v>328</v>
      </c>
    </row>
    <row r="19" ht="26.35" customHeight="1">
      <c r="A19" t="s" s="383">
        <v>810</v>
      </c>
      <c r="B19" t="s" s="386">
        <v>811</v>
      </c>
      <c r="C19" t="s" s="386">
        <v>812</v>
      </c>
      <c r="D19" t="s" s="386">
        <v>813</v>
      </c>
      <c r="E19" t="s" s="387">
        <v>310</v>
      </c>
    </row>
    <row r="20" ht="26.35" customHeight="1">
      <c r="A20" t="s" s="383">
        <v>814</v>
      </c>
      <c r="B20" t="s" s="384">
        <v>815</v>
      </c>
      <c r="C20" t="s" s="384">
        <v>816</v>
      </c>
      <c r="D20" t="s" s="384">
        <v>817</v>
      </c>
      <c r="E20" t="s" s="385">
        <v>609</v>
      </c>
    </row>
    <row r="21" ht="26.35" customHeight="1">
      <c r="A21" t="s" s="383">
        <v>818</v>
      </c>
      <c r="B21" t="s" s="386">
        <v>819</v>
      </c>
      <c r="C21" t="s" s="386">
        <v>820</v>
      </c>
      <c r="D21" t="s" s="386">
        <v>821</v>
      </c>
      <c r="E21" t="s" s="387">
        <v>196</v>
      </c>
    </row>
    <row r="22" ht="26.35" customHeight="1">
      <c r="A22" t="s" s="383">
        <v>822</v>
      </c>
      <c r="B22" t="s" s="384">
        <v>823</v>
      </c>
      <c r="C22" t="s" s="384">
        <v>771</v>
      </c>
      <c r="D22" t="s" s="384">
        <v>824</v>
      </c>
      <c r="E22" t="s" s="385">
        <v>331</v>
      </c>
    </row>
    <row r="23" ht="26.35" customHeight="1">
      <c r="A23" t="s" s="383">
        <v>822</v>
      </c>
      <c r="B23" t="s" s="386">
        <v>825</v>
      </c>
      <c r="C23" t="s" s="386">
        <v>826</v>
      </c>
      <c r="D23" t="s" s="386">
        <v>827</v>
      </c>
      <c r="E23" t="s" s="387">
        <v>291</v>
      </c>
    </row>
    <row r="24" ht="62.35" customHeight="1">
      <c r="A24" t="s" s="383">
        <v>828</v>
      </c>
      <c r="B24" t="s" s="384">
        <v>829</v>
      </c>
      <c r="C24" t="s" s="384">
        <v>830</v>
      </c>
      <c r="D24" t="s" s="384">
        <v>831</v>
      </c>
      <c r="E24" t="s" s="385">
        <v>464</v>
      </c>
    </row>
    <row r="25" ht="44.35" customHeight="1">
      <c r="A25" t="s" s="383">
        <v>832</v>
      </c>
      <c r="B25" t="s" s="386">
        <v>833</v>
      </c>
      <c r="C25" t="s" s="386">
        <v>834</v>
      </c>
      <c r="D25" t="s" s="386">
        <v>835</v>
      </c>
      <c r="E25" t="s" s="387">
        <v>327</v>
      </c>
    </row>
    <row r="26" ht="26.35" customHeight="1">
      <c r="A26" t="s" s="383">
        <v>836</v>
      </c>
      <c r="B26" t="s" s="384">
        <v>837</v>
      </c>
      <c r="C26" t="s" s="384">
        <v>800</v>
      </c>
      <c r="D26" t="s" s="384">
        <v>838</v>
      </c>
      <c r="E26" t="s" s="385">
        <v>609</v>
      </c>
    </row>
    <row r="27" ht="26.35" customHeight="1">
      <c r="A27" t="s" s="383">
        <v>839</v>
      </c>
      <c r="B27" t="s" s="386">
        <v>840</v>
      </c>
      <c r="C27" t="s" s="386">
        <v>841</v>
      </c>
      <c r="D27" t="s" s="386">
        <v>842</v>
      </c>
      <c r="E27" t="s" s="387">
        <v>464</v>
      </c>
    </row>
    <row r="28" ht="26.35" customHeight="1">
      <c r="A28" t="s" s="383">
        <v>843</v>
      </c>
      <c r="B28" t="s" s="384">
        <v>844</v>
      </c>
      <c r="C28" t="s" s="384">
        <v>767</v>
      </c>
      <c r="D28" t="s" s="384">
        <v>845</v>
      </c>
      <c r="E28" t="s" s="385">
        <v>846</v>
      </c>
    </row>
    <row r="29" ht="26.35" customHeight="1">
      <c r="A29" t="s" s="383">
        <v>847</v>
      </c>
      <c r="B29" t="s" s="386">
        <v>848</v>
      </c>
      <c r="C29" t="s" s="386">
        <v>849</v>
      </c>
      <c r="D29" t="s" s="386">
        <v>850</v>
      </c>
      <c r="E29" t="s" s="387">
        <v>650</v>
      </c>
    </row>
    <row r="30" ht="44.35" customHeight="1">
      <c r="A30" t="s" s="383">
        <v>851</v>
      </c>
      <c r="B30" t="s" s="384">
        <v>852</v>
      </c>
      <c r="C30" t="s" s="384">
        <v>853</v>
      </c>
      <c r="D30" t="s" s="384">
        <v>854</v>
      </c>
      <c r="E30" t="s" s="385">
        <v>464</v>
      </c>
    </row>
    <row r="31" ht="26.35" customHeight="1">
      <c r="A31" t="s" s="383">
        <v>855</v>
      </c>
      <c r="B31" t="s" s="386">
        <v>856</v>
      </c>
      <c r="C31" t="s" s="386">
        <v>767</v>
      </c>
      <c r="D31" t="s" s="386">
        <v>857</v>
      </c>
      <c r="E31" t="s" s="387">
        <v>858</v>
      </c>
    </row>
    <row r="32" ht="26.35" customHeight="1">
      <c r="A32" t="s" s="383">
        <v>859</v>
      </c>
      <c r="B32" t="s" s="384">
        <v>860</v>
      </c>
      <c r="C32" t="s" s="384">
        <v>861</v>
      </c>
      <c r="D32" t="s" s="384">
        <v>862</v>
      </c>
      <c r="E32" t="s" s="385">
        <v>323</v>
      </c>
    </row>
    <row r="33" ht="26.35" customHeight="1">
      <c r="A33" t="s" s="383">
        <v>859</v>
      </c>
      <c r="B33" t="s" s="386">
        <v>863</v>
      </c>
      <c r="C33" t="s" s="386">
        <v>864</v>
      </c>
      <c r="D33" t="s" s="386">
        <v>865</v>
      </c>
      <c r="E33" t="s" s="387">
        <v>89</v>
      </c>
    </row>
    <row r="34" ht="26.35" customHeight="1">
      <c r="A34" t="s" s="383">
        <v>866</v>
      </c>
      <c r="B34" t="s" s="384">
        <v>867</v>
      </c>
      <c r="C34" t="s" s="384">
        <v>868</v>
      </c>
      <c r="D34" t="s" s="384">
        <v>805</v>
      </c>
      <c r="E34" t="s" s="385">
        <v>256</v>
      </c>
    </row>
    <row r="35" ht="26.35" customHeight="1">
      <c r="A35" t="s" s="383">
        <v>869</v>
      </c>
      <c r="B35" t="s" s="386">
        <v>870</v>
      </c>
      <c r="C35" t="s" s="386">
        <v>767</v>
      </c>
      <c r="D35" t="s" s="386">
        <v>768</v>
      </c>
      <c r="E35" t="s" s="387">
        <v>469</v>
      </c>
    </row>
    <row r="36" ht="26.35" customHeight="1">
      <c r="A36" t="s" s="383">
        <v>871</v>
      </c>
      <c r="B36" t="s" s="384">
        <v>872</v>
      </c>
      <c r="C36" t="s" s="384">
        <v>767</v>
      </c>
      <c r="D36" t="s" s="384">
        <v>873</v>
      </c>
      <c r="E36" t="s" s="385">
        <v>51</v>
      </c>
    </row>
    <row r="37" ht="44.35" customHeight="1">
      <c r="A37" t="s" s="383">
        <v>871</v>
      </c>
      <c r="B37" t="s" s="386">
        <v>874</v>
      </c>
      <c r="C37" t="s" s="386">
        <v>875</v>
      </c>
      <c r="D37" t="s" s="386">
        <v>876</v>
      </c>
      <c r="E37" t="s" s="387">
        <v>609</v>
      </c>
    </row>
    <row r="38" ht="26.35" customHeight="1">
      <c r="A38" t="s" s="383">
        <v>877</v>
      </c>
      <c r="B38" t="s" s="384">
        <v>878</v>
      </c>
      <c r="C38" t="s" s="384">
        <v>771</v>
      </c>
      <c r="D38" t="s" s="384">
        <v>879</v>
      </c>
      <c r="E38" t="s" s="385">
        <v>605</v>
      </c>
    </row>
    <row r="39" ht="26.35" customHeight="1">
      <c r="A39" t="s" s="383">
        <v>880</v>
      </c>
      <c r="B39" t="s" s="386">
        <v>881</v>
      </c>
      <c r="C39" t="s" s="386">
        <v>882</v>
      </c>
      <c r="D39" t="s" s="386">
        <v>883</v>
      </c>
      <c r="E39" t="s" s="387">
        <v>464</v>
      </c>
    </row>
    <row r="40" ht="26.35" customHeight="1">
      <c r="A40" t="s" s="383">
        <v>884</v>
      </c>
      <c r="B40" t="s" s="384">
        <v>885</v>
      </c>
      <c r="C40" t="s" s="384">
        <v>767</v>
      </c>
      <c r="D40" t="s" s="384">
        <v>886</v>
      </c>
      <c r="E40" t="s" s="385">
        <v>238</v>
      </c>
    </row>
    <row r="41" ht="26.35" customHeight="1">
      <c r="A41" t="s" s="383">
        <v>887</v>
      </c>
      <c r="B41" t="s" s="386">
        <v>888</v>
      </c>
      <c r="C41" t="s" s="386">
        <v>800</v>
      </c>
      <c r="D41" t="s" s="386">
        <v>889</v>
      </c>
      <c r="E41" t="s" s="387">
        <v>327</v>
      </c>
    </row>
    <row r="42" ht="26.35" customHeight="1">
      <c r="A42" t="s" s="383">
        <v>890</v>
      </c>
      <c r="B42" t="s" s="384">
        <v>891</v>
      </c>
      <c r="C42" t="s" s="384">
        <v>892</v>
      </c>
      <c r="D42" t="s" s="384">
        <v>893</v>
      </c>
      <c r="E42" t="s" s="385">
        <v>145</v>
      </c>
    </row>
    <row r="43" ht="26.35" customHeight="1">
      <c r="A43" t="s" s="383">
        <v>894</v>
      </c>
      <c r="B43" t="s" s="386">
        <v>895</v>
      </c>
      <c r="C43" t="s" s="386">
        <v>767</v>
      </c>
      <c r="D43" t="s" s="386">
        <v>873</v>
      </c>
      <c r="E43" t="s" s="387">
        <v>51</v>
      </c>
    </row>
    <row r="44" ht="44.35" customHeight="1">
      <c r="A44" t="s" s="383">
        <v>894</v>
      </c>
      <c r="B44" t="s" s="384">
        <v>896</v>
      </c>
      <c r="C44" t="s" s="384">
        <v>897</v>
      </c>
      <c r="D44" t="s" s="384">
        <v>898</v>
      </c>
      <c r="E44" t="s" s="385">
        <v>592</v>
      </c>
    </row>
    <row r="45" ht="26.35" customHeight="1">
      <c r="A45" t="s" s="383">
        <v>899</v>
      </c>
      <c r="B45" t="s" s="386">
        <v>900</v>
      </c>
      <c r="C45" s="388"/>
      <c r="D45" t="s" s="386">
        <v>901</v>
      </c>
      <c r="E45" t="s" s="387">
        <v>89</v>
      </c>
    </row>
    <row r="46" ht="26.35" customHeight="1">
      <c r="A46" t="s" s="383">
        <v>902</v>
      </c>
      <c r="B46" t="s" s="384">
        <v>903</v>
      </c>
      <c r="C46" t="s" s="384">
        <v>904</v>
      </c>
      <c r="D46" t="s" s="384">
        <v>905</v>
      </c>
      <c r="E46" t="s" s="385">
        <v>292</v>
      </c>
    </row>
    <row r="47" ht="44.35" customHeight="1">
      <c r="A47" t="s" s="383">
        <v>906</v>
      </c>
      <c r="B47" t="s" s="386">
        <v>907</v>
      </c>
      <c r="C47" t="s" s="386">
        <v>908</v>
      </c>
      <c r="D47" t="s" s="386">
        <v>909</v>
      </c>
      <c r="E47" t="s" s="387">
        <v>250</v>
      </c>
    </row>
    <row r="48" ht="26.35" customHeight="1">
      <c r="A48" t="s" s="383">
        <v>906</v>
      </c>
      <c r="B48" t="s" s="384">
        <v>910</v>
      </c>
      <c r="C48" t="s" s="384">
        <v>911</v>
      </c>
      <c r="D48" t="s" s="384">
        <v>787</v>
      </c>
      <c r="E48" t="s" s="385">
        <v>463</v>
      </c>
    </row>
    <row r="49" ht="26.35" customHeight="1">
      <c r="A49" t="s" s="383">
        <v>912</v>
      </c>
      <c r="B49" t="s" s="386">
        <v>913</v>
      </c>
      <c r="C49" t="s" s="386">
        <v>771</v>
      </c>
      <c r="D49" t="s" s="386">
        <v>914</v>
      </c>
      <c r="E49" t="s" s="387">
        <v>51</v>
      </c>
    </row>
    <row r="50" ht="26.35" customHeight="1">
      <c r="A50" t="s" s="383">
        <v>915</v>
      </c>
      <c r="B50" t="s" s="384">
        <v>916</v>
      </c>
      <c r="C50" t="s" s="384">
        <v>917</v>
      </c>
      <c r="D50" t="s" s="384">
        <v>918</v>
      </c>
      <c r="E50" t="s" s="385">
        <v>464</v>
      </c>
    </row>
    <row r="51" ht="26.35" customHeight="1">
      <c r="A51" t="s" s="383">
        <v>919</v>
      </c>
      <c r="B51" t="s" s="386">
        <v>920</v>
      </c>
      <c r="C51" t="s" s="386">
        <v>759</v>
      </c>
      <c r="D51" t="s" s="386">
        <v>921</v>
      </c>
      <c r="E51" t="s" s="387">
        <v>325</v>
      </c>
    </row>
    <row r="52" ht="27.15" customHeight="1">
      <c r="A52" t="s" s="389">
        <v>922</v>
      </c>
      <c r="B52" t="s" s="390">
        <v>923</v>
      </c>
      <c r="C52" t="s" s="390">
        <v>767</v>
      </c>
      <c r="D52" t="s" s="390">
        <v>752</v>
      </c>
      <c r="E52" t="s" s="391">
        <v>116</v>
      </c>
    </row>
  </sheetData>
  <mergeCells count="1">
    <mergeCell ref="A1:E1"/>
  </mergeCells>
  <pageMargins left="0.606299" right="0.606299" top="0.606299" bottom="0.606299" header="0.25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AG114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27.9062" style="46" customWidth="1"/>
    <col min="2" max="2" width="10.1562" style="46" customWidth="1"/>
    <col min="3" max="3" width="10.1562" style="46" customWidth="1"/>
    <col min="4" max="4" width="10.1562" style="46" customWidth="1"/>
    <col min="5" max="5" width="10.1562" style="46" customWidth="1"/>
    <col min="6" max="6" width="10.1562" style="46" customWidth="1"/>
    <col min="7" max="7" width="10.1562" style="46" customWidth="1"/>
    <col min="8" max="8" width="10.1562" style="46" customWidth="1"/>
    <col min="9" max="9" width="10.1562" style="46" customWidth="1"/>
    <col min="10" max="10" width="10.1562" style="46" customWidth="1"/>
    <col min="11" max="11" width="10.1562" style="46" customWidth="1"/>
    <col min="12" max="12" width="10.1562" style="46" customWidth="1"/>
    <col min="13" max="13" width="10.1562" style="46" customWidth="1"/>
    <col min="14" max="14" width="10.1562" style="46" customWidth="1"/>
    <col min="15" max="15" width="10.1562" style="46" customWidth="1"/>
    <col min="16" max="16" width="10.1562" style="46" customWidth="1"/>
    <col min="17" max="17" width="10.1562" style="46" customWidth="1"/>
    <col min="18" max="18" width="10.1562" style="46" customWidth="1"/>
    <col min="19" max="19" width="10.1562" style="46" customWidth="1"/>
    <col min="20" max="20" width="10.1562" style="46" customWidth="1"/>
    <col min="21" max="21" width="10.1562" style="46" customWidth="1"/>
    <col min="22" max="22" width="10.1562" style="46" customWidth="1"/>
    <col min="23" max="23" width="10.1562" style="46" customWidth="1"/>
    <col min="24" max="24" width="10.1562" style="46" customWidth="1"/>
    <col min="25" max="25" width="10.1562" style="46" customWidth="1"/>
    <col min="26" max="26" width="10.1562" style="46" customWidth="1"/>
    <col min="27" max="27" width="10.1562" style="46" customWidth="1"/>
    <col min="28" max="28" width="10.1562" style="46" customWidth="1"/>
    <col min="29" max="29" width="10.1562" style="46" customWidth="1"/>
    <col min="30" max="30" width="10.1562" style="46" customWidth="1"/>
    <col min="31" max="31" width="10.1562" style="46" customWidth="1"/>
    <col min="32" max="32" width="10.1562" style="46" customWidth="1"/>
    <col min="33" max="33" width="10.1562" style="46" customWidth="1"/>
    <col min="34" max="256" width="16.3516" style="46" customWidth="1"/>
  </cols>
  <sheetData>
    <row r="1" ht="32.5" customHeight="1">
      <c r="A1" t="s" s="47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</row>
    <row r="2" ht="18.6" customHeight="1">
      <c r="A2" t="s" s="48">
        <v>262</v>
      </c>
      <c r="B2" t="s" s="49">
        <v>267</v>
      </c>
      <c r="C2" s="27"/>
      <c r="D2" s="27"/>
      <c r="E2" s="27"/>
      <c r="F2" t="s" s="49">
        <v>268</v>
      </c>
      <c r="G2" s="27"/>
      <c r="H2" s="27"/>
      <c r="I2" s="27"/>
      <c r="J2" t="s" s="49">
        <v>269</v>
      </c>
      <c r="K2" s="27"/>
      <c r="L2" s="27"/>
      <c r="M2" s="27"/>
      <c r="N2" t="s" s="49">
        <v>270</v>
      </c>
      <c r="O2" s="27"/>
      <c r="P2" s="27"/>
      <c r="Q2" s="27"/>
      <c r="R2" t="s" s="49">
        <v>271</v>
      </c>
      <c r="S2" s="27"/>
      <c r="T2" s="27"/>
      <c r="U2" s="27"/>
      <c r="V2" t="s" s="49">
        <v>272</v>
      </c>
      <c r="W2" s="27"/>
      <c r="X2" s="27"/>
      <c r="Y2" s="27"/>
      <c r="Z2" t="s" s="49">
        <v>273</v>
      </c>
      <c r="AA2" s="27"/>
      <c r="AB2" s="27"/>
      <c r="AC2" s="27"/>
      <c r="AD2" t="s" s="26">
        <v>260</v>
      </c>
      <c r="AE2" s="27"/>
      <c r="AF2" s="27"/>
      <c r="AG2" s="28"/>
    </row>
    <row r="3" ht="18.25" customHeight="1">
      <c r="A3" s="18"/>
      <c r="B3" t="s" s="50">
        <v>275</v>
      </c>
      <c r="C3" s="19"/>
      <c r="D3" t="s" s="50">
        <v>276</v>
      </c>
      <c r="E3" s="19"/>
      <c r="F3" t="s" s="50">
        <v>275</v>
      </c>
      <c r="G3" s="19"/>
      <c r="H3" t="s" s="50">
        <v>276</v>
      </c>
      <c r="I3" s="19"/>
      <c r="J3" t="s" s="50">
        <v>275</v>
      </c>
      <c r="K3" s="19"/>
      <c r="L3" t="s" s="50">
        <v>276</v>
      </c>
      <c r="M3" s="19"/>
      <c r="N3" t="s" s="50">
        <v>275</v>
      </c>
      <c r="O3" s="19"/>
      <c r="P3" t="s" s="50">
        <v>276</v>
      </c>
      <c r="Q3" s="19"/>
      <c r="R3" t="s" s="50">
        <v>275</v>
      </c>
      <c r="S3" s="19"/>
      <c r="T3" t="s" s="50">
        <v>276</v>
      </c>
      <c r="U3" s="19"/>
      <c r="V3" t="s" s="50">
        <v>275</v>
      </c>
      <c r="W3" s="19"/>
      <c r="X3" t="s" s="50">
        <v>276</v>
      </c>
      <c r="Y3" s="19"/>
      <c r="Z3" t="s" s="50">
        <v>275</v>
      </c>
      <c r="AA3" s="19"/>
      <c r="AB3" t="s" s="50">
        <v>276</v>
      </c>
      <c r="AC3" s="19"/>
      <c r="AD3" t="s" s="50">
        <v>275</v>
      </c>
      <c r="AE3" s="19"/>
      <c r="AF3" t="s" s="50">
        <v>276</v>
      </c>
      <c r="AG3" s="51"/>
    </row>
    <row r="4" ht="54.6" customHeight="1">
      <c r="A4" s="52"/>
      <c r="B4" t="s" s="53">
        <v>265</v>
      </c>
      <c r="C4" t="s" s="53">
        <v>266</v>
      </c>
      <c r="D4" t="s" s="53">
        <v>265</v>
      </c>
      <c r="E4" t="s" s="53">
        <v>266</v>
      </c>
      <c r="F4" t="s" s="53">
        <v>265</v>
      </c>
      <c r="G4" t="s" s="53">
        <v>266</v>
      </c>
      <c r="H4" t="s" s="53">
        <v>265</v>
      </c>
      <c r="I4" t="s" s="53">
        <v>266</v>
      </c>
      <c r="J4" t="s" s="53">
        <v>265</v>
      </c>
      <c r="K4" t="s" s="53">
        <v>266</v>
      </c>
      <c r="L4" t="s" s="53">
        <v>265</v>
      </c>
      <c r="M4" t="s" s="53">
        <v>266</v>
      </c>
      <c r="N4" t="s" s="53">
        <v>265</v>
      </c>
      <c r="O4" t="s" s="53">
        <v>266</v>
      </c>
      <c r="P4" t="s" s="53">
        <v>265</v>
      </c>
      <c r="Q4" t="s" s="53">
        <v>266</v>
      </c>
      <c r="R4" t="s" s="53">
        <v>265</v>
      </c>
      <c r="S4" t="s" s="53">
        <v>266</v>
      </c>
      <c r="T4" t="s" s="53">
        <v>265</v>
      </c>
      <c r="U4" t="s" s="53">
        <v>266</v>
      </c>
      <c r="V4" t="s" s="53">
        <v>265</v>
      </c>
      <c r="W4" t="s" s="53">
        <v>266</v>
      </c>
      <c r="X4" t="s" s="53">
        <v>265</v>
      </c>
      <c r="Y4" t="s" s="53">
        <v>266</v>
      </c>
      <c r="Z4" t="s" s="53">
        <v>265</v>
      </c>
      <c r="AA4" t="s" s="53">
        <v>266</v>
      </c>
      <c r="AB4" t="s" s="53">
        <v>265</v>
      </c>
      <c r="AC4" t="s" s="53">
        <v>266</v>
      </c>
      <c r="AD4" t="s" s="53">
        <v>265</v>
      </c>
      <c r="AE4" t="s" s="53">
        <v>266</v>
      </c>
      <c r="AF4" t="s" s="53">
        <v>265</v>
      </c>
      <c r="AG4" t="s" s="54">
        <v>266</v>
      </c>
    </row>
    <row r="5" ht="18.6" customHeight="1">
      <c r="A5" t="s" s="55">
        <v>277</v>
      </c>
      <c r="B5" s="56">
        <v>0</v>
      </c>
      <c r="C5" s="56">
        <v>0</v>
      </c>
      <c r="D5" s="56">
        <v>0</v>
      </c>
      <c r="E5" s="56">
        <v>0</v>
      </c>
      <c r="F5" s="57">
        <v>1</v>
      </c>
      <c r="G5" s="56">
        <v>0</v>
      </c>
      <c r="H5" s="56">
        <v>0</v>
      </c>
      <c r="I5" s="56">
        <v>0</v>
      </c>
      <c r="J5" s="56">
        <v>0</v>
      </c>
      <c r="K5" s="56">
        <v>0</v>
      </c>
      <c r="L5" s="56">
        <v>0</v>
      </c>
      <c r="M5" s="56">
        <v>0</v>
      </c>
      <c r="N5" s="56">
        <v>0</v>
      </c>
      <c r="O5" s="56">
        <v>0</v>
      </c>
      <c r="P5" s="56">
        <v>0</v>
      </c>
      <c r="Q5" s="56">
        <v>0</v>
      </c>
      <c r="R5" s="56">
        <v>0</v>
      </c>
      <c r="S5" s="56">
        <v>0</v>
      </c>
      <c r="T5" s="56">
        <v>0</v>
      </c>
      <c r="U5" s="56">
        <v>0</v>
      </c>
      <c r="V5" s="56">
        <v>0</v>
      </c>
      <c r="W5" s="56">
        <v>0</v>
      </c>
      <c r="X5" s="56">
        <v>0</v>
      </c>
      <c r="Y5" s="56">
        <v>0</v>
      </c>
      <c r="Z5" s="56">
        <v>0</v>
      </c>
      <c r="AA5" s="56">
        <v>0</v>
      </c>
      <c r="AB5" s="56">
        <v>0</v>
      </c>
      <c r="AC5" s="56">
        <v>0</v>
      </c>
      <c r="AD5" s="58">
        <f>B5+F5+J5+N5+R5+V5+Z5</f>
        <v>1</v>
      </c>
      <c r="AE5" s="58">
        <f>C5+G5+K5+O5+S5+W5+AA5</f>
        <v>0</v>
      </c>
      <c r="AF5" s="58">
        <f>D5+H5+L5+P5+T5+X5+AB5</f>
        <v>0</v>
      </c>
      <c r="AG5" s="59">
        <f>E5+I5+M5+Q5+U5+Y5+AC5</f>
        <v>0</v>
      </c>
    </row>
    <row r="6" ht="18.25" customHeight="1">
      <c r="A6" t="s" s="60">
        <v>278</v>
      </c>
      <c r="B6" s="61">
        <v>0</v>
      </c>
      <c r="C6" s="61">
        <v>0</v>
      </c>
      <c r="D6" s="61">
        <v>0</v>
      </c>
      <c r="E6" s="36">
        <v>2</v>
      </c>
      <c r="F6" s="61">
        <v>0</v>
      </c>
      <c r="G6" s="36">
        <v>1</v>
      </c>
      <c r="H6" s="61">
        <v>0</v>
      </c>
      <c r="I6" s="36">
        <v>2</v>
      </c>
      <c r="J6" s="61">
        <v>0</v>
      </c>
      <c r="K6" s="61">
        <v>0</v>
      </c>
      <c r="L6" s="61">
        <v>0</v>
      </c>
      <c r="M6" s="61">
        <v>0</v>
      </c>
      <c r="N6" s="61">
        <v>0</v>
      </c>
      <c r="O6" s="61">
        <v>0</v>
      </c>
      <c r="P6" s="61">
        <v>0</v>
      </c>
      <c r="Q6" s="61">
        <v>0</v>
      </c>
      <c r="R6" s="61">
        <v>0</v>
      </c>
      <c r="S6" s="36">
        <v>2</v>
      </c>
      <c r="T6" s="61">
        <v>0</v>
      </c>
      <c r="U6" s="61">
        <v>0</v>
      </c>
      <c r="V6" s="61">
        <v>0</v>
      </c>
      <c r="W6" s="36">
        <v>2</v>
      </c>
      <c r="X6" s="61">
        <v>0</v>
      </c>
      <c r="Y6" s="61">
        <v>0</v>
      </c>
      <c r="Z6" s="61">
        <v>0</v>
      </c>
      <c r="AA6" s="61">
        <v>0</v>
      </c>
      <c r="AB6" s="61">
        <v>0</v>
      </c>
      <c r="AC6" s="61">
        <v>0</v>
      </c>
      <c r="AD6" s="62">
        <f>B6+F6+J6+N6+R6+V6+Z6</f>
        <v>0</v>
      </c>
      <c r="AE6" s="62">
        <f>C6+G6+K6+O6+S6+W6+AA6</f>
        <v>5</v>
      </c>
      <c r="AF6" s="62">
        <f>D6+H6+L6+P6+T6+X6+AB6</f>
        <v>0</v>
      </c>
      <c r="AG6" s="63">
        <f>E6+I6+M6+Q6+U6+Y6+AC6</f>
        <v>4</v>
      </c>
    </row>
    <row r="7" ht="18.25" customHeight="1">
      <c r="A7" t="s" s="60">
        <v>9</v>
      </c>
      <c r="B7" s="64">
        <v>0</v>
      </c>
      <c r="C7" s="64">
        <v>0</v>
      </c>
      <c r="D7" s="64">
        <v>0</v>
      </c>
      <c r="E7" s="64">
        <v>0</v>
      </c>
      <c r="F7" s="34">
        <v>2</v>
      </c>
      <c r="G7" s="34">
        <v>2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34">
        <v>1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34">
        <v>2</v>
      </c>
      <c r="V7" s="64">
        <v>0</v>
      </c>
      <c r="W7" s="64">
        <v>0</v>
      </c>
      <c r="X7" s="64">
        <v>0</v>
      </c>
      <c r="Y7" s="64">
        <v>0</v>
      </c>
      <c r="Z7" s="64">
        <v>0</v>
      </c>
      <c r="AA7" s="64">
        <v>0</v>
      </c>
      <c r="AB7" s="64">
        <v>0</v>
      </c>
      <c r="AC7" s="64">
        <v>0</v>
      </c>
      <c r="AD7" s="65">
        <f>B7+F7+J7+N7+R7+V7+Z7</f>
        <v>2</v>
      </c>
      <c r="AE7" s="65">
        <f>C7+G7+K7+O7+S7+W7+AA7</f>
        <v>3</v>
      </c>
      <c r="AF7" s="65">
        <f>D7+H7+L7+P7+T7+X7+AB7</f>
        <v>0</v>
      </c>
      <c r="AG7" s="66">
        <f>E7+I7+M7+Q7+U7+Y7+AC7</f>
        <v>2</v>
      </c>
    </row>
    <row r="8" ht="18.25" customHeight="1">
      <c r="A8" t="s" s="60">
        <v>279</v>
      </c>
      <c r="B8" s="61">
        <v>0</v>
      </c>
      <c r="C8" s="61">
        <v>0</v>
      </c>
      <c r="D8" s="61">
        <v>0</v>
      </c>
      <c r="E8" s="61">
        <v>0</v>
      </c>
      <c r="F8" s="61">
        <v>0</v>
      </c>
      <c r="G8" s="36">
        <v>5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0</v>
      </c>
      <c r="AD8" s="62">
        <f>B8+F8+J8+N8+R8+V8+Z8</f>
        <v>0</v>
      </c>
      <c r="AE8" s="62">
        <f>C8+G8+K8+O8+S8+W8+AA8</f>
        <v>5</v>
      </c>
      <c r="AF8" s="62">
        <f>D8+H8+L8+P8+T8+X8+AB8</f>
        <v>0</v>
      </c>
      <c r="AG8" s="63">
        <f>E8+I8+M8+Q8+U8+Y8+AC8</f>
        <v>0</v>
      </c>
    </row>
    <row r="9" ht="18.25" customHeight="1">
      <c r="A9" t="s" s="60">
        <v>11</v>
      </c>
      <c r="B9" s="64">
        <v>0</v>
      </c>
      <c r="C9" s="64">
        <v>0</v>
      </c>
      <c r="D9" s="34">
        <v>1</v>
      </c>
      <c r="E9" s="64">
        <v>0</v>
      </c>
      <c r="F9" s="64">
        <v>0</v>
      </c>
      <c r="G9" s="34">
        <v>7</v>
      </c>
      <c r="H9" s="64">
        <v>0</v>
      </c>
      <c r="I9" s="34">
        <v>4</v>
      </c>
      <c r="J9" s="34">
        <v>5</v>
      </c>
      <c r="K9" s="64">
        <v>0</v>
      </c>
      <c r="L9" s="34">
        <v>1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34">
        <v>3</v>
      </c>
      <c r="T9" s="64">
        <v>0</v>
      </c>
      <c r="U9" s="34">
        <v>1</v>
      </c>
      <c r="V9" s="64">
        <v>0</v>
      </c>
      <c r="W9" s="64">
        <v>0</v>
      </c>
      <c r="X9" s="64">
        <v>0</v>
      </c>
      <c r="Y9" s="64">
        <v>0</v>
      </c>
      <c r="Z9" s="64">
        <v>0</v>
      </c>
      <c r="AA9" s="64">
        <v>0</v>
      </c>
      <c r="AB9" s="64">
        <v>0</v>
      </c>
      <c r="AC9" s="64">
        <v>0</v>
      </c>
      <c r="AD9" s="65">
        <f>B9+F9+J9+N9+R9+V9+Z9</f>
        <v>5</v>
      </c>
      <c r="AE9" s="65">
        <f>C9+G9+K9+O9+S9+W9+AA9</f>
        <v>10</v>
      </c>
      <c r="AF9" s="65">
        <f>D9+H9+L9+P9+T9+X9+AB9</f>
        <v>2</v>
      </c>
      <c r="AG9" s="66">
        <f>E9+I9+M9+Q9+U9+Y9+AC9</f>
        <v>5</v>
      </c>
    </row>
    <row r="10" ht="18.25" customHeight="1">
      <c r="A10" t="s" s="60">
        <v>16</v>
      </c>
      <c r="B10" s="61">
        <v>0</v>
      </c>
      <c r="C10" s="36">
        <v>2</v>
      </c>
      <c r="D10" s="61">
        <v>0</v>
      </c>
      <c r="E10" s="36">
        <v>2</v>
      </c>
      <c r="F10" s="61">
        <v>0</v>
      </c>
      <c r="G10" s="36">
        <v>1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36">
        <v>4</v>
      </c>
      <c r="T10" s="61">
        <v>0</v>
      </c>
      <c r="U10" s="61">
        <v>0</v>
      </c>
      <c r="V10" s="61">
        <v>0</v>
      </c>
      <c r="W10" s="36">
        <v>2</v>
      </c>
      <c r="X10" s="61">
        <v>0</v>
      </c>
      <c r="Y10" s="61">
        <v>0</v>
      </c>
      <c r="Z10" s="61">
        <v>0</v>
      </c>
      <c r="AA10" s="61">
        <v>0</v>
      </c>
      <c r="AB10" s="61">
        <v>0</v>
      </c>
      <c r="AC10" s="61">
        <v>0</v>
      </c>
      <c r="AD10" s="62">
        <f>B10+F10+J10+N10+R10+V10+Z10</f>
        <v>0</v>
      </c>
      <c r="AE10" s="62">
        <f>C10+G10+K10+O10+S10+W10+AA10</f>
        <v>9</v>
      </c>
      <c r="AF10" s="62">
        <f>D10+H10+L10+P10+T10+X10+AB10</f>
        <v>0</v>
      </c>
      <c r="AG10" s="63">
        <f>E10+I10+M10+Q10+U10+Y10+AC10</f>
        <v>2</v>
      </c>
    </row>
    <row r="11" ht="18.25" customHeight="1">
      <c r="A11" t="s" s="60">
        <v>280</v>
      </c>
      <c r="B11" s="64">
        <v>0</v>
      </c>
      <c r="C11" s="64">
        <v>0</v>
      </c>
      <c r="D11" s="64">
        <v>0</v>
      </c>
      <c r="E11" s="64">
        <v>0</v>
      </c>
      <c r="F11" s="34">
        <v>1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4">
        <v>0</v>
      </c>
      <c r="AA11" s="64">
        <v>0</v>
      </c>
      <c r="AB11" s="64">
        <v>0</v>
      </c>
      <c r="AC11" s="64">
        <v>0</v>
      </c>
      <c r="AD11" s="65">
        <f>B11+F11+J11+N11+R11+V11+Z11</f>
        <v>1</v>
      </c>
      <c r="AE11" s="65">
        <f>C11+G11+K11+O11+S11+W11+AA11</f>
        <v>0</v>
      </c>
      <c r="AF11" s="65">
        <f>D11+H11+L11+P11+T11+X11+AB11</f>
        <v>0</v>
      </c>
      <c r="AG11" s="66">
        <f>E11+I11+M11+Q11+U11+Y11+AC11</f>
        <v>0</v>
      </c>
    </row>
    <row r="12" ht="18.25" customHeight="1">
      <c r="A12" t="s" s="60">
        <v>281</v>
      </c>
      <c r="B12" s="61"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36">
        <v>1</v>
      </c>
      <c r="J12" s="61">
        <v>0</v>
      </c>
      <c r="K12" s="61">
        <v>0</v>
      </c>
      <c r="L12" s="61">
        <v>0</v>
      </c>
      <c r="M12" s="61">
        <v>0</v>
      </c>
      <c r="N12" s="61">
        <v>0</v>
      </c>
      <c r="O12" s="36">
        <v>1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1">
        <v>0</v>
      </c>
      <c r="AC12" s="61">
        <v>0</v>
      </c>
      <c r="AD12" s="62">
        <f>B12+F12+J12+N12+R12+V12+Z12</f>
        <v>0</v>
      </c>
      <c r="AE12" s="62">
        <f>C12+G12+K12+O12+S12+W12+AA12</f>
        <v>1</v>
      </c>
      <c r="AF12" s="62">
        <f>D12+H12+L12+P12+T12+X12+AB12</f>
        <v>0</v>
      </c>
      <c r="AG12" s="63">
        <f>E12+I12+M12+Q12+U12+Y12+AC12</f>
        <v>1</v>
      </c>
    </row>
    <row r="13" ht="18.25" customHeight="1">
      <c r="A13" t="s" s="60">
        <v>18</v>
      </c>
      <c r="B13" s="64">
        <v>0</v>
      </c>
      <c r="C13" s="64">
        <v>0</v>
      </c>
      <c r="D13" s="34">
        <v>1</v>
      </c>
      <c r="E13" s="64">
        <v>0</v>
      </c>
      <c r="F13" s="34">
        <v>32</v>
      </c>
      <c r="G13" s="34">
        <v>9</v>
      </c>
      <c r="H13" s="34">
        <v>10</v>
      </c>
      <c r="I13" s="64">
        <v>0</v>
      </c>
      <c r="J13" s="34">
        <v>1</v>
      </c>
      <c r="K13" s="64">
        <v>0</v>
      </c>
      <c r="L13" s="34">
        <v>4</v>
      </c>
      <c r="M13" s="64">
        <v>0</v>
      </c>
      <c r="N13" s="64">
        <v>0</v>
      </c>
      <c r="O13" s="34">
        <v>2</v>
      </c>
      <c r="P13" s="64">
        <v>0</v>
      </c>
      <c r="Q13" s="64">
        <v>0</v>
      </c>
      <c r="R13" s="64">
        <v>0</v>
      </c>
      <c r="S13" s="34">
        <v>13</v>
      </c>
      <c r="T13" s="64">
        <v>0</v>
      </c>
      <c r="U13" s="34">
        <v>4</v>
      </c>
      <c r="V13" s="64">
        <v>0</v>
      </c>
      <c r="W13" s="34">
        <v>19</v>
      </c>
      <c r="X13" s="64">
        <v>0</v>
      </c>
      <c r="Y13" s="64">
        <v>0</v>
      </c>
      <c r="Z13" s="64">
        <v>0</v>
      </c>
      <c r="AA13" s="64">
        <v>0</v>
      </c>
      <c r="AB13" s="64">
        <v>0</v>
      </c>
      <c r="AC13" s="64">
        <v>0</v>
      </c>
      <c r="AD13" s="65">
        <f>B13+F13+J13+N13+R13+V13+Z13</f>
        <v>33</v>
      </c>
      <c r="AE13" s="65">
        <f>C13+G13+K13+O13+S13+W13+AA13</f>
        <v>43</v>
      </c>
      <c r="AF13" s="65">
        <f>D13+H13+L13+P13+T13+X13+AB13</f>
        <v>15</v>
      </c>
      <c r="AG13" s="66">
        <f>E13+I13+M13+Q13+U13+Y13+AC13</f>
        <v>4</v>
      </c>
    </row>
    <row r="14" ht="18.25" customHeight="1">
      <c r="A14" t="s" s="60">
        <v>22</v>
      </c>
      <c r="B14" s="61">
        <v>0</v>
      </c>
      <c r="C14" s="36">
        <v>1</v>
      </c>
      <c r="D14" s="36">
        <v>1</v>
      </c>
      <c r="E14" s="36">
        <v>2</v>
      </c>
      <c r="F14" s="61">
        <v>0</v>
      </c>
      <c r="G14" s="36">
        <v>1</v>
      </c>
      <c r="H14" s="36">
        <v>3</v>
      </c>
      <c r="I14" s="36">
        <v>2</v>
      </c>
      <c r="J14" s="61">
        <v>0</v>
      </c>
      <c r="K14" s="61">
        <v>0</v>
      </c>
      <c r="L14" s="36">
        <v>1</v>
      </c>
      <c r="M14" s="61">
        <v>0</v>
      </c>
      <c r="N14" s="61">
        <v>0</v>
      </c>
      <c r="O14" s="61">
        <v>0</v>
      </c>
      <c r="P14" s="61">
        <v>0</v>
      </c>
      <c r="Q14" s="61">
        <v>0</v>
      </c>
      <c r="R14" s="61">
        <v>0</v>
      </c>
      <c r="S14" s="61">
        <v>0</v>
      </c>
      <c r="T14" s="61">
        <v>0</v>
      </c>
      <c r="U14" s="36">
        <v>6</v>
      </c>
      <c r="V14" s="61">
        <v>0</v>
      </c>
      <c r="W14" s="36">
        <v>3</v>
      </c>
      <c r="X14" s="61">
        <v>0</v>
      </c>
      <c r="Y14" s="36">
        <v>1</v>
      </c>
      <c r="Z14" s="61">
        <v>0</v>
      </c>
      <c r="AA14" s="36">
        <v>1</v>
      </c>
      <c r="AB14" s="61">
        <v>0</v>
      </c>
      <c r="AC14" s="61">
        <v>0</v>
      </c>
      <c r="AD14" s="62">
        <f>B14+F14+J14+N14+R14+V14+Z14</f>
        <v>0</v>
      </c>
      <c r="AE14" s="62">
        <f>C14+G14+K14+O14+S14+W14+AA14</f>
        <v>6</v>
      </c>
      <c r="AF14" s="62">
        <f>D14+H14+L14+P14+T14+X14+AB14</f>
        <v>5</v>
      </c>
      <c r="AG14" s="63">
        <f>E14+I14+M14+Q14+U14+Y14+AC14</f>
        <v>11</v>
      </c>
    </row>
    <row r="15" ht="18.25" customHeight="1">
      <c r="A15" t="s" s="60">
        <v>282</v>
      </c>
      <c r="B15" s="64">
        <v>0</v>
      </c>
      <c r="C15" s="64">
        <v>0</v>
      </c>
      <c r="D15" s="64">
        <v>0</v>
      </c>
      <c r="E15" s="64">
        <v>0</v>
      </c>
      <c r="F15" s="34">
        <v>1</v>
      </c>
      <c r="G15" s="64">
        <v>0</v>
      </c>
      <c r="H15" s="34">
        <v>1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34">
        <v>6</v>
      </c>
      <c r="X15" s="64">
        <v>0</v>
      </c>
      <c r="Y15" s="64">
        <v>0</v>
      </c>
      <c r="Z15" s="64">
        <v>0</v>
      </c>
      <c r="AA15" s="64">
        <v>0</v>
      </c>
      <c r="AB15" s="64">
        <v>0</v>
      </c>
      <c r="AC15" s="64">
        <v>0</v>
      </c>
      <c r="AD15" s="65">
        <f>B15+F15+J15+N15+R15+V15+Z15</f>
        <v>1</v>
      </c>
      <c r="AE15" s="65">
        <f>C15+G15+K15+O15+S15+W15+AA15</f>
        <v>6</v>
      </c>
      <c r="AF15" s="65">
        <f>D15+H15+L15+P15+T15+X15+AB15</f>
        <v>1</v>
      </c>
      <c r="AG15" s="66">
        <f>E15+I15+M15+Q15+U15+Y15+AC15</f>
        <v>0</v>
      </c>
    </row>
    <row r="16" ht="18.25" customHeight="1">
      <c r="A16" t="s" s="60">
        <v>283</v>
      </c>
      <c r="B16" s="61"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  <c r="P16" s="61">
        <v>0</v>
      </c>
      <c r="Q16" s="61">
        <v>0</v>
      </c>
      <c r="R16" s="61">
        <v>0</v>
      </c>
      <c r="S16" s="61">
        <v>0</v>
      </c>
      <c r="T16" s="61">
        <v>0</v>
      </c>
      <c r="U16" s="61">
        <v>0</v>
      </c>
      <c r="V16" s="61">
        <v>0</v>
      </c>
      <c r="W16" s="36">
        <v>2</v>
      </c>
      <c r="X16" s="61">
        <v>0</v>
      </c>
      <c r="Y16" s="61">
        <v>0</v>
      </c>
      <c r="Z16" s="61">
        <v>0</v>
      </c>
      <c r="AA16" s="61">
        <v>0</v>
      </c>
      <c r="AB16" s="61">
        <v>0</v>
      </c>
      <c r="AC16" s="61">
        <v>0</v>
      </c>
      <c r="AD16" s="62">
        <f>B16+F16+J16+N16+R16+V16+Z16</f>
        <v>0</v>
      </c>
      <c r="AE16" s="62">
        <f>C16+G16+K16+O16+S16+W16+AA16</f>
        <v>2</v>
      </c>
      <c r="AF16" s="62">
        <f>D16+H16+L16+P16+T16+X16+AB16</f>
        <v>0</v>
      </c>
      <c r="AG16" s="63">
        <f>E16+I16+M16+Q16+U16+Y16+AC16</f>
        <v>0</v>
      </c>
    </row>
    <row r="17" ht="18.25" customHeight="1">
      <c r="A17" t="s" s="60">
        <v>24</v>
      </c>
      <c r="B17" s="64">
        <v>0</v>
      </c>
      <c r="C17" s="34">
        <v>1</v>
      </c>
      <c r="D17" s="64">
        <v>0</v>
      </c>
      <c r="E17" s="64">
        <v>0</v>
      </c>
      <c r="F17" s="64">
        <v>0</v>
      </c>
      <c r="G17" s="34">
        <v>4</v>
      </c>
      <c r="H17" s="34">
        <v>1</v>
      </c>
      <c r="I17" s="34">
        <v>3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34">
        <v>1</v>
      </c>
      <c r="R17" s="64">
        <v>0</v>
      </c>
      <c r="S17" s="34">
        <v>1</v>
      </c>
      <c r="T17" s="64">
        <v>0</v>
      </c>
      <c r="U17" s="34">
        <v>3</v>
      </c>
      <c r="V17" s="64">
        <v>0</v>
      </c>
      <c r="W17" s="34">
        <v>1</v>
      </c>
      <c r="X17" s="64">
        <v>0</v>
      </c>
      <c r="Y17" s="34">
        <v>1</v>
      </c>
      <c r="Z17" s="64">
        <v>0</v>
      </c>
      <c r="AA17" s="34">
        <v>1</v>
      </c>
      <c r="AB17" s="64">
        <v>0</v>
      </c>
      <c r="AC17" s="64">
        <v>0</v>
      </c>
      <c r="AD17" s="65">
        <f>B17+F17+J17+N17+R17+V17+Z17</f>
        <v>0</v>
      </c>
      <c r="AE17" s="65">
        <f>C17+G17+K17+O17+S17+W17+AA17</f>
        <v>8</v>
      </c>
      <c r="AF17" s="65">
        <f>D17+H17+L17+P17+T17+X17+AB17</f>
        <v>1</v>
      </c>
      <c r="AG17" s="66">
        <f>E17+I17+M17+Q17+U17+Y17+AC17</f>
        <v>8</v>
      </c>
    </row>
    <row r="18" ht="18.25" customHeight="1">
      <c r="A18" t="s" s="60">
        <v>27</v>
      </c>
      <c r="B18" s="61">
        <v>0</v>
      </c>
      <c r="C18" s="36">
        <v>3</v>
      </c>
      <c r="D18" s="36">
        <v>4</v>
      </c>
      <c r="E18" s="61">
        <v>0</v>
      </c>
      <c r="F18" s="36">
        <v>2</v>
      </c>
      <c r="G18" s="36">
        <v>3</v>
      </c>
      <c r="H18" s="36">
        <v>1</v>
      </c>
      <c r="I18" s="36">
        <v>1</v>
      </c>
      <c r="J18" s="61">
        <v>0</v>
      </c>
      <c r="K18" s="61">
        <v>0</v>
      </c>
      <c r="L18" s="36">
        <v>2</v>
      </c>
      <c r="M18" s="61">
        <v>0</v>
      </c>
      <c r="N18" s="61">
        <v>0</v>
      </c>
      <c r="O18" s="36">
        <v>1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36">
        <v>2</v>
      </c>
      <c r="V18" s="61">
        <v>0</v>
      </c>
      <c r="W18" s="36">
        <v>3</v>
      </c>
      <c r="X18" s="61">
        <v>0</v>
      </c>
      <c r="Y18" s="36">
        <v>1</v>
      </c>
      <c r="Z18" s="61">
        <v>0</v>
      </c>
      <c r="AA18" s="36">
        <v>3</v>
      </c>
      <c r="AB18" s="61">
        <v>0</v>
      </c>
      <c r="AC18" s="36">
        <v>1</v>
      </c>
      <c r="AD18" s="62">
        <f>B18+F18+J18+N18+R18+V18+Z18</f>
        <v>2</v>
      </c>
      <c r="AE18" s="62">
        <f>C18+G18+K18+O18+S18+W18+AA18</f>
        <v>13</v>
      </c>
      <c r="AF18" s="62">
        <f>D18+H18+L18+P18+T18+X18+AB18</f>
        <v>7</v>
      </c>
      <c r="AG18" s="63">
        <f>E18+I18+M18+Q18+U18+Y18+AC18</f>
        <v>5</v>
      </c>
    </row>
    <row r="19" ht="18.25" customHeight="1">
      <c r="A19" t="s" s="60">
        <v>284</v>
      </c>
      <c r="B19" s="64">
        <v>0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34">
        <v>3</v>
      </c>
      <c r="T19" s="64">
        <v>0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4">
        <v>0</v>
      </c>
      <c r="AA19" s="64">
        <v>0</v>
      </c>
      <c r="AB19" s="64">
        <v>0</v>
      </c>
      <c r="AC19" s="64">
        <v>0</v>
      </c>
      <c r="AD19" s="65">
        <f>B19+F19+J19+N19+R19+V19+Z19</f>
        <v>0</v>
      </c>
      <c r="AE19" s="65">
        <f>C19+G19+K19+O19+S19+W19+AA19</f>
        <v>3</v>
      </c>
      <c r="AF19" s="65">
        <f>D19+H19+L19+P19+T19+X19+AB19</f>
        <v>0</v>
      </c>
      <c r="AG19" s="66">
        <f>E19+I19+M19+Q19+U19+Y19+AC19</f>
        <v>0</v>
      </c>
    </row>
    <row r="20" ht="18.25" customHeight="1">
      <c r="A20" t="s" s="60">
        <v>285</v>
      </c>
      <c r="B20" s="36">
        <v>11</v>
      </c>
      <c r="C20" s="61">
        <v>0</v>
      </c>
      <c r="D20" s="61">
        <v>0</v>
      </c>
      <c r="E20" s="61">
        <v>0</v>
      </c>
      <c r="F20" s="36">
        <v>25</v>
      </c>
      <c r="G20" s="36">
        <v>1</v>
      </c>
      <c r="H20" s="36">
        <v>3</v>
      </c>
      <c r="I20" s="61">
        <v>0</v>
      </c>
      <c r="J20" s="36">
        <v>7</v>
      </c>
      <c r="K20" s="61">
        <v>0</v>
      </c>
      <c r="L20" s="61">
        <v>0</v>
      </c>
      <c r="M20" s="61">
        <v>0</v>
      </c>
      <c r="N20" s="61">
        <v>0</v>
      </c>
      <c r="O20" s="36">
        <v>1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2">
        <f>B20+F20+J20+N20+R20+V20+Z20</f>
        <v>43</v>
      </c>
      <c r="AE20" s="62">
        <f>C20+G20+K20+O20+S20+W20+AA20</f>
        <v>2</v>
      </c>
      <c r="AF20" s="62">
        <f>D20+H20+L20+P20+T20+X20+AB20</f>
        <v>3</v>
      </c>
      <c r="AG20" s="63">
        <f>E20+I20+M20+Q20+U20+Y20+AC20</f>
        <v>0</v>
      </c>
    </row>
    <row r="21" ht="18.25" customHeight="1">
      <c r="A21" t="s" s="60">
        <v>29</v>
      </c>
      <c r="B21" s="64">
        <v>0</v>
      </c>
      <c r="C21" s="64">
        <v>0</v>
      </c>
      <c r="D21" s="64">
        <v>0</v>
      </c>
      <c r="E21" s="64">
        <v>0</v>
      </c>
      <c r="F21" s="34">
        <v>2</v>
      </c>
      <c r="G21" s="34">
        <v>26</v>
      </c>
      <c r="H21" s="64">
        <v>0</v>
      </c>
      <c r="I21" s="64">
        <v>0</v>
      </c>
      <c r="J21" s="64">
        <v>0</v>
      </c>
      <c r="K21" s="64">
        <v>0</v>
      </c>
      <c r="L21" s="34">
        <v>3</v>
      </c>
      <c r="M21" s="64">
        <v>0</v>
      </c>
      <c r="N21" s="64">
        <v>0</v>
      </c>
      <c r="O21" s="64">
        <v>0</v>
      </c>
      <c r="P21" s="64">
        <v>0</v>
      </c>
      <c r="Q21" s="34">
        <v>2</v>
      </c>
      <c r="R21" s="64">
        <v>0</v>
      </c>
      <c r="S21" s="34">
        <v>1</v>
      </c>
      <c r="T21" s="64">
        <v>0</v>
      </c>
      <c r="U21" s="34">
        <v>1</v>
      </c>
      <c r="V21" s="64">
        <v>0</v>
      </c>
      <c r="W21" s="34">
        <v>7</v>
      </c>
      <c r="X21" s="64">
        <v>0</v>
      </c>
      <c r="Y21" s="34">
        <v>2</v>
      </c>
      <c r="Z21" s="64">
        <v>0</v>
      </c>
      <c r="AA21" s="34">
        <v>1</v>
      </c>
      <c r="AB21" s="64">
        <v>0</v>
      </c>
      <c r="AC21" s="64">
        <v>0</v>
      </c>
      <c r="AD21" s="65">
        <f>B21+F21+J21+N21+R21+V21+Z21</f>
        <v>2</v>
      </c>
      <c r="AE21" s="65">
        <f>C21+G21+K21+O21+S21+W21+AA21</f>
        <v>35</v>
      </c>
      <c r="AF21" s="65">
        <f>D21+H21+L21+P21+T21+X21+AB21</f>
        <v>3</v>
      </c>
      <c r="AG21" s="66">
        <f>E21+I21+M21+Q21+U21+Y21+AC21</f>
        <v>5</v>
      </c>
    </row>
    <row r="22" ht="18.25" customHeight="1">
      <c r="A22" t="s" s="60">
        <v>286</v>
      </c>
      <c r="B22" s="61">
        <v>0</v>
      </c>
      <c r="C22" s="61">
        <v>0</v>
      </c>
      <c r="D22" s="61">
        <v>0</v>
      </c>
      <c r="E22" s="61">
        <v>0</v>
      </c>
      <c r="F22" s="36">
        <v>16</v>
      </c>
      <c r="G22" s="36">
        <v>14</v>
      </c>
      <c r="H22" s="36">
        <v>27</v>
      </c>
      <c r="I22" s="61">
        <v>0</v>
      </c>
      <c r="J22" s="36">
        <v>1</v>
      </c>
      <c r="K22" s="61">
        <v>0</v>
      </c>
      <c r="L22" s="36">
        <v>4</v>
      </c>
      <c r="M22" s="61">
        <v>0</v>
      </c>
      <c r="N22" s="61">
        <v>0</v>
      </c>
      <c r="O22" s="36">
        <v>1</v>
      </c>
      <c r="P22" s="61">
        <v>0</v>
      </c>
      <c r="Q22" s="61">
        <v>0</v>
      </c>
      <c r="R22" s="61">
        <v>0</v>
      </c>
      <c r="S22" s="36">
        <v>6</v>
      </c>
      <c r="T22" s="61">
        <v>0</v>
      </c>
      <c r="U22" s="61">
        <v>0</v>
      </c>
      <c r="V22" s="61">
        <v>0</v>
      </c>
      <c r="W22" s="36">
        <v>4</v>
      </c>
      <c r="X22" s="61">
        <v>0</v>
      </c>
      <c r="Y22" s="36">
        <v>1</v>
      </c>
      <c r="Z22" s="61">
        <v>0</v>
      </c>
      <c r="AA22" s="61">
        <v>0</v>
      </c>
      <c r="AB22" s="61">
        <v>0</v>
      </c>
      <c r="AC22" s="61">
        <v>0</v>
      </c>
      <c r="AD22" s="62">
        <f>B22+F22+J22+N22+R22+V22+Z22</f>
        <v>17</v>
      </c>
      <c r="AE22" s="62">
        <f>C22+G22+K22+O22+S22+W22+AA22</f>
        <v>25</v>
      </c>
      <c r="AF22" s="62">
        <f>D22+H22+L22+P22+T22+X22+AB22</f>
        <v>31</v>
      </c>
      <c r="AG22" s="63">
        <f>E22+I22+M22+Q22+U22+Y22+AC22</f>
        <v>1</v>
      </c>
    </row>
    <row r="23" ht="18.25" customHeight="1">
      <c r="A23" t="s" s="60">
        <v>40</v>
      </c>
      <c r="B23" s="64">
        <v>0</v>
      </c>
      <c r="C23" s="64">
        <v>0</v>
      </c>
      <c r="D23" s="64">
        <v>0</v>
      </c>
      <c r="E23" s="64">
        <v>0</v>
      </c>
      <c r="F23" s="34">
        <v>1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34">
        <v>1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0</v>
      </c>
      <c r="S23" s="34">
        <v>2</v>
      </c>
      <c r="T23" s="64">
        <v>0</v>
      </c>
      <c r="U23" s="34">
        <v>2</v>
      </c>
      <c r="V23" s="64">
        <v>0</v>
      </c>
      <c r="W23" s="64">
        <v>0</v>
      </c>
      <c r="X23" s="64">
        <v>0</v>
      </c>
      <c r="Y23" s="64">
        <v>0</v>
      </c>
      <c r="Z23" s="64">
        <v>0</v>
      </c>
      <c r="AA23" s="64">
        <v>0</v>
      </c>
      <c r="AB23" s="64">
        <v>0</v>
      </c>
      <c r="AC23" s="64">
        <v>0</v>
      </c>
      <c r="AD23" s="65">
        <f>B23+F23+J23+N23+R23+V23+Z23</f>
        <v>1</v>
      </c>
      <c r="AE23" s="65">
        <f>C23+G23+K23+O23+S23+W23+AA23</f>
        <v>2</v>
      </c>
      <c r="AF23" s="65">
        <f>D23+H23+L23+P23+T23+X23+AB23</f>
        <v>1</v>
      </c>
      <c r="AG23" s="66">
        <f>E23+I23+M23+Q23+U23+Y23+AC23</f>
        <v>2</v>
      </c>
    </row>
    <row r="24" ht="18.25" customHeight="1">
      <c r="A24" t="s" s="60">
        <v>44</v>
      </c>
      <c r="B24" s="36">
        <v>1</v>
      </c>
      <c r="C24" s="61">
        <v>0</v>
      </c>
      <c r="D24" s="61">
        <v>0</v>
      </c>
      <c r="E24" s="61">
        <v>0</v>
      </c>
      <c r="F24" s="36">
        <v>2</v>
      </c>
      <c r="G24" s="61">
        <v>0</v>
      </c>
      <c r="H24" s="36">
        <v>7</v>
      </c>
      <c r="I24" s="36">
        <v>1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  <c r="P24" s="61">
        <v>0</v>
      </c>
      <c r="Q24" s="36">
        <v>1</v>
      </c>
      <c r="R24" s="61">
        <v>0</v>
      </c>
      <c r="S24" s="36">
        <v>3</v>
      </c>
      <c r="T24" s="61">
        <v>0</v>
      </c>
      <c r="U24" s="61">
        <v>0</v>
      </c>
      <c r="V24" s="61">
        <v>0</v>
      </c>
      <c r="W24" s="36">
        <v>1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0</v>
      </c>
      <c r="AD24" s="62">
        <f>B24+F24+J24+N24+R24+V24+Z24</f>
        <v>3</v>
      </c>
      <c r="AE24" s="62">
        <f>C24+G24+K24+O24+S24+W24+AA24</f>
        <v>4</v>
      </c>
      <c r="AF24" s="62">
        <f>D24+H24+L24+P24+T24+X24+AB24</f>
        <v>7</v>
      </c>
      <c r="AG24" s="63">
        <f>E24+I24+M24+Q24+U24+Y24+AC24</f>
        <v>2</v>
      </c>
    </row>
    <row r="25" ht="18.25" customHeight="1">
      <c r="A25" t="s" s="60">
        <v>287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>
        <v>0</v>
      </c>
      <c r="O25" s="64">
        <v>0</v>
      </c>
      <c r="P25" s="64">
        <v>0</v>
      </c>
      <c r="Q25" s="64">
        <v>0</v>
      </c>
      <c r="R25" s="64">
        <v>0</v>
      </c>
      <c r="S25" s="34">
        <v>5</v>
      </c>
      <c r="T25" s="64">
        <v>0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4">
        <v>0</v>
      </c>
      <c r="AA25" s="64">
        <v>0</v>
      </c>
      <c r="AB25" s="64">
        <v>0</v>
      </c>
      <c r="AC25" s="64">
        <v>0</v>
      </c>
      <c r="AD25" s="65">
        <f>B25+F25+J25+N25+R25+V25+Z25</f>
        <v>0</v>
      </c>
      <c r="AE25" s="65">
        <f>C25+G25+K25+O25+S25+W25+AA25</f>
        <v>5</v>
      </c>
      <c r="AF25" s="65">
        <f>D25+H25+L25+P25+T25+X25+AB25</f>
        <v>0</v>
      </c>
      <c r="AG25" s="66">
        <f>E25+I25+M25+Q25+U25+Y25+AC25</f>
        <v>0</v>
      </c>
    </row>
    <row r="26" ht="18.25" customHeight="1">
      <c r="A26" t="s" s="60">
        <v>48</v>
      </c>
      <c r="B26" s="36">
        <v>1</v>
      </c>
      <c r="C26" s="36">
        <v>1</v>
      </c>
      <c r="D26" s="61">
        <v>0</v>
      </c>
      <c r="E26" s="36">
        <v>1</v>
      </c>
      <c r="F26" s="36">
        <v>8</v>
      </c>
      <c r="G26" s="36">
        <v>18</v>
      </c>
      <c r="H26" s="36">
        <v>9</v>
      </c>
      <c r="I26" s="61">
        <v>0</v>
      </c>
      <c r="J26" s="61">
        <v>0</v>
      </c>
      <c r="K26" s="61">
        <v>0</v>
      </c>
      <c r="L26" s="36">
        <v>2</v>
      </c>
      <c r="M26" s="61">
        <v>0</v>
      </c>
      <c r="N26" s="61">
        <v>0</v>
      </c>
      <c r="O26" s="36">
        <v>1</v>
      </c>
      <c r="P26" s="61">
        <v>0</v>
      </c>
      <c r="Q26" s="36">
        <v>1</v>
      </c>
      <c r="R26" s="61">
        <v>0</v>
      </c>
      <c r="S26" s="36">
        <v>4</v>
      </c>
      <c r="T26" s="61">
        <v>0</v>
      </c>
      <c r="U26" s="61">
        <v>0</v>
      </c>
      <c r="V26" s="61">
        <v>0</v>
      </c>
      <c r="W26" s="36">
        <v>3</v>
      </c>
      <c r="X26" s="61">
        <v>0</v>
      </c>
      <c r="Y26" s="36">
        <v>1</v>
      </c>
      <c r="Z26" s="61">
        <v>0</v>
      </c>
      <c r="AA26" s="36">
        <v>1</v>
      </c>
      <c r="AB26" s="61">
        <v>0</v>
      </c>
      <c r="AC26" s="36">
        <v>2</v>
      </c>
      <c r="AD26" s="62">
        <f>B26+F26+J26+N26+R26+V26+Z26</f>
        <v>9</v>
      </c>
      <c r="AE26" s="62">
        <f>C26+G26+K26+O26+S26+W26+AA26</f>
        <v>28</v>
      </c>
      <c r="AF26" s="62">
        <f>D26+H26+L26+P26+T26+X26+AB26</f>
        <v>11</v>
      </c>
      <c r="AG26" s="63">
        <f>E26+I26+M26+Q26+U26+Y26+AC26</f>
        <v>5</v>
      </c>
    </row>
    <row r="27" ht="18.25" customHeight="1">
      <c r="A27" t="s" s="60">
        <v>51</v>
      </c>
      <c r="B27" s="34">
        <v>2</v>
      </c>
      <c r="C27" s="64">
        <v>0</v>
      </c>
      <c r="D27" s="34">
        <v>2</v>
      </c>
      <c r="E27" s="34">
        <v>1</v>
      </c>
      <c r="F27" s="34">
        <v>56</v>
      </c>
      <c r="G27" s="34">
        <v>42</v>
      </c>
      <c r="H27" s="34">
        <v>33</v>
      </c>
      <c r="I27" s="34">
        <v>1</v>
      </c>
      <c r="J27" s="34">
        <v>4</v>
      </c>
      <c r="K27" s="64">
        <v>0</v>
      </c>
      <c r="L27" s="34">
        <v>10</v>
      </c>
      <c r="M27" s="64">
        <v>0</v>
      </c>
      <c r="N27" s="64">
        <v>0</v>
      </c>
      <c r="O27" s="34">
        <v>1</v>
      </c>
      <c r="P27" s="64">
        <v>0</v>
      </c>
      <c r="Q27" s="34">
        <v>3</v>
      </c>
      <c r="R27" s="64">
        <v>0</v>
      </c>
      <c r="S27" s="34">
        <v>41</v>
      </c>
      <c r="T27" s="64">
        <v>0</v>
      </c>
      <c r="U27" s="34">
        <v>11</v>
      </c>
      <c r="V27" s="64">
        <v>0</v>
      </c>
      <c r="W27" s="34">
        <v>33</v>
      </c>
      <c r="X27" s="64">
        <v>0</v>
      </c>
      <c r="Y27" s="34">
        <v>5</v>
      </c>
      <c r="Z27" s="64">
        <v>0</v>
      </c>
      <c r="AA27" s="34">
        <v>1</v>
      </c>
      <c r="AB27" s="64">
        <v>0</v>
      </c>
      <c r="AC27" s="64">
        <v>0</v>
      </c>
      <c r="AD27" s="65">
        <f>B27+F27+J27+N27+R27+V27+Z27</f>
        <v>62</v>
      </c>
      <c r="AE27" s="65">
        <f>C27+G27+K27+O27+S27+W27+AA27</f>
        <v>118</v>
      </c>
      <c r="AF27" s="65">
        <f>D27+H27+L27+P27+T27+X27+AB27</f>
        <v>45</v>
      </c>
      <c r="AG27" s="66">
        <f>E27+I27+M27+Q27+U27+Y27+AC27</f>
        <v>21</v>
      </c>
    </row>
    <row r="28" ht="18.25" customHeight="1">
      <c r="A28" t="s" s="60">
        <v>288</v>
      </c>
      <c r="B28" s="61">
        <v>0</v>
      </c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36">
        <v>3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0</v>
      </c>
      <c r="AC28" s="61">
        <v>0</v>
      </c>
      <c r="AD28" s="62">
        <f>B28+F28+J28+N28+R28+V28+Z28</f>
        <v>0</v>
      </c>
      <c r="AE28" s="62">
        <f>C28+G28+K28+O28+S28+W28+AA28</f>
        <v>0</v>
      </c>
      <c r="AF28" s="62">
        <f>D28+H28+L28+P28+T28+X28+AB28</f>
        <v>0</v>
      </c>
      <c r="AG28" s="63">
        <f>E28+I28+M28+Q28+U28+Y28+AC28</f>
        <v>3</v>
      </c>
    </row>
    <row r="29" ht="18.25" customHeight="1">
      <c r="A29" t="s" s="60">
        <v>289</v>
      </c>
      <c r="B29" s="64">
        <v>0</v>
      </c>
      <c r="C29" s="64">
        <v>0</v>
      </c>
      <c r="D29" s="64">
        <v>0</v>
      </c>
      <c r="E29" s="64">
        <v>0</v>
      </c>
      <c r="F29" s="34">
        <v>2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4">
        <v>0</v>
      </c>
      <c r="AA29" s="64">
        <v>0</v>
      </c>
      <c r="AB29" s="64">
        <v>0</v>
      </c>
      <c r="AC29" s="64">
        <v>0</v>
      </c>
      <c r="AD29" s="65">
        <f>B29+F29+J29+N29+R29+V29+Z29</f>
        <v>2</v>
      </c>
      <c r="AE29" s="65">
        <f>C29+G29+K29+O29+S29+W29+AA29</f>
        <v>0</v>
      </c>
      <c r="AF29" s="65">
        <f>D29+H29+L29+P29+T29+X29+AB29</f>
        <v>0</v>
      </c>
      <c r="AG29" s="66">
        <f>E29+I29+M29+Q29+U29+Y29+AC29</f>
        <v>0</v>
      </c>
    </row>
    <row r="30" ht="18.25" customHeight="1">
      <c r="A30" t="s" s="60">
        <v>68</v>
      </c>
      <c r="B30" s="61">
        <v>0</v>
      </c>
      <c r="C30" s="61">
        <v>0</v>
      </c>
      <c r="D30" s="61">
        <v>0</v>
      </c>
      <c r="E30" s="61">
        <v>0</v>
      </c>
      <c r="F30" s="36">
        <v>1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36">
        <v>1</v>
      </c>
      <c r="P30" s="61">
        <v>0</v>
      </c>
      <c r="Q30" s="61">
        <v>0</v>
      </c>
      <c r="R30" s="61">
        <v>0</v>
      </c>
      <c r="S30" s="36">
        <v>3</v>
      </c>
      <c r="T30" s="61">
        <v>0</v>
      </c>
      <c r="U30" s="61">
        <v>0</v>
      </c>
      <c r="V30" s="61">
        <v>0</v>
      </c>
      <c r="W30" s="36">
        <v>3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2">
        <f>B30+F30+J30+N30+R30+V30+Z30</f>
        <v>1</v>
      </c>
      <c r="AE30" s="62">
        <f>C30+G30+K30+O30+S30+W30+AA30</f>
        <v>7</v>
      </c>
      <c r="AF30" s="62">
        <f>D30+H30+L30+P30+T30+X30+AB30</f>
        <v>0</v>
      </c>
      <c r="AG30" s="63">
        <f>E30+I30+M30+Q30+U30+Y30+AC30</f>
        <v>0</v>
      </c>
    </row>
    <row r="31" ht="18.25" customHeight="1">
      <c r="A31" t="s" s="60">
        <v>290</v>
      </c>
      <c r="B31" s="64">
        <v>0</v>
      </c>
      <c r="C31" s="64">
        <v>0</v>
      </c>
      <c r="D31" s="64">
        <v>0</v>
      </c>
      <c r="E31" s="64">
        <v>0</v>
      </c>
      <c r="F31" s="64">
        <v>0</v>
      </c>
      <c r="G31" s="34">
        <v>3</v>
      </c>
      <c r="H31" s="64">
        <v>0</v>
      </c>
      <c r="I31" s="34">
        <v>7</v>
      </c>
      <c r="J31" s="64">
        <v>0</v>
      </c>
      <c r="K31" s="64">
        <v>0</v>
      </c>
      <c r="L31" s="34">
        <v>1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64">
        <v>0</v>
      </c>
      <c r="T31" s="64">
        <v>0</v>
      </c>
      <c r="U31" s="64">
        <v>0</v>
      </c>
      <c r="V31" s="64">
        <v>0</v>
      </c>
      <c r="W31" s="34">
        <v>1</v>
      </c>
      <c r="X31" s="64">
        <v>0</v>
      </c>
      <c r="Y31" s="64">
        <v>0</v>
      </c>
      <c r="Z31" s="64">
        <v>0</v>
      </c>
      <c r="AA31" s="64">
        <v>0</v>
      </c>
      <c r="AB31" s="64">
        <v>0</v>
      </c>
      <c r="AC31" s="64">
        <v>0</v>
      </c>
      <c r="AD31" s="65">
        <f>B31+F31+J31+N31+R31+V31+Z31</f>
        <v>0</v>
      </c>
      <c r="AE31" s="65">
        <f>C31+G31+K31+O31+S31+W31+AA31</f>
        <v>4</v>
      </c>
      <c r="AF31" s="65">
        <f>D31+H31+L31+P31+T31+X31+AB31</f>
        <v>1</v>
      </c>
      <c r="AG31" s="66">
        <f>E31+I31+M31+Q31+U31+Y31+AC31</f>
        <v>7</v>
      </c>
    </row>
    <row r="32" ht="18.25" customHeight="1">
      <c r="A32" t="s" s="60">
        <v>71</v>
      </c>
      <c r="B32" s="61">
        <v>0</v>
      </c>
      <c r="C32" s="61">
        <v>0</v>
      </c>
      <c r="D32" s="61">
        <v>0</v>
      </c>
      <c r="E32" s="61">
        <v>0</v>
      </c>
      <c r="F32" s="61">
        <v>0</v>
      </c>
      <c r="G32" s="36">
        <v>1</v>
      </c>
      <c r="H32" s="61">
        <v>0</v>
      </c>
      <c r="I32" s="36">
        <v>1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36">
        <v>1</v>
      </c>
      <c r="T32" s="61">
        <v>0</v>
      </c>
      <c r="U32" s="61">
        <v>0</v>
      </c>
      <c r="V32" s="61">
        <v>0</v>
      </c>
      <c r="W32" s="61">
        <v>0</v>
      </c>
      <c r="X32" s="61">
        <v>0</v>
      </c>
      <c r="Y32" s="36">
        <v>1</v>
      </c>
      <c r="Z32" s="61">
        <v>0</v>
      </c>
      <c r="AA32" s="61">
        <v>0</v>
      </c>
      <c r="AB32" s="61">
        <v>0</v>
      </c>
      <c r="AC32" s="61">
        <v>0</v>
      </c>
      <c r="AD32" s="62">
        <f>B32+F32+J32+N32+R32+V32+Z32</f>
        <v>0</v>
      </c>
      <c r="AE32" s="62">
        <f>C32+G32+K32+O32+S32+W32+AA32</f>
        <v>2</v>
      </c>
      <c r="AF32" s="62">
        <f>D32+H32+L32+P32+T32+X32+AB32</f>
        <v>0</v>
      </c>
      <c r="AG32" s="63">
        <f>E32+I32+M32+Q32+U32+Y32+AC32</f>
        <v>2</v>
      </c>
    </row>
    <row r="33" ht="18.25" customHeight="1">
      <c r="A33" t="s" s="60">
        <v>73</v>
      </c>
      <c r="B33" s="64">
        <v>0</v>
      </c>
      <c r="C33" s="64">
        <v>0</v>
      </c>
      <c r="D33" s="64">
        <v>0</v>
      </c>
      <c r="E33" s="64">
        <v>0</v>
      </c>
      <c r="F33" s="34">
        <v>18</v>
      </c>
      <c r="G33" s="34">
        <v>6</v>
      </c>
      <c r="H33" s="34">
        <v>5</v>
      </c>
      <c r="I33" s="64">
        <v>0</v>
      </c>
      <c r="J33" s="64">
        <v>0</v>
      </c>
      <c r="K33" s="64">
        <v>0</v>
      </c>
      <c r="L33" s="34">
        <v>1</v>
      </c>
      <c r="M33" s="64">
        <v>0</v>
      </c>
      <c r="N33" s="64">
        <v>0</v>
      </c>
      <c r="O33" s="34">
        <v>1</v>
      </c>
      <c r="P33" s="64">
        <v>0</v>
      </c>
      <c r="Q33" s="64">
        <v>0</v>
      </c>
      <c r="R33" s="64">
        <v>0</v>
      </c>
      <c r="S33" s="34">
        <v>12</v>
      </c>
      <c r="T33" s="64">
        <v>0</v>
      </c>
      <c r="U33" s="64">
        <v>0</v>
      </c>
      <c r="V33" s="64">
        <v>0</v>
      </c>
      <c r="W33" s="34">
        <v>18</v>
      </c>
      <c r="X33" s="64">
        <v>0</v>
      </c>
      <c r="Y33" s="34">
        <v>2</v>
      </c>
      <c r="Z33" s="64">
        <v>0</v>
      </c>
      <c r="AA33" s="34">
        <v>2</v>
      </c>
      <c r="AB33" s="64">
        <v>0</v>
      </c>
      <c r="AC33" s="64">
        <v>0</v>
      </c>
      <c r="AD33" s="65">
        <f>B33+F33+J33+N33+R33+V33+Z33</f>
        <v>18</v>
      </c>
      <c r="AE33" s="65">
        <f>C33+G33+K33+O33+S33+W33+AA33</f>
        <v>39</v>
      </c>
      <c r="AF33" s="65">
        <f>D33+H33+L33+P33+T33+X33+AB33</f>
        <v>6</v>
      </c>
      <c r="AG33" s="66">
        <f>E33+I33+M33+Q33+U33+Y33+AC33</f>
        <v>2</v>
      </c>
    </row>
    <row r="34" ht="18.25" customHeight="1">
      <c r="A34" t="s" s="60">
        <v>291</v>
      </c>
      <c r="B34" s="61">
        <v>0</v>
      </c>
      <c r="C34" s="61">
        <v>0</v>
      </c>
      <c r="D34" s="61">
        <v>0</v>
      </c>
      <c r="E34" s="61">
        <v>0</v>
      </c>
      <c r="F34" s="61">
        <v>0</v>
      </c>
      <c r="G34" s="36">
        <v>2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36">
        <v>1</v>
      </c>
      <c r="P34" s="61">
        <v>0</v>
      </c>
      <c r="Q34" s="61">
        <v>0</v>
      </c>
      <c r="R34" s="61">
        <v>0</v>
      </c>
      <c r="S34" s="36">
        <v>3</v>
      </c>
      <c r="T34" s="61">
        <v>0</v>
      </c>
      <c r="U34" s="36">
        <v>1</v>
      </c>
      <c r="V34" s="61">
        <v>0</v>
      </c>
      <c r="W34" s="36">
        <v>2</v>
      </c>
      <c r="X34" s="61">
        <v>0</v>
      </c>
      <c r="Y34" s="36">
        <v>1</v>
      </c>
      <c r="Z34" s="61">
        <v>0</v>
      </c>
      <c r="AA34" s="61">
        <v>0</v>
      </c>
      <c r="AB34" s="61">
        <v>0</v>
      </c>
      <c r="AC34" s="61">
        <v>0</v>
      </c>
      <c r="AD34" s="62">
        <f>B34+F34+J34+N34+R34+V34+Z34</f>
        <v>0</v>
      </c>
      <c r="AE34" s="62">
        <f>C34+G34+K34+O34+S34+W34+AA34</f>
        <v>8</v>
      </c>
      <c r="AF34" s="62">
        <f>D34+H34+L34+P34+T34+X34+AB34</f>
        <v>0</v>
      </c>
      <c r="AG34" s="63">
        <f>E34+I34+M34+Q34+U34+Y34+AC34</f>
        <v>2</v>
      </c>
    </row>
    <row r="35" ht="18.25" customHeight="1">
      <c r="A35" t="s" s="60">
        <v>292</v>
      </c>
      <c r="B35" s="64">
        <v>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  <c r="U35" s="64">
        <v>0</v>
      </c>
      <c r="V35" s="64">
        <v>0</v>
      </c>
      <c r="W35" s="34">
        <v>1</v>
      </c>
      <c r="X35" s="64">
        <v>0</v>
      </c>
      <c r="Y35" s="64">
        <v>0</v>
      </c>
      <c r="Z35" s="64">
        <v>0</v>
      </c>
      <c r="AA35" s="64">
        <v>0</v>
      </c>
      <c r="AB35" s="64">
        <v>0</v>
      </c>
      <c r="AC35" s="64">
        <v>0</v>
      </c>
      <c r="AD35" s="65">
        <f>B35+F35+J35+N35+R35+V35+Z35</f>
        <v>0</v>
      </c>
      <c r="AE35" s="65">
        <f>C35+G35+K35+O35+S35+W35+AA35</f>
        <v>1</v>
      </c>
      <c r="AF35" s="65">
        <f>D35+H35+L35+P35+T35+X35+AB35</f>
        <v>0</v>
      </c>
      <c r="AG35" s="66">
        <f>E35+I35+M35+Q35+U35+Y35+AC35</f>
        <v>0</v>
      </c>
    </row>
    <row r="36" ht="18.25" customHeight="1">
      <c r="A36" t="s" s="60">
        <v>293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36">
        <v>1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2">
        <f>B36+F36+J36+N36+R36+V36+Z36</f>
        <v>0</v>
      </c>
      <c r="AE36" s="62">
        <f>C36+G36+K36+O36+S36+W36+AA36</f>
        <v>1</v>
      </c>
      <c r="AF36" s="62">
        <f>D36+H36+L36+P36+T36+X36+AB36</f>
        <v>0</v>
      </c>
      <c r="AG36" s="63">
        <f>E36+I36+M36+Q36+U36+Y36+AC36</f>
        <v>0</v>
      </c>
    </row>
    <row r="37" ht="18.25" customHeight="1">
      <c r="A37" t="s" s="60">
        <v>294</v>
      </c>
      <c r="B37" s="64">
        <v>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34">
        <v>3</v>
      </c>
      <c r="I37" s="64">
        <v>0</v>
      </c>
      <c r="J37" s="64">
        <v>0</v>
      </c>
      <c r="K37" s="64">
        <v>0</v>
      </c>
      <c r="L37" s="64">
        <v>0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</v>
      </c>
      <c r="S37" s="34">
        <v>1</v>
      </c>
      <c r="T37" s="64">
        <v>0</v>
      </c>
      <c r="U37" s="34">
        <v>1</v>
      </c>
      <c r="V37" s="64">
        <v>0</v>
      </c>
      <c r="W37" s="64">
        <v>0</v>
      </c>
      <c r="X37" s="64">
        <v>0</v>
      </c>
      <c r="Y37" s="64">
        <v>0</v>
      </c>
      <c r="Z37" s="64">
        <v>0</v>
      </c>
      <c r="AA37" s="64">
        <v>0</v>
      </c>
      <c r="AB37" s="64">
        <v>0</v>
      </c>
      <c r="AC37" s="64">
        <v>0</v>
      </c>
      <c r="AD37" s="65">
        <f>B37+F37+J37+N37+R37+V37+Z37</f>
        <v>0</v>
      </c>
      <c r="AE37" s="65">
        <f>C37+G37+K37+O37+S37+W37+AA37</f>
        <v>1</v>
      </c>
      <c r="AF37" s="65">
        <f>D37+H37+L37+P37+T37+X37+AB37</f>
        <v>3</v>
      </c>
      <c r="AG37" s="66">
        <f>E37+I37+M37+Q37+U37+Y37+AC37</f>
        <v>1</v>
      </c>
    </row>
    <row r="38" ht="18.25" customHeight="1">
      <c r="A38" t="s" s="60">
        <v>295</v>
      </c>
      <c r="B38" s="61">
        <v>0</v>
      </c>
      <c r="C38" s="61">
        <v>0</v>
      </c>
      <c r="D38" s="61">
        <v>0</v>
      </c>
      <c r="E38" s="61">
        <v>0</v>
      </c>
      <c r="F38" s="36">
        <v>21</v>
      </c>
      <c r="G38" s="36">
        <v>3</v>
      </c>
      <c r="H38" s="36">
        <v>6</v>
      </c>
      <c r="I38" s="61">
        <v>0</v>
      </c>
      <c r="J38" s="61">
        <v>0</v>
      </c>
      <c r="K38" s="61">
        <v>0</v>
      </c>
      <c r="L38" s="36">
        <v>5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36">
        <v>5</v>
      </c>
      <c r="T38" s="61">
        <v>0</v>
      </c>
      <c r="U38" s="61">
        <v>0</v>
      </c>
      <c r="V38" s="61">
        <v>0</v>
      </c>
      <c r="W38" s="36">
        <v>4</v>
      </c>
      <c r="X38" s="61">
        <v>0</v>
      </c>
      <c r="Y38" s="36">
        <v>2</v>
      </c>
      <c r="Z38" s="61">
        <v>0</v>
      </c>
      <c r="AA38" s="61">
        <v>0</v>
      </c>
      <c r="AB38" s="61">
        <v>0</v>
      </c>
      <c r="AC38" s="61">
        <v>0</v>
      </c>
      <c r="AD38" s="62">
        <f>B38+F38+J38+N38+R38+V38+Z38</f>
        <v>21</v>
      </c>
      <c r="AE38" s="62">
        <f>C38+G38+K38+O38+S38+W38+AA38</f>
        <v>12</v>
      </c>
      <c r="AF38" s="62">
        <f>D38+H38+L38+P38+T38+X38+AB38</f>
        <v>11</v>
      </c>
      <c r="AG38" s="63">
        <f>E38+I38+M38+Q38+U38+Y38+AC38</f>
        <v>2</v>
      </c>
    </row>
    <row r="39" ht="18.25" customHeight="1">
      <c r="A39" t="s" s="60">
        <v>296</v>
      </c>
      <c r="B39" s="64">
        <v>0</v>
      </c>
      <c r="C39" s="64">
        <v>0</v>
      </c>
      <c r="D39" s="64">
        <v>0</v>
      </c>
      <c r="E39" s="64">
        <v>0</v>
      </c>
      <c r="F39" s="34">
        <v>1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34">
        <v>1</v>
      </c>
      <c r="P39" s="64">
        <v>0</v>
      </c>
      <c r="Q39" s="64">
        <v>0</v>
      </c>
      <c r="R39" s="64">
        <v>0</v>
      </c>
      <c r="S39" s="34">
        <v>4</v>
      </c>
      <c r="T39" s="64">
        <v>0</v>
      </c>
      <c r="U39" s="64">
        <v>0</v>
      </c>
      <c r="V39" s="64">
        <v>0</v>
      </c>
      <c r="W39" s="34">
        <v>1</v>
      </c>
      <c r="X39" s="64">
        <v>0</v>
      </c>
      <c r="Y39" s="64">
        <v>0</v>
      </c>
      <c r="Z39" s="64">
        <v>0</v>
      </c>
      <c r="AA39" s="64">
        <v>0</v>
      </c>
      <c r="AB39" s="64">
        <v>0</v>
      </c>
      <c r="AC39" s="64">
        <v>0</v>
      </c>
      <c r="AD39" s="65">
        <f>B39+F39+J39+N39+R39+V39+Z39</f>
        <v>1</v>
      </c>
      <c r="AE39" s="65">
        <f>C39+G39+K39+O39+S39+W39+AA39</f>
        <v>6</v>
      </c>
      <c r="AF39" s="65">
        <f>D39+H39+L39+P39+T39+X39+AB39</f>
        <v>0</v>
      </c>
      <c r="AG39" s="66">
        <f>E39+I39+M39+Q39+U39+Y39+AC39</f>
        <v>0</v>
      </c>
    </row>
    <row r="40" ht="18.25" customHeight="1">
      <c r="A40" t="s" s="60">
        <v>75</v>
      </c>
      <c r="B40" s="36">
        <v>1</v>
      </c>
      <c r="C40" s="61">
        <v>0</v>
      </c>
      <c r="D40" s="61">
        <v>0</v>
      </c>
      <c r="E40" s="61">
        <v>0</v>
      </c>
      <c r="F40" s="36">
        <v>42</v>
      </c>
      <c r="G40" s="36">
        <v>31</v>
      </c>
      <c r="H40" s="36">
        <v>19</v>
      </c>
      <c r="I40" s="36">
        <v>1</v>
      </c>
      <c r="J40" s="36">
        <v>4</v>
      </c>
      <c r="K40" s="61">
        <v>0</v>
      </c>
      <c r="L40" s="36">
        <v>7</v>
      </c>
      <c r="M40" s="61">
        <v>0</v>
      </c>
      <c r="N40" s="61">
        <v>0</v>
      </c>
      <c r="O40" s="36">
        <v>3</v>
      </c>
      <c r="P40" s="61">
        <v>0</v>
      </c>
      <c r="Q40" s="36">
        <v>3</v>
      </c>
      <c r="R40" s="61">
        <v>0</v>
      </c>
      <c r="S40" s="36">
        <v>14</v>
      </c>
      <c r="T40" s="61">
        <v>0</v>
      </c>
      <c r="U40" s="36">
        <v>6</v>
      </c>
      <c r="V40" s="61">
        <v>0</v>
      </c>
      <c r="W40" s="36">
        <v>20</v>
      </c>
      <c r="X40" s="61">
        <v>0</v>
      </c>
      <c r="Y40" s="36">
        <v>3</v>
      </c>
      <c r="Z40" s="61">
        <v>0</v>
      </c>
      <c r="AA40" s="36">
        <v>1</v>
      </c>
      <c r="AB40" s="36">
        <v>1</v>
      </c>
      <c r="AC40" s="36">
        <v>1</v>
      </c>
      <c r="AD40" s="62">
        <f>B40+F40+J40+N40+R40+V40+Z40</f>
        <v>47</v>
      </c>
      <c r="AE40" s="62">
        <f>C40+G40+K40+O40+S40+W40+AA40</f>
        <v>69</v>
      </c>
      <c r="AF40" s="62">
        <f>D40+H40+L40+P40+T40+X40+AB40</f>
        <v>27</v>
      </c>
      <c r="AG40" s="63">
        <f>E40+I40+M40+Q40+U40+Y40+AC40</f>
        <v>14</v>
      </c>
    </row>
    <row r="41" ht="18.25" customHeight="1">
      <c r="A41" t="s" s="60">
        <v>85</v>
      </c>
      <c r="B41" s="64">
        <v>0</v>
      </c>
      <c r="C41" s="34">
        <v>1</v>
      </c>
      <c r="D41" s="64">
        <v>0</v>
      </c>
      <c r="E41" s="34">
        <v>1</v>
      </c>
      <c r="F41" s="34">
        <v>5</v>
      </c>
      <c r="G41" s="34">
        <v>4</v>
      </c>
      <c r="H41" s="34">
        <v>5</v>
      </c>
      <c r="I41" s="34">
        <v>18</v>
      </c>
      <c r="J41" s="64">
        <v>0</v>
      </c>
      <c r="K41" s="64">
        <v>0</v>
      </c>
      <c r="L41" s="34">
        <v>1</v>
      </c>
      <c r="M41" s="64">
        <v>0</v>
      </c>
      <c r="N41" s="64">
        <v>0</v>
      </c>
      <c r="O41" s="34">
        <v>1</v>
      </c>
      <c r="P41" s="64">
        <v>0</v>
      </c>
      <c r="Q41" s="34">
        <v>3</v>
      </c>
      <c r="R41" s="64">
        <v>0</v>
      </c>
      <c r="S41" s="34">
        <v>4</v>
      </c>
      <c r="T41" s="64">
        <v>0</v>
      </c>
      <c r="U41" s="64">
        <v>0</v>
      </c>
      <c r="V41" s="64">
        <v>0</v>
      </c>
      <c r="W41" s="34">
        <v>15</v>
      </c>
      <c r="X41" s="64">
        <v>0</v>
      </c>
      <c r="Y41" s="34">
        <v>1</v>
      </c>
      <c r="Z41" s="64">
        <v>0</v>
      </c>
      <c r="AA41" s="64">
        <v>0</v>
      </c>
      <c r="AB41" s="64">
        <v>0</v>
      </c>
      <c r="AC41" s="64">
        <v>0</v>
      </c>
      <c r="AD41" s="65">
        <f>B41+F41+J41+N41+R41+V41+Z41</f>
        <v>5</v>
      </c>
      <c r="AE41" s="65">
        <f>C41+G41+K41+O41+S41+W41+AA41</f>
        <v>25</v>
      </c>
      <c r="AF41" s="65">
        <f>D41+H41+L41+P41+T41+X41+AB41</f>
        <v>6</v>
      </c>
      <c r="AG41" s="66">
        <f>E41+I41+M41+Q41+U41+Y41+AC41</f>
        <v>23</v>
      </c>
    </row>
    <row r="42" ht="18.25" customHeight="1">
      <c r="A42" t="s" s="60">
        <v>89</v>
      </c>
      <c r="B42" s="61">
        <v>0</v>
      </c>
      <c r="C42" s="36">
        <v>1</v>
      </c>
      <c r="D42" s="36">
        <v>2</v>
      </c>
      <c r="E42" s="36">
        <v>1</v>
      </c>
      <c r="F42" s="36">
        <v>2</v>
      </c>
      <c r="G42" s="36">
        <v>18</v>
      </c>
      <c r="H42" s="61">
        <v>0</v>
      </c>
      <c r="I42" s="36">
        <v>6</v>
      </c>
      <c r="J42" s="36">
        <v>1</v>
      </c>
      <c r="K42" s="61">
        <v>0</v>
      </c>
      <c r="L42" s="36">
        <v>3</v>
      </c>
      <c r="M42" s="61">
        <v>0</v>
      </c>
      <c r="N42" s="61">
        <v>0</v>
      </c>
      <c r="O42" s="36">
        <v>2</v>
      </c>
      <c r="P42" s="61">
        <v>0</v>
      </c>
      <c r="Q42" s="36">
        <v>3</v>
      </c>
      <c r="R42" s="61">
        <v>0</v>
      </c>
      <c r="S42" s="36">
        <v>4</v>
      </c>
      <c r="T42" s="61">
        <v>0</v>
      </c>
      <c r="U42" s="36">
        <v>1</v>
      </c>
      <c r="V42" s="61">
        <v>0</v>
      </c>
      <c r="W42" s="61">
        <v>0</v>
      </c>
      <c r="X42" s="61">
        <v>0</v>
      </c>
      <c r="Y42" s="36">
        <v>3</v>
      </c>
      <c r="Z42" s="61">
        <v>0</v>
      </c>
      <c r="AA42" s="61">
        <v>0</v>
      </c>
      <c r="AB42" s="61">
        <v>0</v>
      </c>
      <c r="AC42" s="61">
        <v>0</v>
      </c>
      <c r="AD42" s="62">
        <f>B42+F42+J42+N42+R42+V42+Z42</f>
        <v>3</v>
      </c>
      <c r="AE42" s="62">
        <f>C42+G42+K42+O42+S42+W42+AA42</f>
        <v>25</v>
      </c>
      <c r="AF42" s="62">
        <f>D42+H42+L42+P42+T42+X42+AB42</f>
        <v>5</v>
      </c>
      <c r="AG42" s="63">
        <f>E42+I42+M42+Q42+U42+Y42+AC42</f>
        <v>14</v>
      </c>
    </row>
    <row r="43" ht="18.25" customHeight="1">
      <c r="A43" t="s" s="60">
        <v>102</v>
      </c>
      <c r="B43" s="64">
        <v>0</v>
      </c>
      <c r="C43" s="64">
        <v>0</v>
      </c>
      <c r="D43" s="64">
        <v>0</v>
      </c>
      <c r="E43" s="64">
        <v>0</v>
      </c>
      <c r="F43" s="34">
        <v>1</v>
      </c>
      <c r="G43" s="34">
        <v>2</v>
      </c>
      <c r="H43" s="64">
        <v>0</v>
      </c>
      <c r="I43" s="34">
        <v>5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34">
        <v>7</v>
      </c>
      <c r="T43" s="64">
        <v>0</v>
      </c>
      <c r="U43" s="64">
        <v>0</v>
      </c>
      <c r="V43" s="64">
        <v>0</v>
      </c>
      <c r="W43" s="34">
        <v>2</v>
      </c>
      <c r="X43" s="64">
        <v>0</v>
      </c>
      <c r="Y43" s="64">
        <v>0</v>
      </c>
      <c r="Z43" s="64">
        <v>0</v>
      </c>
      <c r="AA43" s="64">
        <v>0</v>
      </c>
      <c r="AB43" s="64">
        <v>0</v>
      </c>
      <c r="AC43" s="64">
        <v>0</v>
      </c>
      <c r="AD43" s="65">
        <f>B43+F43+J43+N43+R43+V43+Z43</f>
        <v>1</v>
      </c>
      <c r="AE43" s="65">
        <f>C43+G43+K43+O43+S43+W43+AA43</f>
        <v>11</v>
      </c>
      <c r="AF43" s="65">
        <f>D43+H43+L43+P43+T43+X43+AB43</f>
        <v>0</v>
      </c>
      <c r="AG43" s="66">
        <f>E43+I43+M43+Q43+U43+Y43+AC43</f>
        <v>5</v>
      </c>
    </row>
    <row r="44" ht="18.25" customHeight="1">
      <c r="A44" t="s" s="60">
        <v>297</v>
      </c>
      <c r="B44" s="61">
        <v>0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36">
        <v>16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2">
        <f>B44+F44+J44+N44+R44+V44+Z44</f>
        <v>0</v>
      </c>
      <c r="AE44" s="62">
        <f>C44+G44+K44+O44+S44+W44+AA44</f>
        <v>16</v>
      </c>
      <c r="AF44" s="62">
        <f>D44+H44+L44+P44+T44+X44+AB44</f>
        <v>0</v>
      </c>
      <c r="AG44" s="63">
        <f>E44+I44+M44+Q44+U44+Y44+AC44</f>
        <v>0</v>
      </c>
    </row>
    <row r="45" ht="18.25" customHeight="1">
      <c r="A45" t="s" s="60">
        <v>105</v>
      </c>
      <c r="B45" s="64">
        <v>0</v>
      </c>
      <c r="C45" s="64">
        <v>0</v>
      </c>
      <c r="D45" s="64">
        <v>0</v>
      </c>
      <c r="E45" s="64">
        <v>0</v>
      </c>
      <c r="F45" s="34">
        <v>4</v>
      </c>
      <c r="G45" s="34">
        <v>14</v>
      </c>
      <c r="H45" s="64">
        <v>0</v>
      </c>
      <c r="I45" s="34">
        <v>6</v>
      </c>
      <c r="J45" s="64">
        <v>0</v>
      </c>
      <c r="K45" s="64">
        <v>0</v>
      </c>
      <c r="L45" s="34">
        <v>5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34">
        <v>6</v>
      </c>
      <c r="T45" s="64">
        <v>0</v>
      </c>
      <c r="U45" s="34">
        <v>1</v>
      </c>
      <c r="V45" s="67">
        <v>0</v>
      </c>
      <c r="W45" s="34">
        <v>2</v>
      </c>
      <c r="X45" s="64">
        <v>0</v>
      </c>
      <c r="Y45" s="34">
        <v>2</v>
      </c>
      <c r="Z45" s="64">
        <v>0</v>
      </c>
      <c r="AA45" s="64">
        <v>0</v>
      </c>
      <c r="AB45" s="64">
        <v>0</v>
      </c>
      <c r="AC45" s="64">
        <v>0</v>
      </c>
      <c r="AD45" s="65">
        <f>B45+F45+J45+N45+R45+V45+Z45</f>
        <v>4</v>
      </c>
      <c r="AE45" s="65">
        <f>C45+G45+K45+O45+S45+W45+AA45</f>
        <v>22</v>
      </c>
      <c r="AF45" s="65">
        <f>D45+H45+L45+P45+T45+X45+AB45</f>
        <v>5</v>
      </c>
      <c r="AG45" s="66">
        <f>E45+I45+M45+Q45+U45+Y45+AC45</f>
        <v>9</v>
      </c>
    </row>
    <row r="46" ht="18.25" customHeight="1">
      <c r="A46" t="s" s="60">
        <v>298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36">
        <v>2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2">
        <f>B46+F46+J46+N46+R46+V46+Z46</f>
        <v>0</v>
      </c>
      <c r="AE46" s="62">
        <f>C46+G46+K46+O46+S46+W46+AA46</f>
        <v>2</v>
      </c>
      <c r="AF46" s="62">
        <f>D46+H46+L46+P46+T46+X46+AB46</f>
        <v>0</v>
      </c>
      <c r="AG46" s="63">
        <f>E46+I46+M46+Q46+U46+Y46+AC46</f>
        <v>0</v>
      </c>
    </row>
    <row r="47" ht="18.25" customHeight="1">
      <c r="A47" t="s" s="60">
        <v>113</v>
      </c>
      <c r="B47" s="67">
        <v>0</v>
      </c>
      <c r="C47" s="34">
        <v>3</v>
      </c>
      <c r="D47" s="64">
        <v>0</v>
      </c>
      <c r="E47" s="64">
        <v>0</v>
      </c>
      <c r="F47" s="34">
        <v>1</v>
      </c>
      <c r="G47" s="64">
        <v>0</v>
      </c>
      <c r="H47" s="34">
        <v>1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R47" s="64">
        <v>0</v>
      </c>
      <c r="S47" s="34">
        <v>1</v>
      </c>
      <c r="T47" s="64">
        <v>0</v>
      </c>
      <c r="U47" s="64">
        <v>0</v>
      </c>
      <c r="V47" s="64">
        <v>0</v>
      </c>
      <c r="W47" s="64">
        <v>0</v>
      </c>
      <c r="X47" s="64">
        <v>0</v>
      </c>
      <c r="Y47" s="64">
        <v>0</v>
      </c>
      <c r="Z47" s="64">
        <v>0</v>
      </c>
      <c r="AA47" s="64">
        <v>0</v>
      </c>
      <c r="AB47" s="64">
        <v>0</v>
      </c>
      <c r="AC47" s="64">
        <v>0</v>
      </c>
      <c r="AD47" s="65">
        <f>B47+F47+J47+N47+R47+V47+Z47</f>
        <v>1</v>
      </c>
      <c r="AE47" s="65">
        <f>C47+G47+K47+O47+S47+W47+AA47</f>
        <v>4</v>
      </c>
      <c r="AF47" s="65">
        <f>D47+H47+L47+P47+T47+X47+AB47</f>
        <v>1</v>
      </c>
      <c r="AG47" s="66">
        <f>E47+I47+M47+Q47+U47+Y47+AC47</f>
        <v>0</v>
      </c>
    </row>
    <row r="48" ht="18.25" customHeight="1">
      <c r="A48" t="s" s="60">
        <v>299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0</v>
      </c>
      <c r="S48" s="61">
        <v>0</v>
      </c>
      <c r="T48" s="61">
        <v>0</v>
      </c>
      <c r="U48" s="61">
        <v>0</v>
      </c>
      <c r="V48" s="61">
        <v>0</v>
      </c>
      <c r="W48" s="36">
        <v>1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2">
        <f>B48+F48+J48+N48+R48+V48+Z48</f>
        <v>0</v>
      </c>
      <c r="AE48" s="62">
        <f>C48+G48+K48+O48+S48+W48+AA48</f>
        <v>1</v>
      </c>
      <c r="AF48" s="62">
        <f>D48+H48+L48+P48+T48+X48+AB48</f>
        <v>0</v>
      </c>
      <c r="AG48" s="63">
        <f>E48+I48+M48+Q48+U48+Y48+AC48</f>
        <v>0</v>
      </c>
    </row>
    <row r="49" ht="18.25" customHeight="1">
      <c r="A49" t="s" s="60">
        <v>300</v>
      </c>
      <c r="B49" s="64">
        <v>0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0</v>
      </c>
      <c r="Q49" s="64">
        <v>0</v>
      </c>
      <c r="R49" s="64">
        <v>0</v>
      </c>
      <c r="S49" s="34">
        <v>1</v>
      </c>
      <c r="T49" s="64">
        <v>0</v>
      </c>
      <c r="U49" s="64">
        <v>0</v>
      </c>
      <c r="V49" s="64">
        <v>0</v>
      </c>
      <c r="W49" s="64">
        <v>0</v>
      </c>
      <c r="X49" s="64">
        <v>0</v>
      </c>
      <c r="Y49" s="64">
        <v>0</v>
      </c>
      <c r="Z49" s="64">
        <v>0</v>
      </c>
      <c r="AA49" s="64">
        <v>0</v>
      </c>
      <c r="AB49" s="64">
        <v>0</v>
      </c>
      <c r="AC49" s="64">
        <v>0</v>
      </c>
      <c r="AD49" s="65">
        <f>B49+F49+J49+N49+R49+V49+Z49</f>
        <v>0</v>
      </c>
      <c r="AE49" s="65">
        <f>C49+G49+K49+O49+S49+W49+AA49</f>
        <v>1</v>
      </c>
      <c r="AF49" s="65">
        <f>D49+H49+L49+P49+T49+X49+AB49</f>
        <v>0</v>
      </c>
      <c r="AG49" s="66">
        <f>E49+I49+M49+Q49+U49+Y49+AC49</f>
        <v>0</v>
      </c>
    </row>
    <row r="50" ht="18.25" customHeight="1">
      <c r="A50" t="s" s="60">
        <v>116</v>
      </c>
      <c r="B50" s="61">
        <v>0</v>
      </c>
      <c r="C50" s="61">
        <v>0</v>
      </c>
      <c r="D50" s="61">
        <v>0</v>
      </c>
      <c r="E50" s="61">
        <v>0</v>
      </c>
      <c r="F50" s="61">
        <v>0</v>
      </c>
      <c r="G50" s="36">
        <v>3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36">
        <v>1</v>
      </c>
      <c r="V50" s="61">
        <v>0</v>
      </c>
      <c r="W50" s="61">
        <v>0</v>
      </c>
      <c r="X50" s="61">
        <v>0</v>
      </c>
      <c r="Y50" s="36">
        <v>1</v>
      </c>
      <c r="Z50" s="61">
        <v>0</v>
      </c>
      <c r="AA50" s="61">
        <v>0</v>
      </c>
      <c r="AB50" s="61">
        <v>0</v>
      </c>
      <c r="AC50" s="61">
        <v>0</v>
      </c>
      <c r="AD50" s="62">
        <f>B50+F50+J50+N50+R50+V50+Z50</f>
        <v>0</v>
      </c>
      <c r="AE50" s="62">
        <f>C50+G50+K50+O50+S50+W50+AA50</f>
        <v>3</v>
      </c>
      <c r="AF50" s="62">
        <f>D50+H50+L50+P50+T50+X50+AB50</f>
        <v>0</v>
      </c>
      <c r="AG50" s="63">
        <f>E50+I50+M50+Q50+U50+Y50+AC50</f>
        <v>2</v>
      </c>
    </row>
    <row r="51" ht="18.25" customHeight="1">
      <c r="A51" t="s" s="60">
        <v>301</v>
      </c>
      <c r="B51" s="64">
        <v>0</v>
      </c>
      <c r="C51" s="64">
        <v>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34">
        <v>3</v>
      </c>
      <c r="M51" s="64">
        <v>0</v>
      </c>
      <c r="N51" s="64">
        <v>0</v>
      </c>
      <c r="O51" s="64">
        <v>0</v>
      </c>
      <c r="P51" s="64">
        <v>0</v>
      </c>
      <c r="Q51" s="64">
        <v>0</v>
      </c>
      <c r="R51" s="64">
        <v>0</v>
      </c>
      <c r="S51" s="64">
        <v>0</v>
      </c>
      <c r="T51" s="64">
        <v>0</v>
      </c>
      <c r="U51" s="64">
        <v>0</v>
      </c>
      <c r="V51" s="64">
        <v>0</v>
      </c>
      <c r="W51" s="64">
        <v>0</v>
      </c>
      <c r="X51" s="64">
        <v>0</v>
      </c>
      <c r="Y51" s="64">
        <v>0</v>
      </c>
      <c r="Z51" s="64">
        <v>0</v>
      </c>
      <c r="AA51" s="64">
        <v>0</v>
      </c>
      <c r="AB51" s="64">
        <v>0</v>
      </c>
      <c r="AC51" s="64">
        <v>0</v>
      </c>
      <c r="AD51" s="65">
        <f>B51+F51+J51+N51+R51+V51+Z51</f>
        <v>0</v>
      </c>
      <c r="AE51" s="65">
        <f>C51+G51+K51+O51+S51+W51+AA51</f>
        <v>0</v>
      </c>
      <c r="AF51" s="65">
        <f>D51+H51+L51+P51+T51+X51+AB51</f>
        <v>3</v>
      </c>
      <c r="AG51" s="66">
        <f>E51+I51+M51+Q51+U51+Y51+AC51</f>
        <v>0</v>
      </c>
    </row>
    <row r="52" ht="18.25" customHeight="1">
      <c r="A52" t="s" s="60">
        <v>302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  <c r="H52" s="36">
        <v>1</v>
      </c>
      <c r="I52" s="61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2">
        <f>B52+F52+J52+N52+R52+V52+Z52</f>
        <v>0</v>
      </c>
      <c r="AE52" s="62">
        <f>C52+G52+K52+O52+S52+W52+AA52</f>
        <v>0</v>
      </c>
      <c r="AF52" s="62">
        <f>D52+H52+L52+P52+T52+X52+AB52</f>
        <v>1</v>
      </c>
      <c r="AG52" s="63">
        <f>E52+I52+M52+Q52+U52+Y52+AC52</f>
        <v>0</v>
      </c>
    </row>
    <row r="53" ht="18.25" customHeight="1">
      <c r="A53" t="s" s="60">
        <v>303</v>
      </c>
      <c r="B53" s="64">
        <v>0</v>
      </c>
      <c r="C53" s="64">
        <v>0</v>
      </c>
      <c r="D53" s="64">
        <v>0</v>
      </c>
      <c r="E53" s="64">
        <v>0</v>
      </c>
      <c r="F53" s="64">
        <v>0</v>
      </c>
      <c r="G53" s="34">
        <v>1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64">
        <v>0</v>
      </c>
      <c r="Q53" s="64">
        <v>0</v>
      </c>
      <c r="R53" s="64">
        <v>0</v>
      </c>
      <c r="S53" s="64">
        <v>0</v>
      </c>
      <c r="T53" s="64">
        <v>0</v>
      </c>
      <c r="U53" s="64">
        <v>0</v>
      </c>
      <c r="V53" s="64">
        <v>0</v>
      </c>
      <c r="W53" s="64">
        <v>0</v>
      </c>
      <c r="X53" s="64">
        <v>0</v>
      </c>
      <c r="Y53" s="64">
        <v>0</v>
      </c>
      <c r="Z53" s="64">
        <v>0</v>
      </c>
      <c r="AA53" s="64">
        <v>0</v>
      </c>
      <c r="AB53" s="64">
        <v>0</v>
      </c>
      <c r="AC53" s="64">
        <v>0</v>
      </c>
      <c r="AD53" s="65">
        <f>B53+F53+J53+N53+R53+V53+Z53</f>
        <v>0</v>
      </c>
      <c r="AE53" s="65">
        <f>C53+G53+K53+O53+S53+W53+AA53</f>
        <v>1</v>
      </c>
      <c r="AF53" s="65">
        <f>D53+H53+L53+P53+T53+X53+AB53</f>
        <v>0</v>
      </c>
      <c r="AG53" s="66">
        <f>E53+I53+M53+Q53+U53+Y53+AC53</f>
        <v>0</v>
      </c>
    </row>
    <row r="54" ht="18.25" customHeight="1">
      <c r="A54" t="s" s="60">
        <v>304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36">
        <v>1</v>
      </c>
      <c r="X54" s="61">
        <v>0</v>
      </c>
      <c r="Y54" s="61">
        <v>0</v>
      </c>
      <c r="Z54" s="61">
        <v>0</v>
      </c>
      <c r="AA54" s="61">
        <v>0</v>
      </c>
      <c r="AB54" s="61">
        <v>0</v>
      </c>
      <c r="AC54" s="61">
        <v>0</v>
      </c>
      <c r="AD54" s="62">
        <f>B54+F54+J54+N54+R54+V54+Z54</f>
        <v>0</v>
      </c>
      <c r="AE54" s="62">
        <f>C54+G54+K54+O54+S54+W54+AA54</f>
        <v>1</v>
      </c>
      <c r="AF54" s="62">
        <f>D54+H54+L54+P54+T54+X54+AB54</f>
        <v>0</v>
      </c>
      <c r="AG54" s="63">
        <f>E54+I54+M54+Q54+U54+Y54+AC54</f>
        <v>0</v>
      </c>
    </row>
    <row r="55" ht="18.25" customHeight="1">
      <c r="A55" t="s" s="60">
        <v>305</v>
      </c>
      <c r="B55" s="64">
        <v>0</v>
      </c>
      <c r="C55" s="64">
        <v>0</v>
      </c>
      <c r="D55" s="64">
        <v>0</v>
      </c>
      <c r="E55" s="64">
        <v>0</v>
      </c>
      <c r="F55" s="34">
        <v>1</v>
      </c>
      <c r="G55" s="34">
        <v>1</v>
      </c>
      <c r="H55" s="34">
        <v>1</v>
      </c>
      <c r="I55" s="64">
        <v>0</v>
      </c>
      <c r="J55" s="34">
        <v>1</v>
      </c>
      <c r="K55" s="64">
        <v>0</v>
      </c>
      <c r="L55" s="34">
        <v>1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  <c r="R55" s="64">
        <v>0</v>
      </c>
      <c r="S55" s="34">
        <v>1</v>
      </c>
      <c r="T55" s="64">
        <v>0</v>
      </c>
      <c r="U55" s="64">
        <v>0</v>
      </c>
      <c r="V55" s="64">
        <v>0</v>
      </c>
      <c r="W55" s="34">
        <v>4</v>
      </c>
      <c r="X55" s="64">
        <v>0</v>
      </c>
      <c r="Y55" s="64">
        <v>0</v>
      </c>
      <c r="Z55" s="64">
        <v>0</v>
      </c>
      <c r="AA55" s="64">
        <v>0</v>
      </c>
      <c r="AB55" s="64">
        <v>0</v>
      </c>
      <c r="AC55" s="64">
        <v>0</v>
      </c>
      <c r="AD55" s="65">
        <f>B55+F55+J55+N55+R55+V55+Z55</f>
        <v>2</v>
      </c>
      <c r="AE55" s="65">
        <f>C55+G55+K55+O55+S55+W55+AA55</f>
        <v>6</v>
      </c>
      <c r="AF55" s="65">
        <f>D55+H55+L55+P55+T55+X55+AB55</f>
        <v>2</v>
      </c>
      <c r="AG55" s="66">
        <f>E55+I55+M55+Q55+U55+Y55+AC55</f>
        <v>0</v>
      </c>
    </row>
    <row r="56" ht="18.25" customHeight="1">
      <c r="A56" t="s" s="60">
        <v>306</v>
      </c>
      <c r="B56" s="61">
        <v>0</v>
      </c>
      <c r="C56" s="61">
        <v>0</v>
      </c>
      <c r="D56" s="61">
        <v>0</v>
      </c>
      <c r="E56" s="61">
        <v>0</v>
      </c>
      <c r="F56" s="61">
        <v>0</v>
      </c>
      <c r="G56" s="36">
        <v>1</v>
      </c>
      <c r="H56" s="61">
        <v>0</v>
      </c>
      <c r="I56" s="61">
        <v>0</v>
      </c>
      <c r="J56" s="61">
        <v>0</v>
      </c>
      <c r="K56" s="61">
        <v>0</v>
      </c>
      <c r="L56" s="61">
        <v>0</v>
      </c>
      <c r="M56" s="61">
        <v>0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0</v>
      </c>
      <c r="T56" s="61">
        <v>0</v>
      </c>
      <c r="U56" s="61">
        <v>0</v>
      </c>
      <c r="V56" s="61">
        <v>0</v>
      </c>
      <c r="W56" s="61">
        <v>0</v>
      </c>
      <c r="X56" s="61">
        <v>0</v>
      </c>
      <c r="Y56" s="61">
        <v>0</v>
      </c>
      <c r="Z56" s="61">
        <v>0</v>
      </c>
      <c r="AA56" s="61">
        <v>0</v>
      </c>
      <c r="AB56" s="61">
        <v>0</v>
      </c>
      <c r="AC56" s="61">
        <v>0</v>
      </c>
      <c r="AD56" s="62">
        <f>B56+F56+J56+N56+R56+V56+Z56</f>
        <v>0</v>
      </c>
      <c r="AE56" s="62">
        <f>C56+G56+K56+O56+S56+W56+AA56</f>
        <v>1</v>
      </c>
      <c r="AF56" s="62">
        <f>D56+H56+L56+P56+T56+X56+AB56</f>
        <v>0</v>
      </c>
      <c r="AG56" s="63">
        <f>E56+I56+M56+Q56+U56+Y56+AC56</f>
        <v>0</v>
      </c>
    </row>
    <row r="57" ht="18.25" customHeight="1">
      <c r="A57" t="s" s="60">
        <v>307</v>
      </c>
      <c r="B57" s="64">
        <v>0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34">
        <v>1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4">
        <v>0</v>
      </c>
      <c r="O57" s="64">
        <v>0</v>
      </c>
      <c r="P57" s="64">
        <v>0</v>
      </c>
      <c r="Q57" s="64">
        <v>0</v>
      </c>
      <c r="R57" s="64">
        <v>0</v>
      </c>
      <c r="S57" s="64">
        <v>0</v>
      </c>
      <c r="T57" s="64">
        <v>0</v>
      </c>
      <c r="U57" s="64">
        <v>0</v>
      </c>
      <c r="V57" s="64">
        <v>0</v>
      </c>
      <c r="W57" s="64">
        <v>0</v>
      </c>
      <c r="X57" s="64">
        <v>0</v>
      </c>
      <c r="Y57" s="64">
        <v>0</v>
      </c>
      <c r="Z57" s="64">
        <v>0</v>
      </c>
      <c r="AA57" s="64">
        <v>0</v>
      </c>
      <c r="AB57" s="64">
        <v>0</v>
      </c>
      <c r="AC57" s="64">
        <v>0</v>
      </c>
      <c r="AD57" s="65">
        <f>B57+F57+J57+N57+R57+V57+Z57</f>
        <v>0</v>
      </c>
      <c r="AE57" s="65">
        <f>C57+G57+K57+O57+S57+W57+AA57</f>
        <v>0</v>
      </c>
      <c r="AF57" s="65">
        <f>D57+H57+L57+P57+T57+X57+AB57</f>
        <v>1</v>
      </c>
      <c r="AG57" s="66">
        <f>E57+I57+M57+Q57+U57+Y57+AC57</f>
        <v>0</v>
      </c>
    </row>
    <row r="58" ht="18.25" customHeight="1">
      <c r="A58" t="s" s="60">
        <v>308</v>
      </c>
      <c r="B58" s="61">
        <v>0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36">
        <v>1</v>
      </c>
      <c r="T58" s="61">
        <v>0</v>
      </c>
      <c r="U58" s="61">
        <v>0</v>
      </c>
      <c r="V58" s="61">
        <v>0</v>
      </c>
      <c r="W58" s="61">
        <v>0</v>
      </c>
      <c r="X58" s="61">
        <v>0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2">
        <f>B58+F58+J58+N58+R58+V58+Z58</f>
        <v>0</v>
      </c>
      <c r="AE58" s="62">
        <f>C58+G58+K58+O58+S58+W58+AA58</f>
        <v>1</v>
      </c>
      <c r="AF58" s="62">
        <f>D58+H58+L58+P58+T58+X58+AB58</f>
        <v>0</v>
      </c>
      <c r="AG58" s="63">
        <f>E58+I58+M58+Q58+U58+Y58+AC58</f>
        <v>0</v>
      </c>
    </row>
    <row r="59" ht="18.25" customHeight="1">
      <c r="A59" t="s" s="60">
        <v>309</v>
      </c>
      <c r="B59" s="64">
        <v>0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0</v>
      </c>
      <c r="O59" s="64">
        <v>0</v>
      </c>
      <c r="P59" s="64">
        <v>0</v>
      </c>
      <c r="Q59" s="64">
        <v>0</v>
      </c>
      <c r="R59" s="64">
        <v>0</v>
      </c>
      <c r="S59" s="34">
        <v>1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  <c r="Y59" s="64">
        <v>0</v>
      </c>
      <c r="Z59" s="64">
        <v>0</v>
      </c>
      <c r="AA59" s="64">
        <v>0</v>
      </c>
      <c r="AB59" s="64">
        <v>0</v>
      </c>
      <c r="AC59" s="64">
        <v>0</v>
      </c>
      <c r="AD59" s="65">
        <f>B59+F59+J59+N59+R59+V59+Z59</f>
        <v>0</v>
      </c>
      <c r="AE59" s="65">
        <f>C59+G59+K59+O59+S59+W59+AA59</f>
        <v>1</v>
      </c>
      <c r="AF59" s="65">
        <f>D59+H59+L59+P59+T59+X59+AB59</f>
        <v>0</v>
      </c>
      <c r="AG59" s="66">
        <f>E59+I59+M59+Q59+U59+Y59+AC59</f>
        <v>0</v>
      </c>
    </row>
    <row r="60" ht="18.25" customHeight="1">
      <c r="A60" t="s" s="60">
        <v>125</v>
      </c>
      <c r="B60" s="61">
        <v>0</v>
      </c>
      <c r="C60" s="61">
        <v>0</v>
      </c>
      <c r="D60" s="61">
        <v>0</v>
      </c>
      <c r="E60" s="61">
        <v>0</v>
      </c>
      <c r="F60" s="36">
        <v>2</v>
      </c>
      <c r="G60" s="36">
        <v>2</v>
      </c>
      <c r="H60" s="36">
        <v>9</v>
      </c>
      <c r="I60" s="61">
        <v>0</v>
      </c>
      <c r="J60" s="61">
        <v>0</v>
      </c>
      <c r="K60" s="61">
        <v>0</v>
      </c>
      <c r="L60" s="61">
        <v>0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36">
        <v>2</v>
      </c>
      <c r="V60" s="61">
        <v>0</v>
      </c>
      <c r="W60" s="36">
        <v>1</v>
      </c>
      <c r="X60" s="61">
        <v>0</v>
      </c>
      <c r="Y60" s="36">
        <v>1</v>
      </c>
      <c r="Z60" s="61">
        <v>0</v>
      </c>
      <c r="AA60" s="36">
        <v>1</v>
      </c>
      <c r="AB60" s="61">
        <v>0</v>
      </c>
      <c r="AC60" s="36">
        <v>2</v>
      </c>
      <c r="AD60" s="62">
        <f>B60+F60+J60+N60+R60+V60+Z60</f>
        <v>2</v>
      </c>
      <c r="AE60" s="62">
        <f>C60+G60+K60+O60+S60+W60+AA60</f>
        <v>4</v>
      </c>
      <c r="AF60" s="62">
        <f>D60+H60+L60+P60+T60+X60+AB60</f>
        <v>9</v>
      </c>
      <c r="AG60" s="63">
        <f>E60+I60+M60+Q60+U60+Y60+AC60</f>
        <v>5</v>
      </c>
    </row>
    <row r="61" ht="18.25" customHeight="1">
      <c r="A61" t="s" s="60">
        <v>127</v>
      </c>
      <c r="B61" s="64">
        <v>0</v>
      </c>
      <c r="C61" s="64">
        <v>0</v>
      </c>
      <c r="D61" s="64">
        <v>0</v>
      </c>
      <c r="E61" s="64">
        <v>0</v>
      </c>
      <c r="F61" s="34">
        <v>5</v>
      </c>
      <c r="G61" s="34">
        <v>2</v>
      </c>
      <c r="H61" s="34">
        <v>3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O61" s="64">
        <v>0</v>
      </c>
      <c r="P61" s="64">
        <v>0</v>
      </c>
      <c r="Q61" s="64">
        <v>0</v>
      </c>
      <c r="R61" s="64">
        <v>0</v>
      </c>
      <c r="S61" s="64">
        <v>0</v>
      </c>
      <c r="T61" s="64">
        <v>0</v>
      </c>
      <c r="U61" s="64">
        <v>0</v>
      </c>
      <c r="V61" s="64">
        <v>0</v>
      </c>
      <c r="W61" s="34">
        <v>1</v>
      </c>
      <c r="X61" s="64">
        <v>0</v>
      </c>
      <c r="Y61" s="34">
        <v>1</v>
      </c>
      <c r="Z61" s="64">
        <v>0</v>
      </c>
      <c r="AA61" s="34">
        <v>1</v>
      </c>
      <c r="AB61" s="64">
        <v>0</v>
      </c>
      <c r="AC61" s="64">
        <v>0</v>
      </c>
      <c r="AD61" s="65">
        <f>B61+F61+J61+N61+R61+V61+Z61</f>
        <v>5</v>
      </c>
      <c r="AE61" s="65">
        <f>C61+G61+K61+O61+S61+W61+AA61</f>
        <v>4</v>
      </c>
      <c r="AF61" s="65">
        <f>D61+H61+L61+P61+T61+X61+AB61</f>
        <v>3</v>
      </c>
      <c r="AG61" s="66">
        <f>E61+I61+M61+Q61+U61+Y61+AC61</f>
        <v>1</v>
      </c>
    </row>
    <row r="62" ht="18.25" customHeight="1">
      <c r="A62" t="s" s="60">
        <v>129</v>
      </c>
      <c r="B62" s="61">
        <v>0</v>
      </c>
      <c r="C62" s="61">
        <v>0</v>
      </c>
      <c r="D62" s="61">
        <v>0</v>
      </c>
      <c r="E62" s="61">
        <v>0</v>
      </c>
      <c r="F62" s="36">
        <v>1</v>
      </c>
      <c r="G62" s="36">
        <v>2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61">
        <v>0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36">
        <v>1</v>
      </c>
      <c r="T62" s="61">
        <v>0</v>
      </c>
      <c r="U62" s="61">
        <v>0</v>
      </c>
      <c r="V62" s="61">
        <v>0</v>
      </c>
      <c r="W62" s="61">
        <v>0</v>
      </c>
      <c r="X62" s="61">
        <v>0</v>
      </c>
      <c r="Y62" s="61">
        <v>0</v>
      </c>
      <c r="Z62" s="61">
        <v>0</v>
      </c>
      <c r="AA62" s="61">
        <v>0</v>
      </c>
      <c r="AB62" s="61">
        <v>0</v>
      </c>
      <c r="AC62" s="61">
        <v>0</v>
      </c>
      <c r="AD62" s="62">
        <f>B62+F62+J62+N62+R62+V62+Z62</f>
        <v>1</v>
      </c>
      <c r="AE62" s="62">
        <f>C62+G62+K62+O62+S62+W62+AA62</f>
        <v>3</v>
      </c>
      <c r="AF62" s="62">
        <f>D62+H62+L62+P62+T62+X62+AB62</f>
        <v>0</v>
      </c>
      <c r="AG62" s="63">
        <f>E62+I62+M62+Q62+U62+Y62+AC62</f>
        <v>0</v>
      </c>
    </row>
    <row r="63" ht="18.25" customHeight="1">
      <c r="A63" t="s" s="60">
        <v>131</v>
      </c>
      <c r="B63" s="64">
        <v>0</v>
      </c>
      <c r="C63" s="64">
        <v>0</v>
      </c>
      <c r="D63" s="64">
        <v>0</v>
      </c>
      <c r="E63" s="64">
        <v>0</v>
      </c>
      <c r="F63" s="34">
        <v>32</v>
      </c>
      <c r="G63" s="34">
        <v>18</v>
      </c>
      <c r="H63" s="34">
        <v>17</v>
      </c>
      <c r="I63" s="67">
        <v>0</v>
      </c>
      <c r="J63" s="34">
        <v>4</v>
      </c>
      <c r="K63" s="64">
        <v>0</v>
      </c>
      <c r="L63" s="34">
        <v>2</v>
      </c>
      <c r="M63" s="64">
        <v>0</v>
      </c>
      <c r="N63" s="64">
        <v>0</v>
      </c>
      <c r="O63" s="64">
        <v>0</v>
      </c>
      <c r="P63" s="64">
        <v>0</v>
      </c>
      <c r="Q63" s="64">
        <v>0</v>
      </c>
      <c r="R63" s="64">
        <v>0</v>
      </c>
      <c r="S63" s="64">
        <v>0</v>
      </c>
      <c r="T63" s="64">
        <v>0</v>
      </c>
      <c r="U63" s="64">
        <v>0</v>
      </c>
      <c r="V63" s="64">
        <v>0</v>
      </c>
      <c r="W63" s="34">
        <v>24</v>
      </c>
      <c r="X63" s="64">
        <v>0</v>
      </c>
      <c r="Y63" s="34">
        <v>1</v>
      </c>
      <c r="Z63" s="64">
        <v>0</v>
      </c>
      <c r="AA63" s="64">
        <v>0</v>
      </c>
      <c r="AB63" s="64">
        <v>0</v>
      </c>
      <c r="AC63" s="64">
        <v>0</v>
      </c>
      <c r="AD63" s="65">
        <f>B63+F63+J63+N63+R63+V63+Z63</f>
        <v>36</v>
      </c>
      <c r="AE63" s="65">
        <f>C63+G63+K63+O63+S63+W63+AA63</f>
        <v>42</v>
      </c>
      <c r="AF63" s="65">
        <f>D63+H63+L63+P63+T63+X63+AB63</f>
        <v>19</v>
      </c>
      <c r="AG63" s="66">
        <f>E63+I63+M63+Q63+U63+Y63+AC63</f>
        <v>1</v>
      </c>
    </row>
    <row r="64" ht="18.25" customHeight="1">
      <c r="A64" t="s" s="60">
        <v>133</v>
      </c>
      <c r="B64" s="61">
        <v>0</v>
      </c>
      <c r="C64" s="61">
        <v>0</v>
      </c>
      <c r="D64" s="61">
        <v>0</v>
      </c>
      <c r="E64" s="61">
        <v>0</v>
      </c>
      <c r="F64" s="36">
        <v>1</v>
      </c>
      <c r="G64" s="61">
        <v>0</v>
      </c>
      <c r="H64" s="36">
        <v>4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61">
        <v>0</v>
      </c>
      <c r="V64" s="61">
        <v>0</v>
      </c>
      <c r="W64" s="36">
        <v>2</v>
      </c>
      <c r="X64" s="61">
        <v>0</v>
      </c>
      <c r="Y64" s="36">
        <v>1</v>
      </c>
      <c r="Z64" s="61">
        <v>0</v>
      </c>
      <c r="AA64" s="61">
        <v>0</v>
      </c>
      <c r="AB64" s="61">
        <v>0</v>
      </c>
      <c r="AC64" s="61">
        <v>0</v>
      </c>
      <c r="AD64" s="62">
        <f>B64+F64+J64+N64+R64+V64+Z64</f>
        <v>1</v>
      </c>
      <c r="AE64" s="62">
        <f>C64+G64+K64+O64+S64+W64+AA64</f>
        <v>2</v>
      </c>
      <c r="AF64" s="62">
        <f>D64+H64+L64+P64+T64+X64+AB64</f>
        <v>4</v>
      </c>
      <c r="AG64" s="63">
        <f>E64+I64+M64+Q64+U64+Y64+AC64</f>
        <v>1</v>
      </c>
    </row>
    <row r="65" ht="18.25" customHeight="1">
      <c r="A65" t="s" s="60">
        <v>310</v>
      </c>
      <c r="B65" s="64">
        <v>0</v>
      </c>
      <c r="C65" s="64">
        <v>0</v>
      </c>
      <c r="D65" s="64">
        <v>0</v>
      </c>
      <c r="E65" s="64">
        <v>0</v>
      </c>
      <c r="F65" s="64">
        <v>0</v>
      </c>
      <c r="G65" s="34">
        <v>7</v>
      </c>
      <c r="H65" s="64">
        <v>0</v>
      </c>
      <c r="I65" s="34">
        <v>1</v>
      </c>
      <c r="J65" s="64">
        <v>0</v>
      </c>
      <c r="K65" s="64">
        <v>0</v>
      </c>
      <c r="L65" s="64">
        <v>0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R65" s="64">
        <v>0</v>
      </c>
      <c r="S65" s="64">
        <v>0</v>
      </c>
      <c r="T65" s="64">
        <v>0</v>
      </c>
      <c r="U65" s="64">
        <v>0</v>
      </c>
      <c r="V65" s="64">
        <v>0</v>
      </c>
      <c r="W65" s="64">
        <v>0</v>
      </c>
      <c r="X65" s="64">
        <v>0</v>
      </c>
      <c r="Y65" s="64">
        <v>0</v>
      </c>
      <c r="Z65" s="64">
        <v>0</v>
      </c>
      <c r="AA65" s="64">
        <v>0</v>
      </c>
      <c r="AB65" s="64">
        <v>0</v>
      </c>
      <c r="AC65" s="64">
        <v>0</v>
      </c>
      <c r="AD65" s="65">
        <f>B65+F65+J65+N65+R65+V65+Z65</f>
        <v>0</v>
      </c>
      <c r="AE65" s="65">
        <f>C65+G65+K65+O65+S65+W65+AA65</f>
        <v>7</v>
      </c>
      <c r="AF65" s="65">
        <f>D65+H65+L65+P65+T65+X65+AB65</f>
        <v>0</v>
      </c>
      <c r="AG65" s="66">
        <f>E65+I65+M65+Q65+U65+Y65+AC65</f>
        <v>1</v>
      </c>
    </row>
    <row r="66" ht="18.25" customHeight="1">
      <c r="A66" t="s" s="60">
        <v>135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36">
        <v>1</v>
      </c>
      <c r="H66" s="61">
        <v>0</v>
      </c>
      <c r="I66" s="61">
        <v>0</v>
      </c>
      <c r="J66" s="36">
        <v>1</v>
      </c>
      <c r="K66" s="61">
        <v>0</v>
      </c>
      <c r="L66" s="36">
        <v>1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0</v>
      </c>
      <c r="U66" s="61">
        <v>0</v>
      </c>
      <c r="V66" s="61">
        <v>0</v>
      </c>
      <c r="W66" s="36">
        <v>13</v>
      </c>
      <c r="X66" s="61">
        <v>0</v>
      </c>
      <c r="Y66" s="61">
        <v>0</v>
      </c>
      <c r="Z66" s="61">
        <v>0</v>
      </c>
      <c r="AA66" s="36">
        <v>1</v>
      </c>
      <c r="AB66" s="61">
        <v>0</v>
      </c>
      <c r="AC66" s="61">
        <v>0</v>
      </c>
      <c r="AD66" s="62">
        <f>B66+F66+J66+N66+R66+V66+Z66</f>
        <v>1</v>
      </c>
      <c r="AE66" s="62">
        <f>C66+G66+K66+O66+S66+W66+AA66</f>
        <v>15</v>
      </c>
      <c r="AF66" s="62">
        <f>D66+H66+L66+P66+T66+X66+AB66</f>
        <v>1</v>
      </c>
      <c r="AG66" s="63">
        <f>E66+I66+M66+Q66+U66+Y66+AC66</f>
        <v>0</v>
      </c>
    </row>
    <row r="67" ht="18.25" customHeight="1">
      <c r="A67" t="s" s="60">
        <v>311</v>
      </c>
      <c r="B67" s="64">
        <v>0</v>
      </c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34">
        <v>1</v>
      </c>
      <c r="J67" s="64">
        <v>0</v>
      </c>
      <c r="K67" s="64">
        <v>0</v>
      </c>
      <c r="L67" s="64">
        <v>0</v>
      </c>
      <c r="M67" s="64">
        <v>0</v>
      </c>
      <c r="N67" s="64">
        <v>0</v>
      </c>
      <c r="O67" s="64">
        <v>0</v>
      </c>
      <c r="P67" s="64">
        <v>0</v>
      </c>
      <c r="Q67" s="64">
        <v>0</v>
      </c>
      <c r="R67" s="64">
        <v>0</v>
      </c>
      <c r="S67" s="64">
        <v>0</v>
      </c>
      <c r="T67" s="64">
        <v>0</v>
      </c>
      <c r="U67" s="64">
        <v>0</v>
      </c>
      <c r="V67" s="64">
        <v>0</v>
      </c>
      <c r="W67" s="64">
        <v>0</v>
      </c>
      <c r="X67" s="64">
        <v>0</v>
      </c>
      <c r="Y67" s="64">
        <v>0</v>
      </c>
      <c r="Z67" s="64">
        <v>0</v>
      </c>
      <c r="AA67" s="64">
        <v>0</v>
      </c>
      <c r="AB67" s="64">
        <v>0</v>
      </c>
      <c r="AC67" s="64">
        <v>0</v>
      </c>
      <c r="AD67" s="65">
        <f>B67+F67+J67+N67+R67+V67+Z67</f>
        <v>0</v>
      </c>
      <c r="AE67" s="65">
        <f>C67+G67+K67+O67+S67+W67+AA67</f>
        <v>0</v>
      </c>
      <c r="AF67" s="65">
        <f>D67+H67+L67+P67+T67+X67+AB67</f>
        <v>0</v>
      </c>
      <c r="AG67" s="66">
        <f>E67+I67+M67+Q67+U67+Y67+AC67</f>
        <v>1</v>
      </c>
    </row>
    <row r="68" ht="18.25" customHeight="1">
      <c r="A68" t="s" s="60">
        <v>312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61">
        <v>0</v>
      </c>
      <c r="W68" s="36">
        <v>2</v>
      </c>
      <c r="X68" s="61">
        <v>0</v>
      </c>
      <c r="Y68" s="61">
        <v>0</v>
      </c>
      <c r="Z68" s="61">
        <v>0</v>
      </c>
      <c r="AA68" s="61">
        <v>0</v>
      </c>
      <c r="AB68" s="61">
        <v>0</v>
      </c>
      <c r="AC68" s="61">
        <v>0</v>
      </c>
      <c r="AD68" s="62">
        <f>B68+F68+J68+N68+R68+V68+Z68</f>
        <v>0</v>
      </c>
      <c r="AE68" s="62">
        <f>C68+G68+K68+O68+S68+W68+AA68</f>
        <v>2</v>
      </c>
      <c r="AF68" s="62">
        <f>D68+H68+L68+P68+T68+X68+AB68</f>
        <v>0</v>
      </c>
      <c r="AG68" s="63">
        <f>E68+I68+M68+Q68+U68+Y68+AC68</f>
        <v>0</v>
      </c>
    </row>
    <row r="69" ht="18.25" customHeight="1">
      <c r="A69" t="s" s="60">
        <v>137</v>
      </c>
      <c r="B69" s="64">
        <v>0</v>
      </c>
      <c r="C69" s="64">
        <v>0</v>
      </c>
      <c r="D69" s="64">
        <v>0</v>
      </c>
      <c r="E69" s="64">
        <v>0</v>
      </c>
      <c r="F69" s="34">
        <v>2</v>
      </c>
      <c r="G69" s="34">
        <v>3</v>
      </c>
      <c r="H69" s="34">
        <v>1</v>
      </c>
      <c r="I69" s="34">
        <v>1</v>
      </c>
      <c r="J69" s="64">
        <v>0</v>
      </c>
      <c r="K69" s="64">
        <v>0</v>
      </c>
      <c r="L69" s="64">
        <v>0</v>
      </c>
      <c r="M69" s="64">
        <v>0</v>
      </c>
      <c r="N69" s="64">
        <v>0</v>
      </c>
      <c r="O69" s="64">
        <v>0</v>
      </c>
      <c r="P69" s="64">
        <v>0</v>
      </c>
      <c r="Q69" s="64">
        <v>0</v>
      </c>
      <c r="R69" s="64">
        <v>0</v>
      </c>
      <c r="S69" s="34">
        <v>5</v>
      </c>
      <c r="T69" s="64">
        <v>0</v>
      </c>
      <c r="U69" s="34">
        <v>2</v>
      </c>
      <c r="V69" s="64">
        <v>0</v>
      </c>
      <c r="W69" s="64">
        <v>0</v>
      </c>
      <c r="X69" s="64">
        <v>0</v>
      </c>
      <c r="Y69" s="64">
        <v>0</v>
      </c>
      <c r="Z69" s="64">
        <v>0</v>
      </c>
      <c r="AA69" s="64">
        <v>0</v>
      </c>
      <c r="AB69" s="64">
        <v>0</v>
      </c>
      <c r="AC69" s="64">
        <v>0</v>
      </c>
      <c r="AD69" s="65">
        <f>B69+F69+J69+N69+R69+V69+Z69</f>
        <v>2</v>
      </c>
      <c r="AE69" s="65">
        <f>C69+G69+K69+O69+S69+W69+AA69</f>
        <v>8</v>
      </c>
      <c r="AF69" s="65">
        <f>D69+H69+L69+P69+T69+X69+AB69</f>
        <v>1</v>
      </c>
      <c r="AG69" s="66">
        <f>E69+I69+M69+Q69+U69+Y69+AC69</f>
        <v>3</v>
      </c>
    </row>
    <row r="70" ht="18.25" customHeight="1">
      <c r="A70" t="s" s="60">
        <v>313</v>
      </c>
      <c r="B70" s="61">
        <v>0</v>
      </c>
      <c r="C70" s="61">
        <v>0</v>
      </c>
      <c r="D70" s="61">
        <v>0</v>
      </c>
      <c r="E70" s="36">
        <v>2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36">
        <v>4</v>
      </c>
      <c r="T70" s="61">
        <v>0</v>
      </c>
      <c r="U70" s="36">
        <v>2</v>
      </c>
      <c r="V70" s="61">
        <v>0</v>
      </c>
      <c r="W70" s="36">
        <v>35</v>
      </c>
      <c r="X70" s="61">
        <v>0</v>
      </c>
      <c r="Y70" s="61">
        <v>0</v>
      </c>
      <c r="Z70" s="61">
        <v>0</v>
      </c>
      <c r="AA70" s="61">
        <v>0</v>
      </c>
      <c r="AB70" s="61">
        <v>0</v>
      </c>
      <c r="AC70" s="61">
        <v>0</v>
      </c>
      <c r="AD70" s="62">
        <f>B70+F70+J70+N70+R70+V70+Z70</f>
        <v>0</v>
      </c>
      <c r="AE70" s="62">
        <f>C70+G70+K70+O70+S70+W70+AA70</f>
        <v>39</v>
      </c>
      <c r="AF70" s="62">
        <f>D70+H70+L70+P70+T70+X70+AB70</f>
        <v>0</v>
      </c>
      <c r="AG70" s="63">
        <f>E70+I70+M70+Q70+U70+Y70+AC70</f>
        <v>4</v>
      </c>
    </row>
    <row r="71" ht="18.25" customHeight="1">
      <c r="A71" t="s" s="60">
        <v>143</v>
      </c>
      <c r="B71" s="64">
        <v>0</v>
      </c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34">
        <v>1</v>
      </c>
      <c r="J71" s="64">
        <v>0</v>
      </c>
      <c r="K71" s="64">
        <v>0</v>
      </c>
      <c r="L71" s="64">
        <v>0</v>
      </c>
      <c r="M71" s="64">
        <v>0</v>
      </c>
      <c r="N71" s="64">
        <v>0</v>
      </c>
      <c r="O71" s="64">
        <v>0</v>
      </c>
      <c r="P71" s="64">
        <v>0</v>
      </c>
      <c r="Q71" s="64">
        <v>0</v>
      </c>
      <c r="R71" s="64">
        <v>0</v>
      </c>
      <c r="S71" s="34">
        <v>1</v>
      </c>
      <c r="T71" s="64">
        <v>0</v>
      </c>
      <c r="U71" s="64">
        <v>0</v>
      </c>
      <c r="V71" s="64">
        <v>0</v>
      </c>
      <c r="W71" s="34">
        <v>1</v>
      </c>
      <c r="X71" s="64">
        <v>0</v>
      </c>
      <c r="Y71" s="64">
        <v>0</v>
      </c>
      <c r="Z71" s="64">
        <v>0</v>
      </c>
      <c r="AA71" s="64">
        <v>0</v>
      </c>
      <c r="AB71" s="64">
        <v>0</v>
      </c>
      <c r="AC71" s="64">
        <v>0</v>
      </c>
      <c r="AD71" s="65">
        <f>B71+F71+J71+N71+R71+V71+Z71</f>
        <v>0</v>
      </c>
      <c r="AE71" s="65">
        <f>C71+G71+K71+O71+S71+W71+AA71</f>
        <v>2</v>
      </c>
      <c r="AF71" s="65">
        <f>D71+H71+L71+P71+T71+X71+AB71</f>
        <v>0</v>
      </c>
      <c r="AG71" s="66">
        <f>E71+I71+M71+Q71+U71+Y71+AC71</f>
        <v>1</v>
      </c>
    </row>
    <row r="72" ht="18.25" customHeight="1">
      <c r="A72" t="s" s="60">
        <v>314</v>
      </c>
      <c r="B72" s="61">
        <v>0</v>
      </c>
      <c r="C72" s="61">
        <v>0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36">
        <v>9</v>
      </c>
      <c r="T72" s="61">
        <v>0</v>
      </c>
      <c r="U72" s="61">
        <v>0</v>
      </c>
      <c r="V72" s="61">
        <v>0</v>
      </c>
      <c r="W72" s="36">
        <v>1</v>
      </c>
      <c r="X72" s="61">
        <v>0</v>
      </c>
      <c r="Y72" s="61">
        <v>0</v>
      </c>
      <c r="Z72" s="61">
        <v>0</v>
      </c>
      <c r="AA72" s="61">
        <v>0</v>
      </c>
      <c r="AB72" s="61">
        <v>0</v>
      </c>
      <c r="AC72" s="61">
        <v>0</v>
      </c>
      <c r="AD72" s="62">
        <f>B72+F72+J72+N72+R72+V72+Z72</f>
        <v>0</v>
      </c>
      <c r="AE72" s="62">
        <f>C72+G72+K72+O72+S72+W72+AA72</f>
        <v>10</v>
      </c>
      <c r="AF72" s="62">
        <f>D72+H72+L72+P72+T72+X72+AB72</f>
        <v>0</v>
      </c>
      <c r="AG72" s="63">
        <f>E72+I72+M72+Q72+U72+Y72+AC72</f>
        <v>0</v>
      </c>
    </row>
    <row r="73" ht="18.25" customHeight="1">
      <c r="A73" t="s" s="60">
        <v>145</v>
      </c>
      <c r="B73" s="34">
        <v>14</v>
      </c>
      <c r="C73" s="34">
        <v>11</v>
      </c>
      <c r="D73" s="34">
        <v>7</v>
      </c>
      <c r="E73" s="34">
        <v>7</v>
      </c>
      <c r="F73" s="34">
        <v>177</v>
      </c>
      <c r="G73" s="34">
        <v>20</v>
      </c>
      <c r="H73" s="34">
        <v>79</v>
      </c>
      <c r="I73" s="34">
        <v>8</v>
      </c>
      <c r="J73" s="34">
        <v>16</v>
      </c>
      <c r="K73" s="64">
        <v>0</v>
      </c>
      <c r="L73" s="34">
        <v>45</v>
      </c>
      <c r="M73" s="64">
        <v>0</v>
      </c>
      <c r="N73" s="64">
        <v>0</v>
      </c>
      <c r="O73" s="64">
        <v>0</v>
      </c>
      <c r="P73" s="64">
        <v>0</v>
      </c>
      <c r="Q73" s="34">
        <v>5</v>
      </c>
      <c r="R73" s="64">
        <v>0</v>
      </c>
      <c r="S73" s="34">
        <v>146</v>
      </c>
      <c r="T73" s="64">
        <v>0</v>
      </c>
      <c r="U73" s="34">
        <v>9</v>
      </c>
      <c r="V73" s="64">
        <v>0</v>
      </c>
      <c r="W73" s="34">
        <v>86</v>
      </c>
      <c r="X73" s="64">
        <v>0</v>
      </c>
      <c r="Y73" s="34">
        <v>9</v>
      </c>
      <c r="Z73" s="34">
        <v>43</v>
      </c>
      <c r="AA73" s="34">
        <v>98</v>
      </c>
      <c r="AB73" s="34">
        <v>32</v>
      </c>
      <c r="AC73" s="34">
        <v>29</v>
      </c>
      <c r="AD73" s="65">
        <f>B73+F73+J73+N73+R73+V73+Z73</f>
        <v>250</v>
      </c>
      <c r="AE73" s="65">
        <f>C73+G73+K73+O73+S73+W73+AA73</f>
        <v>361</v>
      </c>
      <c r="AF73" s="65">
        <f>D73+H73+L73+P73+T73+X73+AB73</f>
        <v>163</v>
      </c>
      <c r="AG73" s="66">
        <f>E73+I73+M73+Q73+U73+Y73+AC73</f>
        <v>67</v>
      </c>
    </row>
    <row r="74" ht="18.25" customHeight="1">
      <c r="A74" t="s" s="60">
        <v>315</v>
      </c>
      <c r="B74" s="61">
        <v>0</v>
      </c>
      <c r="C74" s="61">
        <v>0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61">
        <v>0</v>
      </c>
      <c r="W74" s="61">
        <v>0</v>
      </c>
      <c r="X74" s="61">
        <v>0</v>
      </c>
      <c r="Y74" s="36">
        <v>1</v>
      </c>
      <c r="Z74" s="61">
        <v>0</v>
      </c>
      <c r="AA74" s="61">
        <v>0</v>
      </c>
      <c r="AB74" s="61">
        <v>0</v>
      </c>
      <c r="AC74" s="61">
        <v>0</v>
      </c>
      <c r="AD74" s="62">
        <f>B74+F74+J74+N74+R74+V74+Z74</f>
        <v>0</v>
      </c>
      <c r="AE74" s="62">
        <f>C74+G74+K74+O74+S74+W74+AA74</f>
        <v>0</v>
      </c>
      <c r="AF74" s="62">
        <f>D74+H74+L74+P74+T74+X74+AB74</f>
        <v>0</v>
      </c>
      <c r="AG74" s="63">
        <f>E74+I74+M74+Q74+U74+Y74+AC74</f>
        <v>1</v>
      </c>
    </row>
    <row r="75" ht="18.25" customHeight="1">
      <c r="A75" t="s" s="60">
        <v>316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64">
        <v>0</v>
      </c>
      <c r="Q75" s="64">
        <v>0</v>
      </c>
      <c r="R75" s="64">
        <v>0</v>
      </c>
      <c r="S75" s="64">
        <v>0</v>
      </c>
      <c r="T75" s="64">
        <v>0</v>
      </c>
      <c r="U75" s="34">
        <v>1</v>
      </c>
      <c r="V75" s="64">
        <v>0</v>
      </c>
      <c r="W75" s="64">
        <v>0</v>
      </c>
      <c r="X75" s="64">
        <v>0</v>
      </c>
      <c r="Y75" s="64">
        <v>0</v>
      </c>
      <c r="Z75" s="64">
        <v>0</v>
      </c>
      <c r="AA75" s="64">
        <v>0</v>
      </c>
      <c r="AB75" s="64">
        <v>0</v>
      </c>
      <c r="AC75" s="64">
        <v>0</v>
      </c>
      <c r="AD75" s="65">
        <f>B75+F75+J75+N75+R75+V75+Z75</f>
        <v>0</v>
      </c>
      <c r="AE75" s="65">
        <f>C75+G75+K75+O75+S75+W75+AA75</f>
        <v>0</v>
      </c>
      <c r="AF75" s="65">
        <f>D75+H75+L75+P75+T75+X75+AB75</f>
        <v>0</v>
      </c>
      <c r="AG75" s="66">
        <f>E75+I75+M75+Q75+U75+Y75+AC75</f>
        <v>1</v>
      </c>
    </row>
    <row r="76" ht="18.25" customHeight="1">
      <c r="A76" t="s" s="60">
        <v>177</v>
      </c>
      <c r="B76" s="61">
        <v>0</v>
      </c>
      <c r="C76" s="61">
        <v>0</v>
      </c>
      <c r="D76" s="36">
        <v>2</v>
      </c>
      <c r="E76" s="61">
        <v>0</v>
      </c>
      <c r="F76" s="36">
        <v>41</v>
      </c>
      <c r="G76" s="36">
        <v>11</v>
      </c>
      <c r="H76" s="36">
        <v>5</v>
      </c>
      <c r="I76" s="61">
        <v>0</v>
      </c>
      <c r="J76" s="36">
        <v>4</v>
      </c>
      <c r="K76" s="61">
        <v>0</v>
      </c>
      <c r="L76" s="36">
        <v>9</v>
      </c>
      <c r="M76" s="61">
        <v>0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36">
        <v>10</v>
      </c>
      <c r="T76" s="61">
        <v>0</v>
      </c>
      <c r="U76" s="36">
        <v>2</v>
      </c>
      <c r="V76" s="61">
        <v>0</v>
      </c>
      <c r="W76" s="36">
        <v>5</v>
      </c>
      <c r="X76" s="61">
        <v>0</v>
      </c>
      <c r="Y76" s="36">
        <v>1</v>
      </c>
      <c r="Z76" s="61">
        <v>0</v>
      </c>
      <c r="AA76" s="36">
        <v>1</v>
      </c>
      <c r="AB76" s="61">
        <v>0</v>
      </c>
      <c r="AC76" s="61">
        <v>0</v>
      </c>
      <c r="AD76" s="62">
        <f>B76+F76+J76+N76+R76+V76+Z76</f>
        <v>45</v>
      </c>
      <c r="AE76" s="62">
        <f>C76+G76+K76+O76+S76+W76+AA76</f>
        <v>27</v>
      </c>
      <c r="AF76" s="62">
        <f>D76+H76+L76+P76+T76+X76+AB76</f>
        <v>16</v>
      </c>
      <c r="AG76" s="63">
        <f>E76+I76+M76+Q76+U76+Y76+AC76</f>
        <v>3</v>
      </c>
    </row>
    <row r="77" ht="18.25" customHeight="1">
      <c r="A77" t="s" s="60">
        <v>180</v>
      </c>
      <c r="B77" s="34">
        <v>7</v>
      </c>
      <c r="C77" s="64">
        <v>0</v>
      </c>
      <c r="D77" s="64">
        <v>0</v>
      </c>
      <c r="E77" s="34">
        <v>2</v>
      </c>
      <c r="F77" s="34">
        <v>13</v>
      </c>
      <c r="G77" s="34">
        <v>3</v>
      </c>
      <c r="H77" s="34">
        <v>8</v>
      </c>
      <c r="I77" s="34">
        <v>1</v>
      </c>
      <c r="J77" s="34">
        <v>1</v>
      </c>
      <c r="K77" s="64">
        <v>0</v>
      </c>
      <c r="L77" s="34">
        <v>4</v>
      </c>
      <c r="M77" s="64">
        <v>0</v>
      </c>
      <c r="N77" s="64">
        <v>0</v>
      </c>
      <c r="O77" s="64">
        <v>0</v>
      </c>
      <c r="P77" s="64">
        <v>0</v>
      </c>
      <c r="Q77" s="34">
        <v>3</v>
      </c>
      <c r="R77" s="64">
        <v>0</v>
      </c>
      <c r="S77" s="34">
        <v>27</v>
      </c>
      <c r="T77" s="64">
        <v>0</v>
      </c>
      <c r="U77" s="64">
        <v>0</v>
      </c>
      <c r="V77" s="64">
        <v>0</v>
      </c>
      <c r="W77" s="34">
        <v>15</v>
      </c>
      <c r="X77" s="64">
        <v>0</v>
      </c>
      <c r="Y77" s="34">
        <v>1</v>
      </c>
      <c r="Z77" s="64">
        <v>0</v>
      </c>
      <c r="AA77" s="64">
        <v>0</v>
      </c>
      <c r="AB77" s="64">
        <v>0</v>
      </c>
      <c r="AC77" s="64">
        <v>0</v>
      </c>
      <c r="AD77" s="65">
        <f>B77+F77+J77+N77+R77+V77+Z77</f>
        <v>21</v>
      </c>
      <c r="AE77" s="65">
        <f>C77+G77+K77+O77+S77+W77+AA77</f>
        <v>45</v>
      </c>
      <c r="AF77" s="65">
        <f>D77+H77+L77+P77+T77+X77+AB77</f>
        <v>12</v>
      </c>
      <c r="AG77" s="66">
        <f>E77+I77+M77+Q77+U77+Y77+AC77</f>
        <v>7</v>
      </c>
    </row>
    <row r="78" ht="18.25" customHeight="1">
      <c r="A78" t="s" s="60">
        <v>182</v>
      </c>
      <c r="B78" s="61">
        <v>0</v>
      </c>
      <c r="C78" s="61">
        <v>0</v>
      </c>
      <c r="D78" s="61">
        <v>0</v>
      </c>
      <c r="E78" s="61">
        <v>0</v>
      </c>
      <c r="F78" s="61">
        <v>0</v>
      </c>
      <c r="G78" s="61">
        <v>0</v>
      </c>
      <c r="H78" s="61">
        <v>0</v>
      </c>
      <c r="I78" s="36">
        <v>3</v>
      </c>
      <c r="J78" s="61">
        <v>0</v>
      </c>
      <c r="K78" s="61">
        <v>0</v>
      </c>
      <c r="L78" s="61">
        <v>0</v>
      </c>
      <c r="M78" s="61">
        <v>0</v>
      </c>
      <c r="N78" s="61">
        <v>0</v>
      </c>
      <c r="O78" s="61">
        <v>0</v>
      </c>
      <c r="P78" s="61">
        <v>0</v>
      </c>
      <c r="Q78" s="61">
        <v>0</v>
      </c>
      <c r="R78" s="61">
        <v>0</v>
      </c>
      <c r="S78" s="36">
        <v>4</v>
      </c>
      <c r="T78" s="61">
        <v>0</v>
      </c>
      <c r="U78" s="36">
        <v>1</v>
      </c>
      <c r="V78" s="61">
        <v>0</v>
      </c>
      <c r="W78" s="61">
        <v>0</v>
      </c>
      <c r="X78" s="61">
        <v>0</v>
      </c>
      <c r="Y78" s="61">
        <v>0</v>
      </c>
      <c r="Z78" s="61">
        <v>0</v>
      </c>
      <c r="AA78" s="61">
        <v>0</v>
      </c>
      <c r="AB78" s="61">
        <v>0</v>
      </c>
      <c r="AC78" s="61">
        <v>0</v>
      </c>
      <c r="AD78" s="62">
        <f>B78+F78+J78+N78+R78+V78+Z78</f>
        <v>0</v>
      </c>
      <c r="AE78" s="62">
        <f>C78+G78+K78+O78+S78+W78+AA78</f>
        <v>4</v>
      </c>
      <c r="AF78" s="62">
        <f>D78+H78+L78+P78+T78+X78+AB78</f>
        <v>0</v>
      </c>
      <c r="AG78" s="63">
        <f>E78+I78+M78+Q78+U78+Y78+AC78</f>
        <v>4</v>
      </c>
    </row>
    <row r="79" ht="18.25" customHeight="1">
      <c r="A79" t="s" s="60">
        <v>317</v>
      </c>
      <c r="B79" s="64">
        <v>0</v>
      </c>
      <c r="C79" s="64">
        <v>0</v>
      </c>
      <c r="D79" s="64">
        <v>0</v>
      </c>
      <c r="E79" s="64">
        <v>0</v>
      </c>
      <c r="F79" s="64">
        <v>0</v>
      </c>
      <c r="G79" s="34">
        <v>2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64">
        <v>0</v>
      </c>
      <c r="Q79" s="64">
        <v>0</v>
      </c>
      <c r="R79" s="64">
        <v>0</v>
      </c>
      <c r="S79" s="64">
        <v>0</v>
      </c>
      <c r="T79" s="64">
        <v>0</v>
      </c>
      <c r="U79" s="64">
        <v>0</v>
      </c>
      <c r="V79" s="64">
        <v>0</v>
      </c>
      <c r="W79" s="64">
        <v>0</v>
      </c>
      <c r="X79" s="64">
        <v>0</v>
      </c>
      <c r="Y79" s="64">
        <v>0</v>
      </c>
      <c r="Z79" s="64">
        <v>0</v>
      </c>
      <c r="AA79" s="64">
        <v>0</v>
      </c>
      <c r="AB79" s="64">
        <v>0</v>
      </c>
      <c r="AC79" s="64">
        <v>0</v>
      </c>
      <c r="AD79" s="65">
        <f>B79+F79+J79+N79+R79+V79+Z79</f>
        <v>0</v>
      </c>
      <c r="AE79" s="65">
        <f>C79+G79+K79+O79+S79+W79+AA79</f>
        <v>2</v>
      </c>
      <c r="AF79" s="65">
        <f>D79+H79+L79+P79+T79+X79+AB79</f>
        <v>0</v>
      </c>
      <c r="AG79" s="66">
        <f>E79+I79+M79+Q79+U79+Y79+AC79</f>
        <v>0</v>
      </c>
    </row>
    <row r="80" ht="18.25" customHeight="1">
      <c r="A80" t="s" s="60">
        <v>318</v>
      </c>
      <c r="B80" s="61">
        <v>0</v>
      </c>
      <c r="C80" s="61">
        <v>0</v>
      </c>
      <c r="D80" s="61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  <c r="L80" s="61">
        <v>0</v>
      </c>
      <c r="M80" s="61">
        <v>0</v>
      </c>
      <c r="N80" s="61">
        <v>0</v>
      </c>
      <c r="O80" s="61">
        <v>0</v>
      </c>
      <c r="P80" s="61">
        <v>0</v>
      </c>
      <c r="Q80" s="61">
        <v>0</v>
      </c>
      <c r="R80" s="61">
        <v>0</v>
      </c>
      <c r="S80" s="36">
        <v>2</v>
      </c>
      <c r="T80" s="61">
        <v>0</v>
      </c>
      <c r="U80" s="61">
        <v>0</v>
      </c>
      <c r="V80" s="61">
        <v>0</v>
      </c>
      <c r="W80" s="61">
        <v>0</v>
      </c>
      <c r="X80" s="61">
        <v>0</v>
      </c>
      <c r="Y80" s="61">
        <v>0</v>
      </c>
      <c r="Z80" s="61">
        <v>0</v>
      </c>
      <c r="AA80" s="61">
        <v>0</v>
      </c>
      <c r="AB80" s="61">
        <v>0</v>
      </c>
      <c r="AC80" s="61">
        <v>0</v>
      </c>
      <c r="AD80" s="62">
        <f>B80+F80+J80+N80+R80+V80+Z80</f>
        <v>0</v>
      </c>
      <c r="AE80" s="62">
        <f>C80+G80+K80+O80+S80+W80+AA80</f>
        <v>2</v>
      </c>
      <c r="AF80" s="62">
        <f>D80+H80+L80+P80+T80+X80+AB80</f>
        <v>0</v>
      </c>
      <c r="AG80" s="63">
        <f>E80+I80+M80+Q80+U80+Y80+AC80</f>
        <v>0</v>
      </c>
    </row>
    <row r="81" ht="18.25" customHeight="1">
      <c r="A81" t="s" s="60">
        <v>319</v>
      </c>
      <c r="B81" s="64">
        <v>0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4">
        <v>0</v>
      </c>
      <c r="P81" s="64">
        <v>0</v>
      </c>
      <c r="Q81" s="64">
        <v>0</v>
      </c>
      <c r="R81" s="64">
        <v>0</v>
      </c>
      <c r="S81" s="34">
        <v>2</v>
      </c>
      <c r="T81" s="64">
        <v>0</v>
      </c>
      <c r="U81" s="64">
        <v>0</v>
      </c>
      <c r="V81" s="64">
        <v>0</v>
      </c>
      <c r="W81" s="64">
        <v>0</v>
      </c>
      <c r="X81" s="64">
        <v>0</v>
      </c>
      <c r="Y81" s="64">
        <v>0</v>
      </c>
      <c r="Z81" s="64">
        <v>0</v>
      </c>
      <c r="AA81" s="64">
        <v>0</v>
      </c>
      <c r="AB81" s="64">
        <v>0</v>
      </c>
      <c r="AC81" s="64">
        <v>0</v>
      </c>
      <c r="AD81" s="65">
        <f>B81+F81+J81+N81+R81+V81+Z81</f>
        <v>0</v>
      </c>
      <c r="AE81" s="65">
        <f>C81+G81+K81+O81+S81+W81+AA81</f>
        <v>2</v>
      </c>
      <c r="AF81" s="65">
        <f>D81+H81+L81+P81+T81+X81+AB81</f>
        <v>0</v>
      </c>
      <c r="AG81" s="66">
        <f>E81+I81+M81+Q81+U81+Y81+AC81</f>
        <v>0</v>
      </c>
    </row>
    <row r="82" ht="18.25" customHeight="1">
      <c r="A82" t="s" s="60">
        <v>184</v>
      </c>
      <c r="B82" s="61">
        <v>0</v>
      </c>
      <c r="C82" s="61">
        <v>0</v>
      </c>
      <c r="D82" s="61">
        <v>0</v>
      </c>
      <c r="E82" s="61">
        <v>0</v>
      </c>
      <c r="F82" s="61">
        <v>0</v>
      </c>
      <c r="G82" s="36">
        <v>3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36">
        <v>8</v>
      </c>
      <c r="T82" s="61">
        <v>0</v>
      </c>
      <c r="U82" s="61">
        <v>0</v>
      </c>
      <c r="V82" s="61">
        <v>0</v>
      </c>
      <c r="W82" s="61">
        <v>0</v>
      </c>
      <c r="X82" s="61">
        <v>0</v>
      </c>
      <c r="Y82" s="61">
        <v>0</v>
      </c>
      <c r="Z82" s="61">
        <v>0</v>
      </c>
      <c r="AA82" s="61">
        <v>0</v>
      </c>
      <c r="AB82" s="61">
        <v>0</v>
      </c>
      <c r="AC82" s="61">
        <v>0</v>
      </c>
      <c r="AD82" s="62">
        <f>B82+F82+J82+N82+R82+V82+Z82</f>
        <v>0</v>
      </c>
      <c r="AE82" s="62">
        <f>C82+G82+K82+O82+S82+W82+AA82</f>
        <v>11</v>
      </c>
      <c r="AF82" s="62">
        <f>D82+H82+L82+P82+T82+X82+AB82</f>
        <v>0</v>
      </c>
      <c r="AG82" s="63">
        <f>E82+I82+M82+Q82+U82+Y82+AC82</f>
        <v>0</v>
      </c>
    </row>
    <row r="83" ht="18.25" customHeight="1">
      <c r="A83" t="s" s="60">
        <v>187</v>
      </c>
      <c r="B83" s="34">
        <v>1</v>
      </c>
      <c r="C83" s="64">
        <v>0</v>
      </c>
      <c r="D83" s="34">
        <v>4</v>
      </c>
      <c r="E83" s="34">
        <v>5</v>
      </c>
      <c r="F83" s="34">
        <v>113</v>
      </c>
      <c r="G83" s="34">
        <v>8</v>
      </c>
      <c r="H83" s="34">
        <v>56</v>
      </c>
      <c r="I83" s="64">
        <v>0</v>
      </c>
      <c r="J83" s="34">
        <v>5</v>
      </c>
      <c r="K83" s="64">
        <v>0</v>
      </c>
      <c r="L83" s="34">
        <v>12</v>
      </c>
      <c r="M83" s="64">
        <v>0</v>
      </c>
      <c r="N83" s="64">
        <v>0</v>
      </c>
      <c r="O83" s="34">
        <v>3</v>
      </c>
      <c r="P83" s="64">
        <v>0</v>
      </c>
      <c r="Q83" s="34">
        <v>3</v>
      </c>
      <c r="R83" s="64">
        <v>0</v>
      </c>
      <c r="S83" s="34">
        <v>4</v>
      </c>
      <c r="T83" s="64">
        <v>0</v>
      </c>
      <c r="U83" s="34">
        <v>9</v>
      </c>
      <c r="V83" s="64">
        <v>0</v>
      </c>
      <c r="W83" s="34">
        <v>14</v>
      </c>
      <c r="X83" s="64">
        <v>0</v>
      </c>
      <c r="Y83" s="34">
        <v>5</v>
      </c>
      <c r="Z83" s="34">
        <v>2</v>
      </c>
      <c r="AA83" s="34">
        <v>17</v>
      </c>
      <c r="AB83" s="34">
        <v>16</v>
      </c>
      <c r="AC83" s="34">
        <v>15</v>
      </c>
      <c r="AD83" s="65">
        <f>B83+F83+J83+N83+R83+V83+Z83</f>
        <v>121</v>
      </c>
      <c r="AE83" s="65">
        <f>C83+G83+K83+O83+S83+W83+AA83</f>
        <v>46</v>
      </c>
      <c r="AF83" s="65">
        <f>D83+H83+L83+P83+T83+X83+AB83</f>
        <v>88</v>
      </c>
      <c r="AG83" s="66">
        <f>E83+I83+M83+Q83+U83+Y83+AC83</f>
        <v>37</v>
      </c>
    </row>
    <row r="84" ht="18.25" customHeight="1">
      <c r="A84" t="s" s="60">
        <v>320</v>
      </c>
      <c r="B84" s="61">
        <v>0</v>
      </c>
      <c r="C84" s="61">
        <v>0</v>
      </c>
      <c r="D84" s="61">
        <v>0</v>
      </c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36">
        <v>1</v>
      </c>
      <c r="T84" s="61">
        <v>0</v>
      </c>
      <c r="U84" s="61">
        <v>0</v>
      </c>
      <c r="V84" s="61">
        <v>0</v>
      </c>
      <c r="W84" s="61">
        <v>0</v>
      </c>
      <c r="X84" s="61">
        <v>0</v>
      </c>
      <c r="Y84" s="61">
        <v>0</v>
      </c>
      <c r="Z84" s="61">
        <v>0</v>
      </c>
      <c r="AA84" s="61">
        <v>0</v>
      </c>
      <c r="AB84" s="61">
        <v>0</v>
      </c>
      <c r="AC84" s="61">
        <v>0</v>
      </c>
      <c r="AD84" s="62">
        <f>B84+F84+J84+N84+R84+V84+Z84</f>
        <v>0</v>
      </c>
      <c r="AE84" s="62">
        <f>C84+G84+K84+O84+S84+W84+AA84</f>
        <v>1</v>
      </c>
      <c r="AF84" s="62">
        <f>D84+H84+L84+P84+T84+X84+AB84</f>
        <v>0</v>
      </c>
      <c r="AG84" s="63">
        <f>E84+I84+M84+Q84+U84+Y84+AC84</f>
        <v>0</v>
      </c>
    </row>
    <row r="85" ht="18.25" customHeight="1">
      <c r="A85" t="s" s="60">
        <v>196</v>
      </c>
      <c r="B85" s="64">
        <v>0</v>
      </c>
      <c r="C85" s="64">
        <v>0</v>
      </c>
      <c r="D85" s="64">
        <v>0</v>
      </c>
      <c r="E85" s="64">
        <v>0</v>
      </c>
      <c r="F85" s="34">
        <v>23</v>
      </c>
      <c r="G85" s="34">
        <v>19</v>
      </c>
      <c r="H85" s="34">
        <v>19</v>
      </c>
      <c r="I85" s="34">
        <v>9</v>
      </c>
      <c r="J85" s="64">
        <v>0</v>
      </c>
      <c r="K85" s="64">
        <v>0</v>
      </c>
      <c r="L85" s="64">
        <v>0</v>
      </c>
      <c r="M85" s="64">
        <v>0</v>
      </c>
      <c r="N85" s="64">
        <v>0</v>
      </c>
      <c r="O85" s="34">
        <v>2</v>
      </c>
      <c r="P85" s="64">
        <v>0</v>
      </c>
      <c r="Q85" s="64">
        <v>0</v>
      </c>
      <c r="R85" s="64">
        <v>0</v>
      </c>
      <c r="S85" s="34">
        <v>3</v>
      </c>
      <c r="T85" s="64">
        <v>0</v>
      </c>
      <c r="U85" s="64">
        <v>0</v>
      </c>
      <c r="V85" s="64">
        <v>0</v>
      </c>
      <c r="W85" s="34">
        <v>3</v>
      </c>
      <c r="X85" s="64">
        <v>0</v>
      </c>
      <c r="Y85" s="34">
        <v>1</v>
      </c>
      <c r="Z85" s="64">
        <v>0</v>
      </c>
      <c r="AA85" s="34">
        <v>1</v>
      </c>
      <c r="AB85" s="64">
        <v>0</v>
      </c>
      <c r="AC85" s="64">
        <v>0</v>
      </c>
      <c r="AD85" s="65">
        <f>B85+F85+J85+N85+R85+V85+Z85</f>
        <v>23</v>
      </c>
      <c r="AE85" s="65">
        <f>C85+G85+K85+O85+S85+W85+AA85</f>
        <v>28</v>
      </c>
      <c r="AF85" s="65">
        <f>D85+H85+L85+P85+T85+X85+AB85</f>
        <v>19</v>
      </c>
      <c r="AG85" s="66">
        <f>E85+I85+M85+Q85+U85+Y85+AC85</f>
        <v>10</v>
      </c>
    </row>
    <row r="86" ht="18.25" customHeight="1">
      <c r="A86" t="s" s="60">
        <v>198</v>
      </c>
      <c r="B86" s="61">
        <v>0</v>
      </c>
      <c r="C86" s="61">
        <v>0</v>
      </c>
      <c r="D86" s="61">
        <v>0</v>
      </c>
      <c r="E86" s="61">
        <v>0</v>
      </c>
      <c r="F86" s="36">
        <v>98</v>
      </c>
      <c r="G86" s="36">
        <v>16</v>
      </c>
      <c r="H86" s="36">
        <v>7</v>
      </c>
      <c r="I86" s="36">
        <v>1</v>
      </c>
      <c r="J86" s="36">
        <v>8</v>
      </c>
      <c r="K86" s="61">
        <v>0</v>
      </c>
      <c r="L86" s="36">
        <v>6</v>
      </c>
      <c r="M86" s="61">
        <v>0</v>
      </c>
      <c r="N86" s="61">
        <v>0</v>
      </c>
      <c r="O86" s="36">
        <v>3</v>
      </c>
      <c r="P86" s="61">
        <v>0</v>
      </c>
      <c r="Q86" s="61">
        <v>0</v>
      </c>
      <c r="R86" s="61">
        <v>0</v>
      </c>
      <c r="S86" s="36">
        <v>50</v>
      </c>
      <c r="T86" s="61">
        <v>0</v>
      </c>
      <c r="U86" s="61">
        <v>0</v>
      </c>
      <c r="V86" s="61">
        <v>0</v>
      </c>
      <c r="W86" s="36">
        <v>44</v>
      </c>
      <c r="X86" s="61">
        <v>0</v>
      </c>
      <c r="Y86" s="36">
        <v>1</v>
      </c>
      <c r="Z86" s="61">
        <v>0</v>
      </c>
      <c r="AA86" s="61">
        <v>0</v>
      </c>
      <c r="AB86" s="61">
        <v>0</v>
      </c>
      <c r="AC86" s="61">
        <v>0</v>
      </c>
      <c r="AD86" s="62">
        <f>B86+F86+J86+N86+R86+V86+Z86</f>
        <v>106</v>
      </c>
      <c r="AE86" s="62">
        <f>C86+G86+K86+O86+S86+W86+AA86</f>
        <v>113</v>
      </c>
      <c r="AF86" s="62">
        <f>D86+H86+L86+P86+T86+X86+AB86</f>
        <v>13</v>
      </c>
      <c r="AG86" s="63">
        <f>E86+I86+M86+Q86+U86+Y86+AC86</f>
        <v>2</v>
      </c>
    </row>
    <row r="87" ht="18.25" customHeight="1">
      <c r="A87" t="s" s="60">
        <v>321</v>
      </c>
      <c r="B87" s="64">
        <v>0</v>
      </c>
      <c r="C87" s="64">
        <v>0</v>
      </c>
      <c r="D87" s="64">
        <v>0</v>
      </c>
      <c r="E87" s="64">
        <v>0</v>
      </c>
      <c r="F87" s="34">
        <v>2</v>
      </c>
      <c r="G87" s="34">
        <v>1</v>
      </c>
      <c r="H87" s="34">
        <v>6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4">
        <v>0</v>
      </c>
      <c r="R87" s="64">
        <v>0</v>
      </c>
      <c r="S87" s="34">
        <v>6</v>
      </c>
      <c r="T87" s="64">
        <v>0</v>
      </c>
      <c r="U87" s="64">
        <v>0</v>
      </c>
      <c r="V87" s="64">
        <v>0</v>
      </c>
      <c r="W87" s="34">
        <v>1</v>
      </c>
      <c r="X87" s="64">
        <v>0</v>
      </c>
      <c r="Y87" s="34">
        <v>1</v>
      </c>
      <c r="Z87" s="64">
        <v>0</v>
      </c>
      <c r="AA87" s="64">
        <v>0</v>
      </c>
      <c r="AB87" s="64">
        <v>0</v>
      </c>
      <c r="AC87" s="64">
        <v>0</v>
      </c>
      <c r="AD87" s="65">
        <f>B87+F87+J87+N87+R87+V87+Z87</f>
        <v>2</v>
      </c>
      <c r="AE87" s="65">
        <f>C87+G87+K87+O87+S87+W87+AA87</f>
        <v>8</v>
      </c>
      <c r="AF87" s="65">
        <f>D87+H87+L87+P87+T87+X87+AB87</f>
        <v>6</v>
      </c>
      <c r="AG87" s="66">
        <f>E87+I87+M87+Q87+U87+Y87+AC87</f>
        <v>1</v>
      </c>
    </row>
    <row r="88" ht="18.25" customHeight="1">
      <c r="A88" t="s" s="60">
        <v>205</v>
      </c>
      <c r="B88" s="61">
        <v>0</v>
      </c>
      <c r="C88" s="36">
        <v>7</v>
      </c>
      <c r="D88" s="36">
        <v>1</v>
      </c>
      <c r="E88" s="36">
        <v>6</v>
      </c>
      <c r="F88" s="36">
        <v>14</v>
      </c>
      <c r="G88" s="36">
        <v>25</v>
      </c>
      <c r="H88" s="36">
        <v>25</v>
      </c>
      <c r="I88" s="36">
        <v>10</v>
      </c>
      <c r="J88" s="36">
        <v>4</v>
      </c>
      <c r="K88" s="61">
        <v>0</v>
      </c>
      <c r="L88" s="36">
        <v>8</v>
      </c>
      <c r="M88" s="61">
        <v>0</v>
      </c>
      <c r="N88" s="61">
        <v>0</v>
      </c>
      <c r="O88" s="36">
        <v>5</v>
      </c>
      <c r="P88" s="61">
        <v>0</v>
      </c>
      <c r="Q88" s="36">
        <v>2</v>
      </c>
      <c r="R88" s="61">
        <v>0</v>
      </c>
      <c r="S88" s="36">
        <v>8</v>
      </c>
      <c r="T88" s="68">
        <v>0</v>
      </c>
      <c r="U88" s="36">
        <v>3</v>
      </c>
      <c r="V88" s="61">
        <v>0</v>
      </c>
      <c r="W88" s="36">
        <v>5</v>
      </c>
      <c r="X88" s="61">
        <v>0</v>
      </c>
      <c r="Y88" s="36">
        <v>1</v>
      </c>
      <c r="Z88" s="36">
        <v>1</v>
      </c>
      <c r="AA88" s="36">
        <v>2</v>
      </c>
      <c r="AB88" s="61">
        <v>0</v>
      </c>
      <c r="AC88" s="36">
        <v>2</v>
      </c>
      <c r="AD88" s="62">
        <f>B88+F88+J88+N88+R88+V88+Z88</f>
        <v>19</v>
      </c>
      <c r="AE88" s="62">
        <f>C88+G88+K88+O88+S88+W88+AA88</f>
        <v>52</v>
      </c>
      <c r="AF88" s="62">
        <f>D88+H88+L88+P88+T88+X88+AB88</f>
        <v>34</v>
      </c>
      <c r="AG88" s="63">
        <f>E88+I88+M88+Q88+U88+Y88+AC88</f>
        <v>24</v>
      </c>
    </row>
    <row r="89" ht="18.25" customHeight="1">
      <c r="A89" t="s" s="60">
        <v>208</v>
      </c>
      <c r="B89" s="34">
        <v>1</v>
      </c>
      <c r="C89" s="64">
        <v>0</v>
      </c>
      <c r="D89" s="64">
        <v>0</v>
      </c>
      <c r="E89" s="64">
        <v>0</v>
      </c>
      <c r="F89" s="34">
        <v>20</v>
      </c>
      <c r="G89" s="34">
        <v>9</v>
      </c>
      <c r="H89" s="34">
        <v>10</v>
      </c>
      <c r="I89" s="64">
        <v>0</v>
      </c>
      <c r="J89" s="64">
        <v>0</v>
      </c>
      <c r="K89" s="64">
        <v>0</v>
      </c>
      <c r="L89" s="64">
        <v>0</v>
      </c>
      <c r="M89" s="64">
        <v>0</v>
      </c>
      <c r="N89" s="64">
        <v>0</v>
      </c>
      <c r="O89" s="64">
        <v>0</v>
      </c>
      <c r="P89" s="64">
        <v>0</v>
      </c>
      <c r="Q89" s="64">
        <v>0</v>
      </c>
      <c r="R89" s="64">
        <v>0</v>
      </c>
      <c r="S89" s="34">
        <v>4</v>
      </c>
      <c r="T89" s="64">
        <v>0</v>
      </c>
      <c r="U89" s="64">
        <v>0</v>
      </c>
      <c r="V89" s="64">
        <v>0</v>
      </c>
      <c r="W89" s="34">
        <v>41</v>
      </c>
      <c r="X89" s="64">
        <v>0</v>
      </c>
      <c r="Y89" s="34">
        <v>1</v>
      </c>
      <c r="Z89" s="64">
        <v>0</v>
      </c>
      <c r="AA89" s="34">
        <v>2</v>
      </c>
      <c r="AB89" s="64">
        <v>0</v>
      </c>
      <c r="AC89" s="34">
        <v>1</v>
      </c>
      <c r="AD89" s="65">
        <f>B89+F89+J89+N89+R89+V89+Z89</f>
        <v>21</v>
      </c>
      <c r="AE89" s="65">
        <f>C89+G89+K89+O89+S89+W89+AA89</f>
        <v>56</v>
      </c>
      <c r="AF89" s="65">
        <f>D89+H89+L89+P89+T89+X89+AB89</f>
        <v>10</v>
      </c>
      <c r="AG89" s="66">
        <f>E89+I89+M89+Q89+U89+Y89+AC89</f>
        <v>2</v>
      </c>
    </row>
    <row r="90" ht="18.25" customHeight="1">
      <c r="A90" t="s" s="60">
        <v>322</v>
      </c>
      <c r="B90" s="61">
        <v>0</v>
      </c>
      <c r="C90" s="61">
        <v>0</v>
      </c>
      <c r="D90" s="61">
        <v>0</v>
      </c>
      <c r="E90" s="61">
        <v>0</v>
      </c>
      <c r="F90" s="61">
        <v>0</v>
      </c>
      <c r="G90" s="61">
        <v>0</v>
      </c>
      <c r="H90" s="61">
        <v>0</v>
      </c>
      <c r="I90" s="36">
        <v>1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36">
        <v>1</v>
      </c>
      <c r="T90" s="61">
        <v>0</v>
      </c>
      <c r="U90" s="61">
        <v>0</v>
      </c>
      <c r="V90" s="61">
        <v>0</v>
      </c>
      <c r="W90" s="61">
        <v>0</v>
      </c>
      <c r="X90" s="61">
        <v>0</v>
      </c>
      <c r="Y90" s="61">
        <v>0</v>
      </c>
      <c r="Z90" s="61">
        <v>0</v>
      </c>
      <c r="AA90" s="61">
        <v>0</v>
      </c>
      <c r="AB90" s="61">
        <v>0</v>
      </c>
      <c r="AC90" s="61">
        <v>0</v>
      </c>
      <c r="AD90" s="62">
        <f>B90+F90+J90+N90+R90+V90+Z90</f>
        <v>0</v>
      </c>
      <c r="AE90" s="62">
        <f>C90+G90+K90+O90+S90+W90+AA90</f>
        <v>1</v>
      </c>
      <c r="AF90" s="62">
        <f>D90+H90+L90+P90+T90+X90+AB90</f>
        <v>0</v>
      </c>
      <c r="AG90" s="63">
        <f>E90+I90+M90+Q90+U90+Y90+AC90</f>
        <v>1</v>
      </c>
    </row>
    <row r="91" ht="18.25" customHeight="1">
      <c r="A91" t="s" s="60">
        <v>323</v>
      </c>
      <c r="B91" s="64">
        <v>0</v>
      </c>
      <c r="C91" s="64">
        <v>0</v>
      </c>
      <c r="D91" s="64">
        <v>0</v>
      </c>
      <c r="E91" s="64">
        <v>0</v>
      </c>
      <c r="F91" s="34">
        <v>2</v>
      </c>
      <c r="G91" s="34">
        <v>3</v>
      </c>
      <c r="H91" s="64">
        <v>0</v>
      </c>
      <c r="I91" s="34">
        <v>1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v>0</v>
      </c>
      <c r="R91" s="64">
        <v>0</v>
      </c>
      <c r="S91" s="64">
        <v>0</v>
      </c>
      <c r="T91" s="64">
        <v>0</v>
      </c>
      <c r="U91" s="64">
        <v>0</v>
      </c>
      <c r="V91" s="64">
        <v>0</v>
      </c>
      <c r="W91" s="64">
        <v>0</v>
      </c>
      <c r="X91" s="64">
        <v>0</v>
      </c>
      <c r="Y91" s="34">
        <v>1</v>
      </c>
      <c r="Z91" s="64">
        <v>0</v>
      </c>
      <c r="AA91" s="64">
        <v>0</v>
      </c>
      <c r="AB91" s="64">
        <v>0</v>
      </c>
      <c r="AC91" s="64">
        <v>0</v>
      </c>
      <c r="AD91" s="65">
        <f>B91+F91+J91+N91+R91+V91+Z91</f>
        <v>2</v>
      </c>
      <c r="AE91" s="65">
        <f>C91+G91+K91+O91+S91+W91+AA91</f>
        <v>3</v>
      </c>
      <c r="AF91" s="65">
        <f>D91+H91+L91+P91+T91+X91+AB91</f>
        <v>0</v>
      </c>
      <c r="AG91" s="66">
        <f>E91+I91+M91+Q91+U91+Y91+AC91</f>
        <v>2</v>
      </c>
    </row>
    <row r="92" ht="18.25" customHeight="1">
      <c r="A92" t="s" s="60">
        <v>212</v>
      </c>
      <c r="B92" s="36">
        <v>5</v>
      </c>
      <c r="C92" s="61">
        <v>0</v>
      </c>
      <c r="D92" s="61">
        <v>0</v>
      </c>
      <c r="E92" s="36">
        <v>1</v>
      </c>
      <c r="F92" s="36">
        <v>223</v>
      </c>
      <c r="G92" s="36">
        <v>3</v>
      </c>
      <c r="H92" s="36">
        <v>188</v>
      </c>
      <c r="I92" s="61">
        <v>0</v>
      </c>
      <c r="J92" s="36">
        <v>9</v>
      </c>
      <c r="K92" s="61">
        <v>0</v>
      </c>
      <c r="L92" s="36">
        <v>24</v>
      </c>
      <c r="M92" s="61">
        <v>0</v>
      </c>
      <c r="N92" s="61">
        <v>0</v>
      </c>
      <c r="O92" s="36">
        <v>6</v>
      </c>
      <c r="P92" s="61">
        <v>0</v>
      </c>
      <c r="Q92" s="36">
        <v>3</v>
      </c>
      <c r="R92" s="61">
        <v>0</v>
      </c>
      <c r="S92" s="36">
        <v>62</v>
      </c>
      <c r="T92" s="61">
        <v>0</v>
      </c>
      <c r="U92" s="36">
        <v>2</v>
      </c>
      <c r="V92" s="61">
        <v>0</v>
      </c>
      <c r="W92" s="36">
        <v>49</v>
      </c>
      <c r="X92" s="61">
        <v>0</v>
      </c>
      <c r="Y92" s="61">
        <v>0</v>
      </c>
      <c r="Z92" s="36">
        <v>2</v>
      </c>
      <c r="AA92" s="36">
        <v>1</v>
      </c>
      <c r="AB92" s="36">
        <v>18</v>
      </c>
      <c r="AC92" s="36">
        <v>4</v>
      </c>
      <c r="AD92" s="62">
        <f>B92+F92+J92+N92+R92+V92+Z92</f>
        <v>239</v>
      </c>
      <c r="AE92" s="62">
        <f>C92+G92+K92+O92+S92+W92+AA92</f>
        <v>121</v>
      </c>
      <c r="AF92" s="62">
        <f>D92+H92+L92+P92+T92+X92+AB92</f>
        <v>230</v>
      </c>
      <c r="AG92" s="63">
        <f>E92+I92+M92+Q92+U92+Y92+AC92</f>
        <v>10</v>
      </c>
    </row>
    <row r="93" ht="18.25" customHeight="1">
      <c r="A93" t="s" s="60">
        <v>219</v>
      </c>
      <c r="B93" s="64">
        <v>0</v>
      </c>
      <c r="C93" s="64">
        <v>0</v>
      </c>
      <c r="D93" s="64">
        <v>0</v>
      </c>
      <c r="E93" s="34">
        <v>1</v>
      </c>
      <c r="F93" s="34">
        <v>8</v>
      </c>
      <c r="G93" s="34">
        <v>1</v>
      </c>
      <c r="H93" s="34">
        <v>6</v>
      </c>
      <c r="I93" s="64">
        <v>0</v>
      </c>
      <c r="J93" s="64">
        <v>0</v>
      </c>
      <c r="K93" s="64">
        <v>0</v>
      </c>
      <c r="L93" s="34">
        <v>1</v>
      </c>
      <c r="M93" s="64">
        <v>0</v>
      </c>
      <c r="N93" s="64">
        <v>0</v>
      </c>
      <c r="O93" s="64">
        <v>0</v>
      </c>
      <c r="P93" s="64">
        <v>0</v>
      </c>
      <c r="Q93" s="64">
        <v>0</v>
      </c>
      <c r="R93" s="64">
        <v>0</v>
      </c>
      <c r="S93" s="34">
        <v>8</v>
      </c>
      <c r="T93" s="64">
        <v>0</v>
      </c>
      <c r="U93" s="64">
        <v>0</v>
      </c>
      <c r="V93" s="64">
        <v>0</v>
      </c>
      <c r="W93" s="34">
        <v>5</v>
      </c>
      <c r="X93" s="64">
        <v>0</v>
      </c>
      <c r="Y93" s="34">
        <v>1</v>
      </c>
      <c r="Z93" s="34">
        <v>1</v>
      </c>
      <c r="AA93" s="64">
        <v>0</v>
      </c>
      <c r="AB93" s="64">
        <v>0</v>
      </c>
      <c r="AC93" s="64">
        <v>0</v>
      </c>
      <c r="AD93" s="65">
        <f>B93+F93+J93+N93+R93+V93+Z93</f>
        <v>9</v>
      </c>
      <c r="AE93" s="65">
        <f>C93+G93+K93+O93+S93+W93+AA93</f>
        <v>14</v>
      </c>
      <c r="AF93" s="65">
        <f>D93+H93+L93+P93+T93+X93+AB93</f>
        <v>7</v>
      </c>
      <c r="AG93" s="66">
        <f>E93+I93+M93+Q93+U93+Y93+AC93</f>
        <v>2</v>
      </c>
    </row>
    <row r="94" ht="18.25" customHeight="1">
      <c r="A94" t="s" s="60">
        <v>324</v>
      </c>
      <c r="B94" s="61">
        <v>0</v>
      </c>
      <c r="C94" s="61">
        <v>0</v>
      </c>
      <c r="D94" s="61">
        <v>0</v>
      </c>
      <c r="E94" s="61">
        <v>0</v>
      </c>
      <c r="F94" s="36">
        <v>1</v>
      </c>
      <c r="G94" s="61">
        <v>0</v>
      </c>
      <c r="H94" s="61">
        <v>0</v>
      </c>
      <c r="I94" s="36">
        <v>2</v>
      </c>
      <c r="J94" s="61">
        <v>0</v>
      </c>
      <c r="K94" s="61">
        <v>0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0</v>
      </c>
      <c r="U94" s="61">
        <v>0</v>
      </c>
      <c r="V94" s="61">
        <v>0</v>
      </c>
      <c r="W94" s="36">
        <v>6</v>
      </c>
      <c r="X94" s="61">
        <v>0</v>
      </c>
      <c r="Y94" s="61">
        <v>0</v>
      </c>
      <c r="Z94" s="61">
        <v>0</v>
      </c>
      <c r="AA94" s="61">
        <v>0</v>
      </c>
      <c r="AB94" s="61">
        <v>0</v>
      </c>
      <c r="AC94" s="61">
        <v>0</v>
      </c>
      <c r="AD94" s="62">
        <f>B94+F94+J94+N94+R94+V94+Z94</f>
        <v>1</v>
      </c>
      <c r="AE94" s="62">
        <f>C94+G94+K94+O94+S94+W94+AA94</f>
        <v>6</v>
      </c>
      <c r="AF94" s="62">
        <f>D94+H94+L94+P94+T94+X94+AB94</f>
        <v>0</v>
      </c>
      <c r="AG94" s="63">
        <f>E94+I94+M94+Q94+U94+Y94+AC94</f>
        <v>2</v>
      </c>
    </row>
    <row r="95" ht="18.25" customHeight="1">
      <c r="A95" t="s" s="60">
        <v>222</v>
      </c>
      <c r="B95" s="64">
        <v>0</v>
      </c>
      <c r="C95" s="34">
        <v>1</v>
      </c>
      <c r="D95" s="34">
        <v>4</v>
      </c>
      <c r="E95" s="34">
        <v>3</v>
      </c>
      <c r="F95" s="34">
        <v>21</v>
      </c>
      <c r="G95" s="34">
        <v>95</v>
      </c>
      <c r="H95" s="34">
        <v>26</v>
      </c>
      <c r="I95" s="34">
        <v>8</v>
      </c>
      <c r="J95" s="34">
        <v>5</v>
      </c>
      <c r="K95" s="64">
        <v>0</v>
      </c>
      <c r="L95" s="34">
        <v>33</v>
      </c>
      <c r="M95" s="64">
        <v>0</v>
      </c>
      <c r="N95" s="64">
        <v>0</v>
      </c>
      <c r="O95" s="34">
        <v>4</v>
      </c>
      <c r="P95" s="64">
        <v>0</v>
      </c>
      <c r="Q95" s="34">
        <v>13</v>
      </c>
      <c r="R95" s="64">
        <v>0</v>
      </c>
      <c r="S95" s="34">
        <v>29</v>
      </c>
      <c r="T95" s="64">
        <v>0</v>
      </c>
      <c r="U95" s="34">
        <v>4</v>
      </c>
      <c r="V95" s="64">
        <v>0</v>
      </c>
      <c r="W95" s="34">
        <v>25</v>
      </c>
      <c r="X95" s="67">
        <v>0</v>
      </c>
      <c r="Y95" s="34">
        <v>5</v>
      </c>
      <c r="Z95" s="64">
        <v>0</v>
      </c>
      <c r="AA95" s="34">
        <v>1</v>
      </c>
      <c r="AB95" s="64">
        <v>0</v>
      </c>
      <c r="AC95" s="64">
        <v>0</v>
      </c>
      <c r="AD95" s="65">
        <f>B95+F95+J95+N95+R95+V95+Z95</f>
        <v>26</v>
      </c>
      <c r="AE95" s="65">
        <f>C95+G95+K95+O95+S95+W95+AA95</f>
        <v>155</v>
      </c>
      <c r="AF95" s="65">
        <f>D95+H95+L95+P95+T95+X95+AB95</f>
        <v>63</v>
      </c>
      <c r="AG95" s="66">
        <f>E95+I95+M95+Q95+U95+Y95+AC95</f>
        <v>33</v>
      </c>
    </row>
    <row r="96" ht="18.25" customHeight="1">
      <c r="A96" t="s" s="60">
        <v>236</v>
      </c>
      <c r="B96" s="61">
        <v>0</v>
      </c>
      <c r="C96" s="61">
        <v>0</v>
      </c>
      <c r="D96" s="61">
        <v>0</v>
      </c>
      <c r="E96" s="61">
        <v>0</v>
      </c>
      <c r="F96" s="36">
        <v>12</v>
      </c>
      <c r="G96" s="61">
        <v>0</v>
      </c>
      <c r="H96" s="36">
        <v>3</v>
      </c>
      <c r="I96" s="61">
        <v>0</v>
      </c>
      <c r="J96" s="36">
        <v>1</v>
      </c>
      <c r="K96" s="61">
        <v>0</v>
      </c>
      <c r="L96" s="61">
        <v>0</v>
      </c>
      <c r="M96" s="61">
        <v>0</v>
      </c>
      <c r="N96" s="61">
        <v>0</v>
      </c>
      <c r="O96" s="61">
        <v>0</v>
      </c>
      <c r="P96" s="61">
        <v>0</v>
      </c>
      <c r="Q96" s="61">
        <v>0</v>
      </c>
      <c r="R96" s="61">
        <v>0</v>
      </c>
      <c r="S96" s="36">
        <v>7</v>
      </c>
      <c r="T96" s="61">
        <v>0</v>
      </c>
      <c r="U96" s="61">
        <v>0</v>
      </c>
      <c r="V96" s="61">
        <v>0</v>
      </c>
      <c r="W96" s="61">
        <v>0</v>
      </c>
      <c r="X96" s="61">
        <v>0</v>
      </c>
      <c r="Y96" s="61">
        <v>0</v>
      </c>
      <c r="Z96" s="61">
        <v>0</v>
      </c>
      <c r="AA96" s="61">
        <v>0</v>
      </c>
      <c r="AB96" s="61">
        <v>0</v>
      </c>
      <c r="AC96" s="61">
        <v>0</v>
      </c>
      <c r="AD96" s="62">
        <f>B96+F96+J96+N96+R96+V96+Z96</f>
        <v>13</v>
      </c>
      <c r="AE96" s="62">
        <f>C96+G96+K96+O96+S96+W96+AA96</f>
        <v>7</v>
      </c>
      <c r="AF96" s="62">
        <f>D96+H96+L96+P96+T96+X96+AB96</f>
        <v>3</v>
      </c>
      <c r="AG96" s="63">
        <f>E96+I96+M96+Q96+U96+Y96+AC96</f>
        <v>0</v>
      </c>
    </row>
    <row r="97" ht="18.25" customHeight="1">
      <c r="A97" t="s" s="60">
        <v>238</v>
      </c>
      <c r="B97" s="64">
        <v>0</v>
      </c>
      <c r="C97" s="64">
        <v>0</v>
      </c>
      <c r="D97" s="34">
        <v>1</v>
      </c>
      <c r="E97" s="64">
        <v>0</v>
      </c>
      <c r="F97" s="34">
        <v>64</v>
      </c>
      <c r="G97" s="34">
        <v>32</v>
      </c>
      <c r="H97" s="34">
        <v>22</v>
      </c>
      <c r="I97" s="64">
        <v>0</v>
      </c>
      <c r="J97" s="34">
        <v>8</v>
      </c>
      <c r="K97" s="64">
        <v>0</v>
      </c>
      <c r="L97" s="34">
        <v>4</v>
      </c>
      <c r="M97" s="64">
        <v>0</v>
      </c>
      <c r="N97" s="64">
        <v>0</v>
      </c>
      <c r="O97" s="64">
        <v>0</v>
      </c>
      <c r="P97" s="64">
        <v>0</v>
      </c>
      <c r="Q97" s="34">
        <v>2</v>
      </c>
      <c r="R97" s="64">
        <v>0</v>
      </c>
      <c r="S97" s="34">
        <v>13</v>
      </c>
      <c r="T97" s="64">
        <v>0</v>
      </c>
      <c r="U97" s="34">
        <v>1</v>
      </c>
      <c r="V97" s="64">
        <v>0</v>
      </c>
      <c r="W97" s="34">
        <v>13</v>
      </c>
      <c r="X97" s="64">
        <v>0</v>
      </c>
      <c r="Y97" s="34">
        <v>3</v>
      </c>
      <c r="Z97" s="64">
        <v>0</v>
      </c>
      <c r="AA97" s="34">
        <v>1</v>
      </c>
      <c r="AB97" s="64">
        <v>0</v>
      </c>
      <c r="AC97" s="64">
        <v>0</v>
      </c>
      <c r="AD97" s="65">
        <f>B97+F97+J97+N97+R97+V97+Z97</f>
        <v>72</v>
      </c>
      <c r="AE97" s="65">
        <f>C97+G97+K97+O97+S97+W97+AA97</f>
        <v>59</v>
      </c>
      <c r="AF97" s="65">
        <f>D97+H97+L97+P97+T97+X97+AB97</f>
        <v>27</v>
      </c>
      <c r="AG97" s="66">
        <f>E97+I97+M97+Q97+U97+Y97+AC97</f>
        <v>6</v>
      </c>
    </row>
    <row r="98" ht="18.25" customHeight="1">
      <c r="A98" t="s" s="60">
        <v>325</v>
      </c>
      <c r="B98" s="61">
        <v>0</v>
      </c>
      <c r="C98" s="61">
        <v>0</v>
      </c>
      <c r="D98" s="61">
        <v>0</v>
      </c>
      <c r="E98" s="36">
        <v>1</v>
      </c>
      <c r="F98" s="36">
        <v>15</v>
      </c>
      <c r="G98" s="36">
        <v>11</v>
      </c>
      <c r="H98" s="36">
        <v>37</v>
      </c>
      <c r="I98" s="61">
        <v>0</v>
      </c>
      <c r="J98" s="36">
        <v>3</v>
      </c>
      <c r="K98" s="61">
        <v>0</v>
      </c>
      <c r="L98" s="36">
        <v>5</v>
      </c>
      <c r="M98" s="61">
        <v>0</v>
      </c>
      <c r="N98" s="61">
        <v>0</v>
      </c>
      <c r="O98" s="61">
        <v>0</v>
      </c>
      <c r="P98" s="61">
        <v>0</v>
      </c>
      <c r="Q98" s="61">
        <v>0</v>
      </c>
      <c r="R98" s="61">
        <v>0</v>
      </c>
      <c r="S98" s="36">
        <v>6</v>
      </c>
      <c r="T98" s="61">
        <v>0</v>
      </c>
      <c r="U98" s="61">
        <v>0</v>
      </c>
      <c r="V98" s="61">
        <v>0</v>
      </c>
      <c r="W98" s="36">
        <v>8</v>
      </c>
      <c r="X98" s="61">
        <v>0</v>
      </c>
      <c r="Y98" s="36">
        <v>1</v>
      </c>
      <c r="Z98" s="61">
        <v>0</v>
      </c>
      <c r="AA98" s="61">
        <v>0</v>
      </c>
      <c r="AB98" s="61">
        <v>0</v>
      </c>
      <c r="AC98" s="61">
        <v>0</v>
      </c>
      <c r="AD98" s="62">
        <f>B98+F98+J98+N98+R98+V98+Z98</f>
        <v>18</v>
      </c>
      <c r="AE98" s="62">
        <f>C98+G98+K98+O98+S98+W98+AA98</f>
        <v>25</v>
      </c>
      <c r="AF98" s="62">
        <f>D98+H98+L98+P98+T98+X98+AB98</f>
        <v>42</v>
      </c>
      <c r="AG98" s="63">
        <f>E98+I98+M98+Q98+U98+Y98+AC98</f>
        <v>2</v>
      </c>
    </row>
    <row r="99" ht="18.25" customHeight="1">
      <c r="A99" t="s" s="60">
        <v>242</v>
      </c>
      <c r="B99" s="64">
        <v>0</v>
      </c>
      <c r="C99" s="64">
        <v>0</v>
      </c>
      <c r="D99" s="64">
        <v>0</v>
      </c>
      <c r="E99" s="64">
        <v>0</v>
      </c>
      <c r="F99" s="34">
        <v>23</v>
      </c>
      <c r="G99" s="34">
        <v>6</v>
      </c>
      <c r="H99" s="34">
        <v>6</v>
      </c>
      <c r="I99" s="34">
        <v>1</v>
      </c>
      <c r="J99" s="34">
        <v>1</v>
      </c>
      <c r="K99" s="64">
        <v>0</v>
      </c>
      <c r="L99" s="34">
        <v>7</v>
      </c>
      <c r="M99" s="64">
        <v>0</v>
      </c>
      <c r="N99" s="64">
        <v>0</v>
      </c>
      <c r="O99" s="64">
        <v>0</v>
      </c>
      <c r="P99" s="64">
        <v>0</v>
      </c>
      <c r="Q99" s="64">
        <v>0</v>
      </c>
      <c r="R99" s="64">
        <v>0</v>
      </c>
      <c r="S99" s="34">
        <v>5</v>
      </c>
      <c r="T99" s="64">
        <v>0</v>
      </c>
      <c r="U99" s="34">
        <v>2</v>
      </c>
      <c r="V99" s="64">
        <v>0</v>
      </c>
      <c r="W99" s="34">
        <v>7</v>
      </c>
      <c r="X99" s="64">
        <v>0</v>
      </c>
      <c r="Y99" s="64">
        <v>0</v>
      </c>
      <c r="Z99" s="64">
        <v>0</v>
      </c>
      <c r="AA99" s="64">
        <v>0</v>
      </c>
      <c r="AB99" s="64">
        <v>0</v>
      </c>
      <c r="AC99" s="64">
        <v>0</v>
      </c>
      <c r="AD99" s="65">
        <f>B99+F99+J99+N99+R99+V99+Z99</f>
        <v>24</v>
      </c>
      <c r="AE99" s="65">
        <f>C99+G99+K99+O99+S99+W99+AA99</f>
        <v>18</v>
      </c>
      <c r="AF99" s="65">
        <f>D99+H99+L99+P99+T99+X99+AB99</f>
        <v>13</v>
      </c>
      <c r="AG99" s="66">
        <f>E99+I99+M99+Q99+U99+Y99+AC99</f>
        <v>3</v>
      </c>
    </row>
    <row r="100" ht="18.25" customHeight="1">
      <c r="A100" t="s" s="60">
        <v>326</v>
      </c>
      <c r="B100" s="61">
        <v>0</v>
      </c>
      <c r="C100" s="61">
        <v>0</v>
      </c>
      <c r="D100" s="61">
        <v>0</v>
      </c>
      <c r="E100" s="61">
        <v>0</v>
      </c>
      <c r="F100" s="61">
        <v>0</v>
      </c>
      <c r="G100" s="61">
        <v>0</v>
      </c>
      <c r="H100" s="61">
        <v>0</v>
      </c>
      <c r="I100" s="61">
        <v>0</v>
      </c>
      <c r="J100" s="61">
        <v>0</v>
      </c>
      <c r="K100" s="61">
        <v>0</v>
      </c>
      <c r="L100" s="61">
        <v>0</v>
      </c>
      <c r="M100" s="61">
        <v>0</v>
      </c>
      <c r="N100" s="61">
        <v>0</v>
      </c>
      <c r="O100" s="61">
        <v>0</v>
      </c>
      <c r="P100" s="61">
        <v>0</v>
      </c>
      <c r="Q100" s="61">
        <v>0</v>
      </c>
      <c r="R100" s="61">
        <v>0</v>
      </c>
      <c r="S100" s="36">
        <v>1</v>
      </c>
      <c r="T100" s="61">
        <v>0</v>
      </c>
      <c r="U100" s="61">
        <v>0</v>
      </c>
      <c r="V100" s="61">
        <v>0</v>
      </c>
      <c r="W100" s="61">
        <v>0</v>
      </c>
      <c r="X100" s="61">
        <v>0</v>
      </c>
      <c r="Y100" s="61">
        <v>0</v>
      </c>
      <c r="Z100" s="61">
        <v>0</v>
      </c>
      <c r="AA100" s="61">
        <v>0</v>
      </c>
      <c r="AB100" s="61">
        <v>0</v>
      </c>
      <c r="AC100" s="61">
        <v>0</v>
      </c>
      <c r="AD100" s="62">
        <f>B100+F100+J100+N100+R100+V100+Z100</f>
        <v>0</v>
      </c>
      <c r="AE100" s="62">
        <f>C100+G100+K100+O100+S100+W100+AA100</f>
        <v>1</v>
      </c>
      <c r="AF100" s="62">
        <f>D100+H100+L100+P100+T100+X100+AB100</f>
        <v>0</v>
      </c>
      <c r="AG100" s="63">
        <f>E100+I100+M100+Q100+U100+Y100+AC100</f>
        <v>0</v>
      </c>
    </row>
    <row r="101" ht="18.25" customHeight="1">
      <c r="A101" t="s" s="60">
        <v>327</v>
      </c>
      <c r="B101" s="64">
        <v>0</v>
      </c>
      <c r="C101" s="64">
        <v>0</v>
      </c>
      <c r="D101" s="64">
        <v>0</v>
      </c>
      <c r="E101" s="64">
        <v>0</v>
      </c>
      <c r="F101" s="64">
        <v>0</v>
      </c>
      <c r="G101" s="64">
        <v>0</v>
      </c>
      <c r="H101" s="64">
        <v>0</v>
      </c>
      <c r="I101" s="34">
        <v>2</v>
      </c>
      <c r="J101" s="64">
        <v>0</v>
      </c>
      <c r="K101" s="64">
        <v>0</v>
      </c>
      <c r="L101" s="64">
        <v>0</v>
      </c>
      <c r="M101" s="64">
        <v>0</v>
      </c>
      <c r="N101" s="64">
        <v>0</v>
      </c>
      <c r="O101" s="34">
        <v>1</v>
      </c>
      <c r="P101" s="64">
        <v>0</v>
      </c>
      <c r="Q101" s="64">
        <v>0</v>
      </c>
      <c r="R101" s="64">
        <v>0</v>
      </c>
      <c r="S101" s="64">
        <v>0</v>
      </c>
      <c r="T101" s="64">
        <v>0</v>
      </c>
      <c r="U101" s="64">
        <v>0</v>
      </c>
      <c r="V101" s="64">
        <v>0</v>
      </c>
      <c r="W101" s="34">
        <v>1</v>
      </c>
      <c r="X101" s="64">
        <v>0</v>
      </c>
      <c r="Y101" s="64">
        <v>0</v>
      </c>
      <c r="Z101" s="64">
        <v>0</v>
      </c>
      <c r="AA101" s="64">
        <v>0</v>
      </c>
      <c r="AB101" s="64">
        <v>0</v>
      </c>
      <c r="AC101" s="64">
        <v>0</v>
      </c>
      <c r="AD101" s="65">
        <f>B101+F101+J101+N101+R101+V101+Z101</f>
        <v>0</v>
      </c>
      <c r="AE101" s="65">
        <f>C101+G101+K101+O101+S101+W101+AA101</f>
        <v>2</v>
      </c>
      <c r="AF101" s="65">
        <f>D101+H101+L101+P101+T101+X101+AB101</f>
        <v>0</v>
      </c>
      <c r="AG101" s="66">
        <f>E101+I101+M101+Q101+U101+Y101+AC101</f>
        <v>2</v>
      </c>
    </row>
    <row r="102" ht="18.25" customHeight="1">
      <c r="A102" t="s" s="60">
        <v>328</v>
      </c>
      <c r="B102" s="61">
        <v>0</v>
      </c>
      <c r="C102" s="36">
        <v>1</v>
      </c>
      <c r="D102" s="61">
        <v>0</v>
      </c>
      <c r="E102" s="61">
        <v>0</v>
      </c>
      <c r="F102" s="36">
        <v>1</v>
      </c>
      <c r="G102" s="36">
        <v>4</v>
      </c>
      <c r="H102" s="61">
        <v>0</v>
      </c>
      <c r="I102" s="61">
        <v>0</v>
      </c>
      <c r="J102" s="61">
        <v>0</v>
      </c>
      <c r="K102" s="61">
        <v>0</v>
      </c>
      <c r="L102" s="36">
        <v>1</v>
      </c>
      <c r="M102" s="61">
        <v>0</v>
      </c>
      <c r="N102" s="61">
        <v>0</v>
      </c>
      <c r="O102" s="36">
        <v>1</v>
      </c>
      <c r="P102" s="61">
        <v>0</v>
      </c>
      <c r="Q102" s="61">
        <v>0</v>
      </c>
      <c r="R102" s="61">
        <v>0</v>
      </c>
      <c r="S102" s="36">
        <v>1</v>
      </c>
      <c r="T102" s="61">
        <v>0</v>
      </c>
      <c r="U102" s="61">
        <v>0</v>
      </c>
      <c r="V102" s="61">
        <v>0</v>
      </c>
      <c r="W102" s="36">
        <v>2</v>
      </c>
      <c r="X102" s="61">
        <v>0</v>
      </c>
      <c r="Y102" s="61">
        <v>0</v>
      </c>
      <c r="Z102" s="61">
        <v>0</v>
      </c>
      <c r="AA102" s="61">
        <v>0</v>
      </c>
      <c r="AB102" s="61">
        <v>0</v>
      </c>
      <c r="AC102" s="61">
        <v>0</v>
      </c>
      <c r="AD102" s="62">
        <f>B102+F102+J102+N102+R102+V102+Z102</f>
        <v>1</v>
      </c>
      <c r="AE102" s="62">
        <f>C102+G102+K102+O102+S102+W102+AA102</f>
        <v>9</v>
      </c>
      <c r="AF102" s="62">
        <f>D102+H102+L102+P102+T102+X102+AB102</f>
        <v>1</v>
      </c>
      <c r="AG102" s="63">
        <f>E102+I102+M102+Q102+U102+Y102+AC102</f>
        <v>0</v>
      </c>
    </row>
    <row r="103" ht="18.25" customHeight="1">
      <c r="A103" t="s" s="60">
        <v>329</v>
      </c>
      <c r="B103" s="64">
        <v>0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34">
        <v>2</v>
      </c>
      <c r="I103" s="64">
        <v>0</v>
      </c>
      <c r="J103" s="64">
        <v>0</v>
      </c>
      <c r="K103" s="64">
        <v>0</v>
      </c>
      <c r="L103" s="64">
        <v>0</v>
      </c>
      <c r="M103" s="64">
        <v>0</v>
      </c>
      <c r="N103" s="64">
        <v>0</v>
      </c>
      <c r="O103" s="64">
        <v>0</v>
      </c>
      <c r="P103" s="64">
        <v>0</v>
      </c>
      <c r="Q103" s="64">
        <v>0</v>
      </c>
      <c r="R103" s="64">
        <v>0</v>
      </c>
      <c r="S103" s="64">
        <v>0</v>
      </c>
      <c r="T103" s="64">
        <v>0</v>
      </c>
      <c r="U103" s="64">
        <v>0</v>
      </c>
      <c r="V103" s="64">
        <v>0</v>
      </c>
      <c r="W103" s="64">
        <v>0</v>
      </c>
      <c r="X103" s="64">
        <v>0</v>
      </c>
      <c r="Y103" s="64">
        <v>0</v>
      </c>
      <c r="Z103" s="64">
        <v>0</v>
      </c>
      <c r="AA103" s="64">
        <v>0</v>
      </c>
      <c r="AB103" s="64">
        <v>0</v>
      </c>
      <c r="AC103" s="64">
        <v>0</v>
      </c>
      <c r="AD103" s="65">
        <f>B103+F103+J103+N103+R103+V103+Z103</f>
        <v>0</v>
      </c>
      <c r="AE103" s="65">
        <f>C103+G103+K103+O103+S103+W103+AA103</f>
        <v>0</v>
      </c>
      <c r="AF103" s="65">
        <f>D103+H103+L103+P103+T103+X103+AB103</f>
        <v>2</v>
      </c>
      <c r="AG103" s="66">
        <f>E103+I103+M103+Q103+U103+Y103+AC103</f>
        <v>0</v>
      </c>
    </row>
    <row r="104" ht="18.25" customHeight="1">
      <c r="A104" t="s" s="60">
        <v>247</v>
      </c>
      <c r="B104" s="61">
        <v>0</v>
      </c>
      <c r="C104" s="61">
        <v>0</v>
      </c>
      <c r="D104" s="36">
        <v>2</v>
      </c>
      <c r="E104" s="36">
        <v>1</v>
      </c>
      <c r="F104" s="36">
        <v>1</v>
      </c>
      <c r="G104" s="36">
        <v>4</v>
      </c>
      <c r="H104" s="36">
        <v>9</v>
      </c>
      <c r="I104" s="36">
        <v>6</v>
      </c>
      <c r="J104" s="61">
        <v>0</v>
      </c>
      <c r="K104" s="61">
        <v>0</v>
      </c>
      <c r="L104" s="36">
        <v>1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36">
        <v>2</v>
      </c>
      <c r="T104" s="61">
        <v>0</v>
      </c>
      <c r="U104" s="36">
        <v>1</v>
      </c>
      <c r="V104" s="61">
        <v>0</v>
      </c>
      <c r="W104" s="36">
        <v>3</v>
      </c>
      <c r="X104" s="61">
        <v>0</v>
      </c>
      <c r="Y104" s="36">
        <v>1</v>
      </c>
      <c r="Z104" s="61">
        <v>0</v>
      </c>
      <c r="AA104" s="61">
        <v>0</v>
      </c>
      <c r="AB104" s="61">
        <v>0</v>
      </c>
      <c r="AC104" s="61">
        <v>0</v>
      </c>
      <c r="AD104" s="62">
        <f>B104+F104+J104+N104+R104+V104+Z104</f>
        <v>1</v>
      </c>
      <c r="AE104" s="62">
        <f>C104+G104+K104+O104+S104+W104+AA104</f>
        <v>9</v>
      </c>
      <c r="AF104" s="62">
        <f>D104+H104+L104+P104+T104+X104+AB104</f>
        <v>12</v>
      </c>
      <c r="AG104" s="63">
        <f>E104+I104+M104+Q104+U104+Y104+AC104</f>
        <v>9</v>
      </c>
    </row>
    <row r="105" ht="18.25" customHeight="1">
      <c r="A105" t="s" s="60">
        <v>250</v>
      </c>
      <c r="B105" s="64">
        <v>0</v>
      </c>
      <c r="C105" s="64">
        <v>0</v>
      </c>
      <c r="D105" s="64">
        <v>0</v>
      </c>
      <c r="E105" s="64">
        <v>0</v>
      </c>
      <c r="F105" s="34">
        <v>2</v>
      </c>
      <c r="G105" s="64">
        <v>0</v>
      </c>
      <c r="H105" s="34">
        <v>9</v>
      </c>
      <c r="I105" s="64">
        <v>0</v>
      </c>
      <c r="J105" s="64">
        <v>0</v>
      </c>
      <c r="K105" s="64">
        <v>0</v>
      </c>
      <c r="L105" s="64">
        <v>0</v>
      </c>
      <c r="M105" s="64">
        <v>0</v>
      </c>
      <c r="N105" s="64">
        <v>0</v>
      </c>
      <c r="O105" s="34">
        <v>3</v>
      </c>
      <c r="P105" s="64">
        <v>0</v>
      </c>
      <c r="Q105" s="64">
        <v>0</v>
      </c>
      <c r="R105" s="64">
        <v>0</v>
      </c>
      <c r="S105" s="34">
        <v>1</v>
      </c>
      <c r="T105" s="64">
        <v>0</v>
      </c>
      <c r="U105" s="64">
        <v>0</v>
      </c>
      <c r="V105" s="64">
        <v>0</v>
      </c>
      <c r="W105" s="34">
        <v>4</v>
      </c>
      <c r="X105" s="64">
        <v>0</v>
      </c>
      <c r="Y105" s="34">
        <v>2</v>
      </c>
      <c r="Z105" s="64">
        <v>0</v>
      </c>
      <c r="AA105" s="64">
        <v>0</v>
      </c>
      <c r="AB105" s="64">
        <v>0</v>
      </c>
      <c r="AC105" s="64">
        <v>0</v>
      </c>
      <c r="AD105" s="65">
        <f>B105+F105+J105+N105+R105+V105+Z105</f>
        <v>2</v>
      </c>
      <c r="AE105" s="65">
        <f>C105+G105+K105+O105+S105+W105+AA105</f>
        <v>8</v>
      </c>
      <c r="AF105" s="65">
        <f>D105+H105+L105+P105+T105+X105+AB105</f>
        <v>9</v>
      </c>
      <c r="AG105" s="66">
        <f>E105+I105+M105+Q105+U105+Y105+AC105</f>
        <v>2</v>
      </c>
    </row>
    <row r="106" ht="18.25" customHeight="1">
      <c r="A106" t="s" s="60">
        <v>330</v>
      </c>
      <c r="B106" s="61">
        <v>0</v>
      </c>
      <c r="C106" s="61">
        <v>0</v>
      </c>
      <c r="D106" s="61">
        <v>0</v>
      </c>
      <c r="E106" s="61">
        <v>0</v>
      </c>
      <c r="F106" s="61">
        <v>0</v>
      </c>
      <c r="G106" s="36">
        <v>4</v>
      </c>
      <c r="H106" s="61">
        <v>0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61">
        <v>0</v>
      </c>
      <c r="W106" s="61">
        <v>0</v>
      </c>
      <c r="X106" s="61">
        <v>0</v>
      </c>
      <c r="Y106" s="61">
        <v>0</v>
      </c>
      <c r="Z106" s="61">
        <v>0</v>
      </c>
      <c r="AA106" s="61">
        <v>0</v>
      </c>
      <c r="AB106" s="61">
        <v>0</v>
      </c>
      <c r="AC106" s="61">
        <v>0</v>
      </c>
      <c r="AD106" s="62">
        <f>B106+F106+J106+N106+R106+V106+Z106</f>
        <v>0</v>
      </c>
      <c r="AE106" s="62">
        <f>C106+G106+K106+O106+S106+W106+AA106</f>
        <v>4</v>
      </c>
      <c r="AF106" s="62">
        <f>D106+H106+L106+P106+T106+X106+AB106</f>
        <v>0</v>
      </c>
      <c r="AG106" s="63">
        <f>E106+I106+M106+Q106+U106+Y106+AC106</f>
        <v>0</v>
      </c>
    </row>
    <row r="107" ht="18.25" customHeight="1">
      <c r="A107" t="s" s="60">
        <v>254</v>
      </c>
      <c r="B107" s="64">
        <v>0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4">
        <v>0</v>
      </c>
      <c r="M107" s="64">
        <v>0</v>
      </c>
      <c r="N107" s="64">
        <v>0</v>
      </c>
      <c r="O107" s="64">
        <v>0</v>
      </c>
      <c r="P107" s="64">
        <v>0</v>
      </c>
      <c r="Q107" s="64">
        <v>0</v>
      </c>
      <c r="R107" s="64">
        <v>0</v>
      </c>
      <c r="S107" s="34">
        <v>2</v>
      </c>
      <c r="T107" s="64">
        <v>0</v>
      </c>
      <c r="U107" s="64">
        <v>0</v>
      </c>
      <c r="V107" s="64">
        <v>0</v>
      </c>
      <c r="W107" s="64">
        <v>0</v>
      </c>
      <c r="X107" s="64">
        <v>0</v>
      </c>
      <c r="Y107" s="34">
        <v>1</v>
      </c>
      <c r="Z107" s="64">
        <v>0</v>
      </c>
      <c r="AA107" s="64">
        <v>0</v>
      </c>
      <c r="AB107" s="64">
        <v>0</v>
      </c>
      <c r="AC107" s="64">
        <v>0</v>
      </c>
      <c r="AD107" s="65">
        <f>B107+F107+J107+N107+R107+V107+Z107</f>
        <v>0</v>
      </c>
      <c r="AE107" s="65">
        <f>C107+G107+K107+O107+S107+W107+AA107</f>
        <v>2</v>
      </c>
      <c r="AF107" s="65">
        <f>D107+H107+L107+P107+T107+X107+AB107</f>
        <v>0</v>
      </c>
      <c r="AG107" s="66">
        <f>E107+I107+M107+Q107+U107+Y107+AC107</f>
        <v>1</v>
      </c>
    </row>
    <row r="108" ht="18.25" customHeight="1">
      <c r="A108" t="s" s="60">
        <v>256</v>
      </c>
      <c r="B108" s="36">
        <v>1</v>
      </c>
      <c r="C108" s="61">
        <v>0</v>
      </c>
      <c r="D108" s="36">
        <v>1</v>
      </c>
      <c r="E108" s="36">
        <v>2</v>
      </c>
      <c r="F108" s="36">
        <v>77</v>
      </c>
      <c r="G108" s="36">
        <v>43</v>
      </c>
      <c r="H108" s="36">
        <v>48</v>
      </c>
      <c r="I108" s="36">
        <v>5</v>
      </c>
      <c r="J108" s="36">
        <v>4</v>
      </c>
      <c r="K108" s="61">
        <v>0</v>
      </c>
      <c r="L108" s="36">
        <v>37</v>
      </c>
      <c r="M108" s="61">
        <v>0</v>
      </c>
      <c r="N108" s="61">
        <v>0</v>
      </c>
      <c r="O108" s="36">
        <v>7</v>
      </c>
      <c r="P108" s="61">
        <v>0</v>
      </c>
      <c r="Q108" s="36">
        <v>8</v>
      </c>
      <c r="R108" s="61">
        <v>0</v>
      </c>
      <c r="S108" s="36">
        <v>23</v>
      </c>
      <c r="T108" s="61">
        <v>0</v>
      </c>
      <c r="U108" s="61">
        <v>0</v>
      </c>
      <c r="V108" s="61">
        <v>0</v>
      </c>
      <c r="W108" s="36">
        <v>29</v>
      </c>
      <c r="X108" s="61">
        <v>0</v>
      </c>
      <c r="Y108" s="36">
        <v>1</v>
      </c>
      <c r="Z108" s="61">
        <v>0</v>
      </c>
      <c r="AA108" s="36">
        <v>1</v>
      </c>
      <c r="AB108" s="61">
        <v>0</v>
      </c>
      <c r="AC108" s="61">
        <v>0</v>
      </c>
      <c r="AD108" s="62">
        <f>B108+F108+J108+N108+R108+V108+Z108</f>
        <v>82</v>
      </c>
      <c r="AE108" s="62">
        <f>C108+G108+K108+O108+S108+W108+AA108</f>
        <v>103</v>
      </c>
      <c r="AF108" s="62">
        <f>D108+H108+L108+P108+T108+X108+AB108</f>
        <v>86</v>
      </c>
      <c r="AG108" s="63">
        <f>E108+I108+M108+Q108+U108+Y108+AC108</f>
        <v>16</v>
      </c>
    </row>
    <row r="109" ht="18.25" customHeight="1">
      <c r="A109" t="s" s="60">
        <v>331</v>
      </c>
      <c r="B109" s="64">
        <v>0</v>
      </c>
      <c r="C109" s="64">
        <v>0</v>
      </c>
      <c r="D109" s="64">
        <v>0</v>
      </c>
      <c r="E109" s="64">
        <v>0</v>
      </c>
      <c r="F109" s="64">
        <v>0</v>
      </c>
      <c r="G109" s="34">
        <v>1</v>
      </c>
      <c r="H109" s="64">
        <v>0</v>
      </c>
      <c r="I109" s="64">
        <v>0</v>
      </c>
      <c r="J109" s="64">
        <v>0</v>
      </c>
      <c r="K109" s="64">
        <v>0</v>
      </c>
      <c r="L109" s="64">
        <v>0</v>
      </c>
      <c r="M109" s="64">
        <v>0</v>
      </c>
      <c r="N109" s="64">
        <v>0</v>
      </c>
      <c r="O109" s="64">
        <v>0</v>
      </c>
      <c r="P109" s="64">
        <v>0</v>
      </c>
      <c r="Q109" s="64">
        <v>0</v>
      </c>
      <c r="R109" s="64">
        <v>0</v>
      </c>
      <c r="S109" s="64">
        <v>0</v>
      </c>
      <c r="T109" s="64">
        <v>0</v>
      </c>
      <c r="U109" s="64">
        <v>0</v>
      </c>
      <c r="V109" s="64">
        <v>0</v>
      </c>
      <c r="W109" s="34">
        <v>2</v>
      </c>
      <c r="X109" s="64">
        <v>0</v>
      </c>
      <c r="Y109" s="64">
        <v>0</v>
      </c>
      <c r="Z109" s="64">
        <v>0</v>
      </c>
      <c r="AA109" s="64">
        <v>0</v>
      </c>
      <c r="AB109" s="64">
        <v>0</v>
      </c>
      <c r="AC109" s="64">
        <v>0</v>
      </c>
      <c r="AD109" s="65">
        <f>B109+F109+J109+N109+R109+V109+Z109</f>
        <v>0</v>
      </c>
      <c r="AE109" s="65">
        <f>C109+G109+K109+O109+S109+W109+AA109</f>
        <v>3</v>
      </c>
      <c r="AF109" s="65">
        <f>D109+H109+L109+P109+T109+X109+AB109</f>
        <v>0</v>
      </c>
      <c r="AG109" s="66">
        <f>E109+I109+M109+Q109+U109+Y109+AC109</f>
        <v>0</v>
      </c>
    </row>
    <row r="110" ht="18.25" customHeight="1">
      <c r="A110" t="s" s="60">
        <v>332</v>
      </c>
      <c r="B110" s="61">
        <v>0</v>
      </c>
      <c r="C110" s="61">
        <v>0</v>
      </c>
      <c r="D110" s="61">
        <v>0</v>
      </c>
      <c r="E110" s="61">
        <v>0</v>
      </c>
      <c r="F110" s="61">
        <v>0</v>
      </c>
      <c r="G110" s="61">
        <v>0</v>
      </c>
      <c r="H110" s="61">
        <v>0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1">
        <v>0</v>
      </c>
      <c r="T110" s="61">
        <v>0</v>
      </c>
      <c r="U110" s="61">
        <v>0</v>
      </c>
      <c r="V110" s="61">
        <v>0</v>
      </c>
      <c r="W110" s="36">
        <v>1</v>
      </c>
      <c r="X110" s="61">
        <v>0</v>
      </c>
      <c r="Y110" s="61">
        <v>0</v>
      </c>
      <c r="Z110" s="61">
        <v>0</v>
      </c>
      <c r="AA110" s="61">
        <v>0</v>
      </c>
      <c r="AB110" s="61">
        <v>0</v>
      </c>
      <c r="AC110" s="61">
        <v>0</v>
      </c>
      <c r="AD110" s="62">
        <f>B110+F110+J110+N110+R110+V110+Z110</f>
        <v>0</v>
      </c>
      <c r="AE110" s="62">
        <f>C110+G110+K110+O110+S110+W110+AA110</f>
        <v>1</v>
      </c>
      <c r="AF110" s="62">
        <f>D110+H110+L110+P110+T110+X110+AB110</f>
        <v>0</v>
      </c>
      <c r="AG110" s="63">
        <f>E110+I110+M110+Q110+U110+Y110+AC110</f>
        <v>0</v>
      </c>
    </row>
    <row r="111" ht="18.25" customHeight="1">
      <c r="A111" t="s" s="60">
        <v>333</v>
      </c>
      <c r="B111" s="64">
        <v>0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0</v>
      </c>
      <c r="L111" s="64">
        <v>0</v>
      </c>
      <c r="M111" s="64">
        <v>0</v>
      </c>
      <c r="N111" s="64">
        <v>0</v>
      </c>
      <c r="O111" s="64">
        <v>0</v>
      </c>
      <c r="P111" s="64">
        <v>0</v>
      </c>
      <c r="Q111" s="64">
        <v>0</v>
      </c>
      <c r="R111" s="64">
        <v>0</v>
      </c>
      <c r="S111" s="64">
        <v>0</v>
      </c>
      <c r="T111" s="64">
        <v>0</v>
      </c>
      <c r="U111" s="64">
        <v>0</v>
      </c>
      <c r="V111" s="64">
        <v>0</v>
      </c>
      <c r="W111" s="34">
        <v>1</v>
      </c>
      <c r="X111" s="64">
        <v>0</v>
      </c>
      <c r="Y111" s="64">
        <v>0</v>
      </c>
      <c r="Z111" s="64">
        <v>0</v>
      </c>
      <c r="AA111" s="64">
        <v>0</v>
      </c>
      <c r="AB111" s="64">
        <v>0</v>
      </c>
      <c r="AC111" s="64">
        <v>0</v>
      </c>
      <c r="AD111" s="65">
        <f>B111+F111+J111+N111+R111+V111+Z111</f>
        <v>0</v>
      </c>
      <c r="AE111" s="65">
        <f>C111+G111+K111+O111+S111+W111+AA111</f>
        <v>1</v>
      </c>
      <c r="AF111" s="65">
        <f>D111+H111+L111+P111+T111+X111+AB111</f>
        <v>0</v>
      </c>
      <c r="AG111" s="66">
        <f>E111+I111+M111+Q111+U111+Y111+AC111</f>
        <v>0</v>
      </c>
    </row>
    <row r="112" ht="18.35" customHeight="1">
      <c r="A112" t="s" s="69">
        <v>260</v>
      </c>
      <c r="B112" s="70">
        <f>SUM(B5:B111)</f>
        <v>45</v>
      </c>
      <c r="C112" s="70">
        <f>SUM(C5:C111)</f>
        <v>33</v>
      </c>
      <c r="D112" s="70">
        <f>SUM(D5:D111)</f>
        <v>33</v>
      </c>
      <c r="E112" s="70">
        <f>SUM(E5:E111)</f>
        <v>41</v>
      </c>
      <c r="F112" s="70">
        <f>SUM(F5:F111)</f>
        <v>1242</v>
      </c>
      <c r="G112" s="70">
        <f>SUM(G5:G111)</f>
        <v>583</v>
      </c>
      <c r="H112" s="70">
        <f>SUM(H5:H111)</f>
        <v>742</v>
      </c>
      <c r="I112" s="70">
        <f>SUM(I5:I111)</f>
        <v>124</v>
      </c>
      <c r="J112" s="70">
        <f>SUM(J5:J111)</f>
        <v>98</v>
      </c>
      <c r="K112" s="70">
        <f>SUM(K5:K111)</f>
        <v>0</v>
      </c>
      <c r="L112" s="70">
        <f>SUM(L5:L111)</f>
        <v>255</v>
      </c>
      <c r="M112" s="70">
        <f>SUM(M5:M111)</f>
        <v>0</v>
      </c>
      <c r="N112" s="70">
        <f>SUM(N5:N111)</f>
        <v>0</v>
      </c>
      <c r="O112" s="70">
        <f>SUM(O5:O111)</f>
        <v>54</v>
      </c>
      <c r="P112" s="70">
        <f>SUM(P5:P111)</f>
        <v>0</v>
      </c>
      <c r="Q112" s="70">
        <f>SUM(Q5:Q111)</f>
        <v>56</v>
      </c>
      <c r="R112" s="70">
        <f>SUM(R5:R111)</f>
        <v>0</v>
      </c>
      <c r="S112" s="70">
        <f>SUM(S5:S111)</f>
        <v>629</v>
      </c>
      <c r="T112" s="70">
        <f>SUM(T5:T111)</f>
        <v>0</v>
      </c>
      <c r="U112" s="70">
        <f>SUM(U5:U111)</f>
        <v>84</v>
      </c>
      <c r="V112" s="70">
        <f>SUM(V5:V111)</f>
        <v>0</v>
      </c>
      <c r="W112" s="70">
        <f>SUM(W5:W111)</f>
        <v>614</v>
      </c>
      <c r="X112" s="70">
        <f>SUM(X5:X111)</f>
        <v>0</v>
      </c>
      <c r="Y112" s="70">
        <f>SUM(Y5:Y111)</f>
        <v>70</v>
      </c>
      <c r="Z112" s="70">
        <f>SUM(Z5:Z111)</f>
        <v>49</v>
      </c>
      <c r="AA112" s="70">
        <f>SUM(AA5:AA111)</f>
        <v>139</v>
      </c>
      <c r="AB112" s="70">
        <f>SUM(AB5:AB111)</f>
        <v>67</v>
      </c>
      <c r="AC112" s="70">
        <f>SUM(AC5:AC111)</f>
        <v>57</v>
      </c>
      <c r="AD112" s="70">
        <f>B112+F112+J112+N112+R112+V112+Z112</f>
        <v>1434</v>
      </c>
      <c r="AE112" s="70">
        <f>C112+G112+K112+O112+S112+W112+AA112</f>
        <v>2052</v>
      </c>
      <c r="AF112" s="70">
        <f>D112+H112+L112+P112+T112+X112+AB112</f>
        <v>1097</v>
      </c>
      <c r="AG112" s="71">
        <f>E112+I112+M112+Q112+U112+Y112+AC112</f>
        <v>432</v>
      </c>
    </row>
    <row r="113" ht="18.25" customHeight="1">
      <c r="A113" s="72"/>
      <c r="B113" s="73"/>
      <c r="C113" s="73"/>
      <c r="D113" s="73"/>
      <c r="E113" s="73"/>
      <c r="F113" s="73"/>
      <c r="G113" s="73"/>
      <c r="H113" s="73"/>
      <c r="I113" s="73"/>
      <c r="J113" s="73"/>
      <c r="K113" s="74"/>
      <c r="L113" s="73"/>
      <c r="M113" s="74"/>
      <c r="N113" s="74"/>
      <c r="O113" s="73"/>
      <c r="P113" s="74"/>
      <c r="Q113" s="73"/>
      <c r="R113" s="74"/>
      <c r="S113" s="73"/>
      <c r="T113" s="74"/>
      <c r="U113" s="73"/>
      <c r="V113" s="74"/>
      <c r="W113" s="73"/>
      <c r="X113" s="74"/>
      <c r="Y113" s="73"/>
      <c r="Z113" s="73"/>
      <c r="AA113" s="73"/>
      <c r="AB113" s="73"/>
      <c r="AC113" s="73"/>
      <c r="AD113" s="73"/>
      <c r="AE113" s="73"/>
      <c r="AF113" s="73"/>
      <c r="AG113" s="73"/>
    </row>
    <row r="114" ht="38" customHeight="1">
      <c r="A114" t="s" s="44">
        <v>274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</row>
  </sheetData>
  <mergeCells count="27">
    <mergeCell ref="A114:AG114"/>
    <mergeCell ref="AF3:AG3"/>
    <mergeCell ref="V3:W3"/>
    <mergeCell ref="AD3:AE3"/>
    <mergeCell ref="J3:K3"/>
    <mergeCell ref="V2:Y2"/>
    <mergeCell ref="P3:Q3"/>
    <mergeCell ref="AB3:AC3"/>
    <mergeCell ref="Z3:AA3"/>
    <mergeCell ref="F3:G3"/>
    <mergeCell ref="R2:U2"/>
    <mergeCell ref="L3:M3"/>
    <mergeCell ref="Z2:AC2"/>
    <mergeCell ref="N3:O3"/>
    <mergeCell ref="T3:U3"/>
    <mergeCell ref="H3:I3"/>
    <mergeCell ref="N2:Q2"/>
    <mergeCell ref="B3:C3"/>
    <mergeCell ref="A1:AG1"/>
    <mergeCell ref="X3:Y3"/>
    <mergeCell ref="R3:S3"/>
    <mergeCell ref="AD2:AG2"/>
    <mergeCell ref="A2:A4"/>
    <mergeCell ref="J2:M2"/>
    <mergeCell ref="D3:E3"/>
    <mergeCell ref="B2:E2"/>
    <mergeCell ref="F2:I2"/>
  </mergeCells>
  <pageMargins left="0.606299" right="0.606299" top="0.606299" bottom="0.606299" header="0.25" footer="0.25"/>
  <pageSetup firstPageNumber="1" fitToHeight="1" fitToWidth="1" scale="35" useFirstPageNumber="0" orientation="landscape" pageOrder="downThenOver"/>
  <headerFooter>
    <oddFooter>&amp;C&amp;"Helvetica,Regular"&amp;12&amp;K000000&amp;P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3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49.2188" style="76" customWidth="1"/>
    <col min="2" max="2" width="17.2031" style="76" customWidth="1"/>
    <col min="3" max="3" width="17.2031" style="76" customWidth="1"/>
    <col min="4" max="4" width="17.2031" style="76" customWidth="1"/>
    <col min="5" max="5" width="17.2031" style="76" customWidth="1"/>
    <col min="6" max="256" width="16.3516" style="76" customWidth="1"/>
  </cols>
  <sheetData>
    <row r="1" ht="32.5" customHeight="1">
      <c r="A1" t="s" s="77">
        <v>334</v>
      </c>
      <c r="B1" s="3"/>
      <c r="C1" s="3"/>
      <c r="D1" s="3"/>
      <c r="E1" s="4"/>
    </row>
    <row r="2" ht="19.6" customHeight="1">
      <c r="A2" t="s" s="78">
        <v>262</v>
      </c>
      <c r="B2" t="s" s="79">
        <v>335</v>
      </c>
      <c r="C2" s="27"/>
      <c r="D2" t="s" s="79">
        <v>336</v>
      </c>
      <c r="E2" s="28"/>
    </row>
    <row r="3" ht="38.6" customHeight="1">
      <c r="A3" s="29"/>
      <c r="B3" t="s" s="80">
        <v>265</v>
      </c>
      <c r="C3" t="s" s="80">
        <v>266</v>
      </c>
      <c r="D3" t="s" s="80">
        <v>265</v>
      </c>
      <c r="E3" t="s" s="81">
        <v>266</v>
      </c>
    </row>
    <row r="4" ht="19.6" customHeight="1">
      <c r="A4" t="s" s="82">
        <v>267</v>
      </c>
      <c r="B4" s="83">
        <v>4</v>
      </c>
      <c r="C4" s="83">
        <v>0</v>
      </c>
      <c r="D4" s="83">
        <v>1</v>
      </c>
      <c r="E4" s="84">
        <v>0</v>
      </c>
    </row>
    <row r="5" ht="27.25" customHeight="1">
      <c r="A5" t="s" s="85">
        <v>268</v>
      </c>
      <c r="B5" s="86">
        <v>17</v>
      </c>
      <c r="C5" s="86">
        <v>4</v>
      </c>
      <c r="D5" s="86">
        <v>0</v>
      </c>
      <c r="E5" s="87">
        <v>0</v>
      </c>
    </row>
    <row r="6" ht="27.25" customHeight="1">
      <c r="A6" t="s" s="85">
        <v>269</v>
      </c>
      <c r="B6" s="88">
        <v>6</v>
      </c>
      <c r="C6" s="88">
        <v>0</v>
      </c>
      <c r="D6" s="88">
        <v>5</v>
      </c>
      <c r="E6" s="89">
        <v>0</v>
      </c>
    </row>
    <row r="7" ht="27.25" customHeight="1">
      <c r="A7" t="s" s="85">
        <v>270</v>
      </c>
      <c r="B7" s="86">
        <v>0</v>
      </c>
      <c r="C7" s="86">
        <v>0</v>
      </c>
      <c r="D7" s="86">
        <v>0</v>
      </c>
      <c r="E7" s="87">
        <v>0</v>
      </c>
    </row>
    <row r="8" ht="27.25" customHeight="1">
      <c r="A8" t="s" s="85">
        <v>271</v>
      </c>
      <c r="B8" s="88">
        <v>0</v>
      </c>
      <c r="C8" s="88">
        <v>2</v>
      </c>
      <c r="D8" s="88">
        <v>0</v>
      </c>
      <c r="E8" s="89">
        <v>0</v>
      </c>
    </row>
    <row r="9" ht="27.25" customHeight="1">
      <c r="A9" t="s" s="85">
        <v>272</v>
      </c>
      <c r="B9" s="86">
        <v>0</v>
      </c>
      <c r="C9" s="86">
        <v>25</v>
      </c>
      <c r="D9" s="86">
        <v>0</v>
      </c>
      <c r="E9" s="87">
        <v>2</v>
      </c>
    </row>
    <row r="10" ht="27.25" customHeight="1">
      <c r="A10" t="s" s="85">
        <v>273</v>
      </c>
      <c r="B10" s="88">
        <v>2</v>
      </c>
      <c r="C10" s="88">
        <v>0</v>
      </c>
      <c r="D10" s="88">
        <v>0</v>
      </c>
      <c r="E10" s="89">
        <v>0</v>
      </c>
    </row>
    <row r="11" ht="28.1" customHeight="1">
      <c r="A11" t="s" s="90">
        <v>260</v>
      </c>
      <c r="B11" s="91">
        <v>29</v>
      </c>
      <c r="C11" s="91">
        <v>31</v>
      </c>
      <c r="D11" s="91">
        <v>6</v>
      </c>
      <c r="E11" s="92">
        <v>2</v>
      </c>
    </row>
    <row r="12" ht="22" customHeight="1">
      <c r="A12" s="93"/>
      <c r="B12" s="43"/>
      <c r="C12" s="43"/>
      <c r="D12" s="43"/>
      <c r="E12" s="43"/>
    </row>
    <row r="13" ht="78" customHeight="1">
      <c r="A13" t="s" s="94">
        <v>337</v>
      </c>
      <c r="B13" s="45"/>
      <c r="C13" s="45"/>
      <c r="D13" s="45"/>
      <c r="E13" s="45"/>
    </row>
  </sheetData>
  <mergeCells count="6">
    <mergeCell ref="A12:E12"/>
    <mergeCell ref="A1:E1"/>
    <mergeCell ref="B2:C2"/>
    <mergeCell ref="D2:E2"/>
    <mergeCell ref="A13:E13"/>
    <mergeCell ref="A2:A3"/>
  </mergeCells>
  <pageMargins left="0.606299" right="0.606299" top="0.606299" bottom="0.606299" header="0.25" footer="0.25"/>
  <pageSetup firstPageNumber="1" fitToHeight="1" fitToWidth="1" scale="97" useFirstPageNumber="0" orientation="landscape" pageOrder="downThenOver"/>
  <headerFooter>
    <oddFooter>&amp;C&amp;"Helvetica,Regular"&amp;12&amp;K000000&amp;P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AG30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27.9062" style="95" customWidth="1"/>
    <col min="2" max="2" width="10.1562" style="95" customWidth="1"/>
    <col min="3" max="3" width="10.1562" style="95" customWidth="1"/>
    <col min="4" max="4" width="10.1562" style="95" customWidth="1"/>
    <col min="5" max="5" width="10.1562" style="95" customWidth="1"/>
    <col min="6" max="6" width="10.1562" style="95" customWidth="1"/>
    <col min="7" max="7" width="10.1562" style="95" customWidth="1"/>
    <col min="8" max="8" width="10.1562" style="95" customWidth="1"/>
    <col min="9" max="9" width="10.1562" style="95" customWidth="1"/>
    <col min="10" max="10" width="10.1562" style="95" customWidth="1"/>
    <col min="11" max="11" width="10.1562" style="95" customWidth="1"/>
    <col min="12" max="12" width="10.1562" style="95" customWidth="1"/>
    <col min="13" max="13" width="10.1562" style="95" customWidth="1"/>
    <col min="14" max="14" width="10.1562" style="95" customWidth="1"/>
    <col min="15" max="15" width="10.1562" style="95" customWidth="1"/>
    <col min="16" max="16" width="10.1562" style="95" customWidth="1"/>
    <col min="17" max="17" width="10.1562" style="95" customWidth="1"/>
    <col min="18" max="18" width="10.1562" style="95" customWidth="1"/>
    <col min="19" max="19" width="10.1562" style="95" customWidth="1"/>
    <col min="20" max="20" width="10.1562" style="95" customWidth="1"/>
    <col min="21" max="21" width="10.1562" style="95" customWidth="1"/>
    <col min="22" max="22" width="10.1562" style="95" customWidth="1"/>
    <col min="23" max="23" width="10.1562" style="95" customWidth="1"/>
    <col min="24" max="24" width="10.1562" style="95" customWidth="1"/>
    <col min="25" max="25" width="10.1562" style="95" customWidth="1"/>
    <col min="26" max="26" width="10.1562" style="95" customWidth="1"/>
    <col min="27" max="27" width="10.1562" style="95" customWidth="1"/>
    <col min="28" max="28" width="10.1562" style="95" customWidth="1"/>
    <col min="29" max="29" width="10.1562" style="95" customWidth="1"/>
    <col min="30" max="30" width="10.1562" style="95" customWidth="1"/>
    <col min="31" max="31" width="10.1562" style="95" customWidth="1"/>
    <col min="32" max="32" width="10.1562" style="95" customWidth="1"/>
    <col min="33" max="33" width="10.1562" style="95" customWidth="1"/>
    <col min="34" max="256" width="16.3516" style="95" customWidth="1"/>
  </cols>
  <sheetData>
    <row r="1" ht="32.5" customHeight="1">
      <c r="A1" t="s" s="96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</row>
    <row r="2" ht="19.6" customHeight="1">
      <c r="A2" t="s" s="97">
        <v>262</v>
      </c>
      <c r="B2" t="s" s="98">
        <v>267</v>
      </c>
      <c r="C2" s="27"/>
      <c r="D2" s="27"/>
      <c r="E2" s="27"/>
      <c r="F2" t="s" s="98">
        <v>268</v>
      </c>
      <c r="G2" s="27"/>
      <c r="H2" s="27"/>
      <c r="I2" s="27"/>
      <c r="J2" t="s" s="98">
        <v>269</v>
      </c>
      <c r="K2" s="27"/>
      <c r="L2" s="27"/>
      <c r="M2" s="27"/>
      <c r="N2" t="s" s="98">
        <v>270</v>
      </c>
      <c r="O2" s="27"/>
      <c r="P2" s="27"/>
      <c r="Q2" s="27"/>
      <c r="R2" t="s" s="98">
        <v>271</v>
      </c>
      <c r="S2" s="27"/>
      <c r="T2" s="27"/>
      <c r="U2" s="27"/>
      <c r="V2" t="s" s="98">
        <v>272</v>
      </c>
      <c r="W2" s="27"/>
      <c r="X2" s="27"/>
      <c r="Y2" s="27"/>
      <c r="Z2" t="s" s="98">
        <v>273</v>
      </c>
      <c r="AA2" s="27"/>
      <c r="AB2" s="27"/>
      <c r="AC2" s="27"/>
      <c r="AD2" t="s" s="79">
        <v>260</v>
      </c>
      <c r="AE2" s="27"/>
      <c r="AF2" s="27"/>
      <c r="AG2" s="28"/>
    </row>
    <row r="3" ht="19.25" customHeight="1">
      <c r="A3" s="18"/>
      <c r="B3" t="s" s="99">
        <v>338</v>
      </c>
      <c r="C3" s="19"/>
      <c r="D3" t="s" s="99">
        <v>339</v>
      </c>
      <c r="E3" s="19"/>
      <c r="F3" t="s" s="99">
        <v>338</v>
      </c>
      <c r="G3" s="19"/>
      <c r="H3" t="s" s="99">
        <v>339</v>
      </c>
      <c r="I3" s="19"/>
      <c r="J3" t="s" s="99">
        <v>338</v>
      </c>
      <c r="K3" s="19"/>
      <c r="L3" t="s" s="99">
        <v>339</v>
      </c>
      <c r="M3" s="19"/>
      <c r="N3" t="s" s="99">
        <v>338</v>
      </c>
      <c r="O3" s="19"/>
      <c r="P3" t="s" s="99">
        <v>339</v>
      </c>
      <c r="Q3" s="19"/>
      <c r="R3" t="s" s="99">
        <v>338</v>
      </c>
      <c r="S3" s="19"/>
      <c r="T3" t="s" s="99">
        <v>339</v>
      </c>
      <c r="U3" s="19"/>
      <c r="V3" t="s" s="99">
        <v>338</v>
      </c>
      <c r="W3" s="19"/>
      <c r="X3" t="s" s="99">
        <v>339</v>
      </c>
      <c r="Y3" s="19"/>
      <c r="Z3" t="s" s="99">
        <v>338</v>
      </c>
      <c r="AA3" s="19"/>
      <c r="AB3" t="s" s="99">
        <v>339</v>
      </c>
      <c r="AC3" s="19"/>
      <c r="AD3" t="s" s="99">
        <v>338</v>
      </c>
      <c r="AE3" s="19"/>
      <c r="AF3" t="s" s="99">
        <v>339</v>
      </c>
      <c r="AG3" s="51"/>
    </row>
    <row r="4" ht="76.6" customHeight="1">
      <c r="A4" s="52"/>
      <c r="B4" t="s" s="100">
        <v>265</v>
      </c>
      <c r="C4" t="s" s="100">
        <v>266</v>
      </c>
      <c r="D4" t="s" s="100">
        <v>265</v>
      </c>
      <c r="E4" t="s" s="100">
        <v>266</v>
      </c>
      <c r="F4" t="s" s="100">
        <v>265</v>
      </c>
      <c r="G4" t="s" s="100">
        <v>266</v>
      </c>
      <c r="H4" t="s" s="100">
        <v>265</v>
      </c>
      <c r="I4" t="s" s="100">
        <v>266</v>
      </c>
      <c r="J4" t="s" s="100">
        <v>265</v>
      </c>
      <c r="K4" t="s" s="100">
        <v>266</v>
      </c>
      <c r="L4" t="s" s="100">
        <v>265</v>
      </c>
      <c r="M4" t="s" s="100">
        <v>266</v>
      </c>
      <c r="N4" t="s" s="100">
        <v>265</v>
      </c>
      <c r="O4" t="s" s="100">
        <v>266</v>
      </c>
      <c r="P4" t="s" s="100">
        <v>265</v>
      </c>
      <c r="Q4" t="s" s="100">
        <v>266</v>
      </c>
      <c r="R4" t="s" s="100">
        <v>265</v>
      </c>
      <c r="S4" t="s" s="100">
        <v>266</v>
      </c>
      <c r="T4" t="s" s="100">
        <v>265</v>
      </c>
      <c r="U4" t="s" s="100">
        <v>266</v>
      </c>
      <c r="V4" t="s" s="100">
        <v>265</v>
      </c>
      <c r="W4" t="s" s="100">
        <v>266</v>
      </c>
      <c r="X4" t="s" s="100">
        <v>265</v>
      </c>
      <c r="Y4" t="s" s="100">
        <v>266</v>
      </c>
      <c r="Z4" t="s" s="100">
        <v>265</v>
      </c>
      <c r="AA4" t="s" s="100">
        <v>266</v>
      </c>
      <c r="AB4" t="s" s="100">
        <v>265</v>
      </c>
      <c r="AC4" t="s" s="100">
        <v>266</v>
      </c>
      <c r="AD4" t="s" s="100">
        <v>265</v>
      </c>
      <c r="AE4" t="s" s="100">
        <v>266</v>
      </c>
      <c r="AF4" t="s" s="100">
        <v>265</v>
      </c>
      <c r="AG4" t="s" s="101">
        <v>266</v>
      </c>
    </row>
    <row r="5" ht="19.6" customHeight="1">
      <c r="A5" t="s" s="102">
        <v>18</v>
      </c>
      <c r="B5" s="103">
        <v>0</v>
      </c>
      <c r="C5" s="103">
        <v>0</v>
      </c>
      <c r="D5" s="103">
        <v>0</v>
      </c>
      <c r="E5" s="103">
        <v>0</v>
      </c>
      <c r="F5" s="104">
        <v>4</v>
      </c>
      <c r="G5" s="104">
        <v>1</v>
      </c>
      <c r="H5" s="103">
        <v>0</v>
      </c>
      <c r="I5" s="103">
        <v>0</v>
      </c>
      <c r="J5" s="103">
        <v>0</v>
      </c>
      <c r="K5" s="103">
        <v>0</v>
      </c>
      <c r="L5" s="103">
        <v>0</v>
      </c>
      <c r="M5" s="103">
        <v>0</v>
      </c>
      <c r="N5" s="103">
        <v>0</v>
      </c>
      <c r="O5" s="103">
        <v>0</v>
      </c>
      <c r="P5" s="103">
        <v>0</v>
      </c>
      <c r="Q5" s="103">
        <v>0</v>
      </c>
      <c r="R5" s="103">
        <v>0</v>
      </c>
      <c r="S5" s="103">
        <v>0</v>
      </c>
      <c r="T5" s="103">
        <v>0</v>
      </c>
      <c r="U5" s="103">
        <v>0</v>
      </c>
      <c r="V5" s="103">
        <v>0</v>
      </c>
      <c r="W5" s="103">
        <v>0</v>
      </c>
      <c r="X5" s="103">
        <v>0</v>
      </c>
      <c r="Y5" s="103">
        <v>0</v>
      </c>
      <c r="Z5" s="103">
        <v>0</v>
      </c>
      <c r="AA5" s="103">
        <v>0</v>
      </c>
      <c r="AB5" s="103">
        <v>0</v>
      </c>
      <c r="AC5" s="103">
        <v>0</v>
      </c>
      <c r="AD5" s="105">
        <f>B5+F5+J5+N5+R5+V5+Z5</f>
        <v>4</v>
      </c>
      <c r="AE5" s="105">
        <f>C5+G5+K5+O5+S5+W5+AA5</f>
        <v>1</v>
      </c>
      <c r="AF5" s="105">
        <f>D5+H5+L5+P5+T5+X5+AB5</f>
        <v>0</v>
      </c>
      <c r="AG5" s="106">
        <f>E5+I5+M5+Q5+U5+Y5+AC5</f>
        <v>0</v>
      </c>
    </row>
    <row r="6" ht="19.25" customHeight="1">
      <c r="A6" t="s" s="107">
        <v>285</v>
      </c>
      <c r="B6" s="88">
        <v>3</v>
      </c>
      <c r="C6" s="108">
        <v>0</v>
      </c>
      <c r="D6" s="108">
        <v>0</v>
      </c>
      <c r="E6" s="108">
        <v>0</v>
      </c>
      <c r="F6" s="88">
        <v>2</v>
      </c>
      <c r="G6" s="108">
        <v>0</v>
      </c>
      <c r="H6" s="108">
        <v>0</v>
      </c>
      <c r="I6" s="108">
        <v>0</v>
      </c>
      <c r="J6" s="108">
        <v>0</v>
      </c>
      <c r="K6" s="108">
        <v>0</v>
      </c>
      <c r="L6" s="108">
        <v>0</v>
      </c>
      <c r="M6" s="108">
        <v>0</v>
      </c>
      <c r="N6" s="108">
        <v>0</v>
      </c>
      <c r="O6" s="108">
        <v>0</v>
      </c>
      <c r="P6" s="108">
        <v>0</v>
      </c>
      <c r="Q6" s="108">
        <v>0</v>
      </c>
      <c r="R6" s="108">
        <v>0</v>
      </c>
      <c r="S6" s="108">
        <v>0</v>
      </c>
      <c r="T6" s="108">
        <v>0</v>
      </c>
      <c r="U6" s="108">
        <v>0</v>
      </c>
      <c r="V6" s="108">
        <v>0</v>
      </c>
      <c r="W6" s="108">
        <v>0</v>
      </c>
      <c r="X6" s="108">
        <v>0</v>
      </c>
      <c r="Y6" s="108">
        <v>0</v>
      </c>
      <c r="Z6" s="108">
        <v>0</v>
      </c>
      <c r="AA6" s="108">
        <v>0</v>
      </c>
      <c r="AB6" s="108">
        <v>0</v>
      </c>
      <c r="AC6" s="108">
        <v>0</v>
      </c>
      <c r="AD6" s="109">
        <f>B6+F6+J6+N6+R6+V6+Z6</f>
        <v>5</v>
      </c>
      <c r="AE6" s="109">
        <f>C6+G6+K6+O6+S6+W6+AA6</f>
        <v>0</v>
      </c>
      <c r="AF6" s="109">
        <f>D6+H6+L6+P6+T6+X6+AB6</f>
        <v>0</v>
      </c>
      <c r="AG6" s="110">
        <f>E6+I6+M6+Q6+U6+Y6+AC6</f>
        <v>0</v>
      </c>
    </row>
    <row r="7" ht="19.25" customHeight="1">
      <c r="A7" t="s" s="107">
        <v>29</v>
      </c>
      <c r="B7" s="111">
        <v>0</v>
      </c>
      <c r="C7" s="111">
        <v>0</v>
      </c>
      <c r="D7" s="111">
        <v>0</v>
      </c>
      <c r="E7" s="111">
        <v>0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1">
        <v>0</v>
      </c>
      <c r="L7" s="86">
        <v>3</v>
      </c>
      <c r="M7" s="111">
        <v>0</v>
      </c>
      <c r="N7" s="111">
        <v>0</v>
      </c>
      <c r="O7" s="111">
        <v>0</v>
      </c>
      <c r="P7" s="111">
        <v>0</v>
      </c>
      <c r="Q7" s="111">
        <v>0</v>
      </c>
      <c r="R7" s="111">
        <v>0</v>
      </c>
      <c r="S7" s="111">
        <v>0</v>
      </c>
      <c r="T7" s="111">
        <v>0</v>
      </c>
      <c r="U7" s="111">
        <v>0</v>
      </c>
      <c r="V7" s="111">
        <v>0</v>
      </c>
      <c r="W7" s="111">
        <v>0</v>
      </c>
      <c r="X7" s="111">
        <v>0</v>
      </c>
      <c r="Y7" s="111">
        <v>0</v>
      </c>
      <c r="Z7" s="111">
        <v>0</v>
      </c>
      <c r="AA7" s="111">
        <v>0</v>
      </c>
      <c r="AB7" s="111">
        <v>0</v>
      </c>
      <c r="AC7" s="111">
        <v>0</v>
      </c>
      <c r="AD7" s="112">
        <f>B7+F7+J7+N7+R7+V7+Z7</f>
        <v>0</v>
      </c>
      <c r="AE7" s="112">
        <f>C7+G7+K7+O7+S7+W7+AA7</f>
        <v>0</v>
      </c>
      <c r="AF7" s="112">
        <f>D7+H7+L7+P7+T7+X7+AB7</f>
        <v>3</v>
      </c>
      <c r="AG7" s="113">
        <f>E7+I7+M7+Q7+U7+Y7+AC7</f>
        <v>0</v>
      </c>
    </row>
    <row r="8" ht="19.25" customHeight="1">
      <c r="A8" t="s" s="107">
        <v>48</v>
      </c>
      <c r="B8" s="108">
        <v>0</v>
      </c>
      <c r="C8" s="108">
        <v>0</v>
      </c>
      <c r="D8" s="108">
        <v>0</v>
      </c>
      <c r="E8" s="108">
        <v>0</v>
      </c>
      <c r="F8" s="108">
        <v>0</v>
      </c>
      <c r="G8" s="108">
        <v>0</v>
      </c>
      <c r="H8" s="108">
        <v>0</v>
      </c>
      <c r="I8" s="108">
        <v>0</v>
      </c>
      <c r="J8" s="88">
        <v>2</v>
      </c>
      <c r="K8" s="108">
        <v>0</v>
      </c>
      <c r="L8" s="108">
        <v>0</v>
      </c>
      <c r="M8" s="108">
        <v>0</v>
      </c>
      <c r="N8" s="108">
        <v>0</v>
      </c>
      <c r="O8" s="108">
        <v>0</v>
      </c>
      <c r="P8" s="108">
        <v>0</v>
      </c>
      <c r="Q8" s="108">
        <v>0</v>
      </c>
      <c r="R8" s="108">
        <v>0</v>
      </c>
      <c r="S8" s="108">
        <v>0</v>
      </c>
      <c r="T8" s="108">
        <v>0</v>
      </c>
      <c r="U8" s="108">
        <v>0</v>
      </c>
      <c r="V8" s="108">
        <v>0</v>
      </c>
      <c r="W8" s="88">
        <v>1</v>
      </c>
      <c r="X8" s="108">
        <v>0</v>
      </c>
      <c r="Y8" s="108">
        <v>0</v>
      </c>
      <c r="Z8" s="108">
        <v>0</v>
      </c>
      <c r="AA8" s="108">
        <v>0</v>
      </c>
      <c r="AB8" s="108">
        <v>0</v>
      </c>
      <c r="AC8" s="108">
        <v>0</v>
      </c>
      <c r="AD8" s="109">
        <f>B8+F8+J8+N8+R8+V8+Z8</f>
        <v>2</v>
      </c>
      <c r="AE8" s="109">
        <f>C8+G8+K8+O8+S8+W8+AA8</f>
        <v>1</v>
      </c>
      <c r="AF8" s="109">
        <f>D8+H8+L8+P8+T8+X8+AB8</f>
        <v>0</v>
      </c>
      <c r="AG8" s="110">
        <f>E8+I8+M8+Q8+U8+Y8+AC8</f>
        <v>0</v>
      </c>
    </row>
    <row r="9" ht="19.25" customHeight="1">
      <c r="A9" t="s" s="107">
        <v>51</v>
      </c>
      <c r="B9" s="111">
        <v>0</v>
      </c>
      <c r="C9" s="111">
        <v>0</v>
      </c>
      <c r="D9" s="111">
        <v>0</v>
      </c>
      <c r="E9" s="111">
        <v>0</v>
      </c>
      <c r="F9" s="86">
        <v>1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111">
        <v>0</v>
      </c>
      <c r="R9" s="111">
        <v>0</v>
      </c>
      <c r="S9" s="111">
        <v>0</v>
      </c>
      <c r="T9" s="111">
        <v>0</v>
      </c>
      <c r="U9" s="111">
        <v>0</v>
      </c>
      <c r="V9" s="111">
        <v>0</v>
      </c>
      <c r="W9" s="111">
        <v>0</v>
      </c>
      <c r="X9" s="111">
        <v>0</v>
      </c>
      <c r="Y9" s="111">
        <v>0</v>
      </c>
      <c r="Z9" s="111">
        <v>0</v>
      </c>
      <c r="AA9" s="111">
        <v>0</v>
      </c>
      <c r="AB9" s="111">
        <v>0</v>
      </c>
      <c r="AC9" s="111">
        <v>0</v>
      </c>
      <c r="AD9" s="112">
        <f>B9+F9+J9+N9+R9+V9+Z9</f>
        <v>1</v>
      </c>
      <c r="AE9" s="112">
        <f>C9+G9+K9+O9+S9+W9+AA9</f>
        <v>0</v>
      </c>
      <c r="AF9" s="112">
        <f>D9+H9+L9+P9+T9+X9+AB9</f>
        <v>0</v>
      </c>
      <c r="AG9" s="113">
        <f>E9+I9+M9+Q9+U9+Y9+AC9</f>
        <v>0</v>
      </c>
    </row>
    <row r="10" ht="19.25" customHeight="1">
      <c r="A10" t="s" s="107">
        <v>75</v>
      </c>
      <c r="B10" s="108">
        <v>0</v>
      </c>
      <c r="C10" s="108">
        <v>0</v>
      </c>
      <c r="D10" s="108">
        <v>0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8">
        <v>0</v>
      </c>
      <c r="L10" s="108">
        <v>0</v>
      </c>
      <c r="M10" s="108">
        <v>0</v>
      </c>
      <c r="N10" s="108">
        <v>0</v>
      </c>
      <c r="O10" s="108">
        <v>0</v>
      </c>
      <c r="P10" s="108">
        <v>0</v>
      </c>
      <c r="Q10" s="108">
        <v>0</v>
      </c>
      <c r="R10" s="108">
        <v>0</v>
      </c>
      <c r="S10" s="108">
        <v>0</v>
      </c>
      <c r="T10" s="108">
        <v>0</v>
      </c>
      <c r="U10" s="108">
        <v>0</v>
      </c>
      <c r="V10" s="108">
        <v>0</v>
      </c>
      <c r="W10" s="88">
        <v>2</v>
      </c>
      <c r="X10" s="108">
        <v>0</v>
      </c>
      <c r="Y10" s="108">
        <v>0</v>
      </c>
      <c r="Z10" s="108">
        <v>0</v>
      </c>
      <c r="AA10" s="108">
        <v>0</v>
      </c>
      <c r="AB10" s="108">
        <v>0</v>
      </c>
      <c r="AC10" s="108">
        <v>0</v>
      </c>
      <c r="AD10" s="109">
        <f>B10+F10+J10+N10+R10+V10+Z10</f>
        <v>0</v>
      </c>
      <c r="AE10" s="109">
        <f>C10+G10+K10+O10+S10+W10+AA10</f>
        <v>2</v>
      </c>
      <c r="AF10" s="109">
        <f>D10+H10+L10+P10+T10+X10+AB10</f>
        <v>0</v>
      </c>
      <c r="AG10" s="110">
        <f>E10+I10+M10+Q10+U10+Y10+AC10</f>
        <v>0</v>
      </c>
    </row>
    <row r="11" ht="19.25" customHeight="1">
      <c r="A11" t="s" s="107">
        <v>85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1">
        <v>0</v>
      </c>
      <c r="R11" s="111">
        <v>0</v>
      </c>
      <c r="S11" s="111">
        <v>0</v>
      </c>
      <c r="T11" s="111">
        <v>0</v>
      </c>
      <c r="U11" s="111">
        <v>0</v>
      </c>
      <c r="V11" s="111">
        <v>0</v>
      </c>
      <c r="W11" s="86">
        <v>2</v>
      </c>
      <c r="X11" s="111">
        <v>0</v>
      </c>
      <c r="Y11" s="111">
        <v>0</v>
      </c>
      <c r="Z11" s="111">
        <v>0</v>
      </c>
      <c r="AA11" s="111">
        <v>0</v>
      </c>
      <c r="AB11" s="111">
        <v>0</v>
      </c>
      <c r="AC11" s="111">
        <v>0</v>
      </c>
      <c r="AD11" s="112">
        <f>B11+F11+J11+N11+R11+V11+Z11</f>
        <v>0</v>
      </c>
      <c r="AE11" s="112">
        <f>C11+G11+K11+O11+S11+W11+AA11</f>
        <v>2</v>
      </c>
      <c r="AF11" s="112">
        <f>D11+H11+L11+P11+T11+X11+AB11</f>
        <v>0</v>
      </c>
      <c r="AG11" s="113">
        <f>E11+I11+M11+Q11+U11+Y11+AC11</f>
        <v>0</v>
      </c>
    </row>
    <row r="12" ht="19.25" customHeight="1">
      <c r="A12" t="s" s="107">
        <v>299</v>
      </c>
      <c r="B12" s="108">
        <v>0</v>
      </c>
      <c r="C12" s="108">
        <v>0</v>
      </c>
      <c r="D12" s="108">
        <v>0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8">
        <v>0</v>
      </c>
      <c r="L12" s="88">
        <v>1</v>
      </c>
      <c r="M12" s="108">
        <v>0</v>
      </c>
      <c r="N12" s="108">
        <v>0</v>
      </c>
      <c r="O12" s="108">
        <v>0</v>
      </c>
      <c r="P12" s="108">
        <v>0</v>
      </c>
      <c r="Q12" s="108">
        <v>0</v>
      </c>
      <c r="R12" s="108">
        <v>0</v>
      </c>
      <c r="S12" s="108">
        <v>0</v>
      </c>
      <c r="T12" s="108">
        <v>0</v>
      </c>
      <c r="U12" s="108">
        <v>0</v>
      </c>
      <c r="V12" s="108">
        <v>0</v>
      </c>
      <c r="W12" s="108">
        <v>0</v>
      </c>
      <c r="X12" s="108">
        <v>0</v>
      </c>
      <c r="Y12" s="108">
        <v>0</v>
      </c>
      <c r="Z12" s="108">
        <v>0</v>
      </c>
      <c r="AA12" s="108">
        <v>0</v>
      </c>
      <c r="AB12" s="108">
        <v>0</v>
      </c>
      <c r="AC12" s="108">
        <v>0</v>
      </c>
      <c r="AD12" s="109">
        <f>B12+F12+J12+N12+R12+V12+Z12</f>
        <v>0</v>
      </c>
      <c r="AE12" s="109">
        <f>C12+G12+K12+O12+S12+W12+AA12</f>
        <v>0</v>
      </c>
      <c r="AF12" s="109">
        <f>D12+H12+L12+P12+T12+X12+AB12</f>
        <v>1</v>
      </c>
      <c r="AG12" s="110">
        <f>E12+I12+M12+Q12+U12+Y12+AC12</f>
        <v>0</v>
      </c>
    </row>
    <row r="13" ht="19.25" customHeight="1">
      <c r="A13" t="s" s="107">
        <v>125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86">
        <v>1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111">
        <v>0</v>
      </c>
      <c r="R13" s="111">
        <v>0</v>
      </c>
      <c r="S13" s="111">
        <v>0</v>
      </c>
      <c r="T13" s="111">
        <v>0</v>
      </c>
      <c r="U13" s="111">
        <v>0</v>
      </c>
      <c r="V13" s="111">
        <v>0</v>
      </c>
      <c r="W13" s="111">
        <v>0</v>
      </c>
      <c r="X13" s="111">
        <v>0</v>
      </c>
      <c r="Y13" s="111">
        <v>0</v>
      </c>
      <c r="Z13" s="111">
        <v>0</v>
      </c>
      <c r="AA13" s="111">
        <v>0</v>
      </c>
      <c r="AB13" s="111">
        <v>0</v>
      </c>
      <c r="AC13" s="111">
        <v>0</v>
      </c>
      <c r="AD13" s="112">
        <f>B13+F13+J13+N13+R13+V13+Z13</f>
        <v>1</v>
      </c>
      <c r="AE13" s="112">
        <f>C13+G13+K13+O13+S13+W13+AA13</f>
        <v>0</v>
      </c>
      <c r="AF13" s="112">
        <f>D13+H13+L13+P13+T13+X13+AB13</f>
        <v>0</v>
      </c>
      <c r="AG13" s="113">
        <f>E13+I13+M13+Q13+U13+Y13+AC13</f>
        <v>0</v>
      </c>
    </row>
    <row r="14" ht="19.25" customHeight="1">
      <c r="A14" t="s" s="107">
        <v>145</v>
      </c>
      <c r="B14" s="88">
        <v>1</v>
      </c>
      <c r="C14" s="108">
        <v>0</v>
      </c>
      <c r="D14" s="108">
        <v>0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8">
        <v>0</v>
      </c>
      <c r="L14" s="108">
        <v>0</v>
      </c>
      <c r="M14" s="108">
        <v>0</v>
      </c>
      <c r="N14" s="108">
        <v>0</v>
      </c>
      <c r="O14" s="108">
        <v>0</v>
      </c>
      <c r="P14" s="108">
        <v>0</v>
      </c>
      <c r="Q14" s="108">
        <v>0</v>
      </c>
      <c r="R14" s="108">
        <v>0</v>
      </c>
      <c r="S14" s="88">
        <v>1</v>
      </c>
      <c r="T14" s="108">
        <v>0</v>
      </c>
      <c r="U14" s="108">
        <v>0</v>
      </c>
      <c r="V14" s="108">
        <v>0</v>
      </c>
      <c r="W14" s="88">
        <v>1</v>
      </c>
      <c r="X14" s="108">
        <v>0</v>
      </c>
      <c r="Y14" s="108">
        <v>0</v>
      </c>
      <c r="Z14" s="88">
        <v>2</v>
      </c>
      <c r="AA14" s="108">
        <v>0</v>
      </c>
      <c r="AB14" s="108">
        <v>0</v>
      </c>
      <c r="AC14" s="108">
        <v>0</v>
      </c>
      <c r="AD14" s="109">
        <f>B14+F14+J14+N14+R14+V14+Z14</f>
        <v>3</v>
      </c>
      <c r="AE14" s="109">
        <f>C14+G14+K14+O14+S14+W14+AA14</f>
        <v>2</v>
      </c>
      <c r="AF14" s="109">
        <f>D14+H14+L14+P14+T14+X14+AB14</f>
        <v>0</v>
      </c>
      <c r="AG14" s="110">
        <f>E14+I14+M14+Q14+U14+Y14+AC14</f>
        <v>0</v>
      </c>
    </row>
    <row r="15" ht="19.25" customHeight="1">
      <c r="A15" t="s" s="107">
        <v>177</v>
      </c>
      <c r="B15" s="111">
        <v>0</v>
      </c>
      <c r="C15" s="111">
        <v>0</v>
      </c>
      <c r="D15" s="111">
        <v>0</v>
      </c>
      <c r="E15" s="111">
        <v>0</v>
      </c>
      <c r="F15" s="86">
        <v>1</v>
      </c>
      <c r="G15" s="111">
        <v>0</v>
      </c>
      <c r="H15" s="111">
        <v>0</v>
      </c>
      <c r="I15" s="111">
        <v>0</v>
      </c>
      <c r="J15" s="86">
        <v>1</v>
      </c>
      <c r="K15" s="111">
        <v>0</v>
      </c>
      <c r="L15" s="111">
        <v>0</v>
      </c>
      <c r="M15" s="111">
        <v>0</v>
      </c>
      <c r="N15" s="111">
        <v>0</v>
      </c>
      <c r="O15" s="111">
        <v>0</v>
      </c>
      <c r="P15" s="111">
        <v>0</v>
      </c>
      <c r="Q15" s="111">
        <v>0</v>
      </c>
      <c r="R15" s="111">
        <v>0</v>
      </c>
      <c r="S15" s="111">
        <v>0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0</v>
      </c>
      <c r="AD15" s="112">
        <f>B15+F15+J15+N15+R15+V15+Z15</f>
        <v>2</v>
      </c>
      <c r="AE15" s="112">
        <f>C15+G15+K15+O15+S15+W15+AA15</f>
        <v>0</v>
      </c>
      <c r="AF15" s="112">
        <f>D15+H15+L15+P15+T15+X15+AB15</f>
        <v>0</v>
      </c>
      <c r="AG15" s="113">
        <f>E15+I15+M15+Q15+U15+Y15+AC15</f>
        <v>0</v>
      </c>
    </row>
    <row r="16" ht="19.25" customHeight="1">
      <c r="A16" t="s" s="107">
        <v>180</v>
      </c>
      <c r="B16" s="108">
        <v>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0</v>
      </c>
      <c r="J16" s="88">
        <v>1</v>
      </c>
      <c r="K16" s="108">
        <v>0</v>
      </c>
      <c r="L16" s="108">
        <v>0</v>
      </c>
      <c r="M16" s="108">
        <v>0</v>
      </c>
      <c r="N16" s="108">
        <v>0</v>
      </c>
      <c r="O16" s="108">
        <v>0</v>
      </c>
      <c r="P16" s="108">
        <v>0</v>
      </c>
      <c r="Q16" s="108">
        <v>0</v>
      </c>
      <c r="R16" s="108">
        <v>0</v>
      </c>
      <c r="S16" s="108">
        <v>0</v>
      </c>
      <c r="T16" s="108">
        <v>0</v>
      </c>
      <c r="U16" s="108">
        <v>0</v>
      </c>
      <c r="V16" s="108">
        <v>0</v>
      </c>
      <c r="W16" s="88">
        <v>1</v>
      </c>
      <c r="X16" s="108">
        <v>0</v>
      </c>
      <c r="Y16" s="108">
        <v>0</v>
      </c>
      <c r="Z16" s="108">
        <v>0</v>
      </c>
      <c r="AA16" s="108">
        <v>0</v>
      </c>
      <c r="AB16" s="108">
        <v>0</v>
      </c>
      <c r="AC16" s="108">
        <v>0</v>
      </c>
      <c r="AD16" s="109">
        <f>B16+F16+J16+N16+R16+V16+Z16</f>
        <v>1</v>
      </c>
      <c r="AE16" s="109">
        <f>C16+G16+K16+O16+S16+W16+AA16</f>
        <v>1</v>
      </c>
      <c r="AF16" s="109">
        <f>D16+H16+L16+P16+T16+X16+AB16</f>
        <v>0</v>
      </c>
      <c r="AG16" s="110">
        <f>E16+I16+M16+Q16+U16+Y16+AC16</f>
        <v>0</v>
      </c>
    </row>
    <row r="17" ht="19.25" customHeight="1">
      <c r="A17" t="s" s="107">
        <v>187</v>
      </c>
      <c r="B17" s="111">
        <v>0</v>
      </c>
      <c r="C17" s="111">
        <v>0</v>
      </c>
      <c r="D17" s="111">
        <v>0</v>
      </c>
      <c r="E17" s="111">
        <v>0</v>
      </c>
      <c r="F17" s="86">
        <v>1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86">
        <v>2</v>
      </c>
      <c r="X17" s="111">
        <v>0</v>
      </c>
      <c r="Y17" s="86">
        <v>2</v>
      </c>
      <c r="Z17" s="111">
        <v>0</v>
      </c>
      <c r="AA17" s="111">
        <v>0</v>
      </c>
      <c r="AB17" s="111">
        <v>0</v>
      </c>
      <c r="AC17" s="111">
        <v>0</v>
      </c>
      <c r="AD17" s="112">
        <f>B17+F17+J17+N17+R17+V17+Z17</f>
        <v>1</v>
      </c>
      <c r="AE17" s="112">
        <f>C17+G17+K17+O17+S17+W17+AA17</f>
        <v>2</v>
      </c>
      <c r="AF17" s="112">
        <f>D17+H17+L17+P17+T17+X17+AB17</f>
        <v>0</v>
      </c>
      <c r="AG17" s="113">
        <f>E17+I17+M17+Q17+U17+Y17+AC17</f>
        <v>2</v>
      </c>
    </row>
    <row r="18" ht="19.25" customHeight="1">
      <c r="A18" t="s" s="107">
        <v>196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  <c r="G18" s="88">
        <v>1</v>
      </c>
      <c r="H18" s="108">
        <v>0</v>
      </c>
      <c r="I18" s="108">
        <v>0</v>
      </c>
      <c r="J18" s="108">
        <v>0</v>
      </c>
      <c r="K18" s="108">
        <v>0</v>
      </c>
      <c r="L18" s="108">
        <v>0</v>
      </c>
      <c r="M18" s="108">
        <v>0</v>
      </c>
      <c r="N18" s="108">
        <v>0</v>
      </c>
      <c r="O18" s="108">
        <v>0</v>
      </c>
      <c r="P18" s="108">
        <v>0</v>
      </c>
      <c r="Q18" s="108">
        <v>0</v>
      </c>
      <c r="R18" s="108">
        <v>0</v>
      </c>
      <c r="S18" s="108">
        <v>0</v>
      </c>
      <c r="T18" s="108">
        <v>0</v>
      </c>
      <c r="U18" s="108">
        <v>0</v>
      </c>
      <c r="V18" s="108">
        <v>0</v>
      </c>
      <c r="W18" s="88">
        <v>1</v>
      </c>
      <c r="X18" s="108">
        <v>0</v>
      </c>
      <c r="Y18" s="108">
        <v>0</v>
      </c>
      <c r="Z18" s="108">
        <v>0</v>
      </c>
      <c r="AA18" s="108">
        <v>0</v>
      </c>
      <c r="AB18" s="108">
        <v>0</v>
      </c>
      <c r="AC18" s="108">
        <v>0</v>
      </c>
      <c r="AD18" s="109">
        <f>B18+F18+J18+N18+R18+V18+Z18</f>
        <v>0</v>
      </c>
      <c r="AE18" s="109">
        <f>C18+G18+K18+O18+S18+W18+AA18</f>
        <v>2</v>
      </c>
      <c r="AF18" s="109">
        <f>D18+H18+L18+P18+T18+X18+AB18</f>
        <v>0</v>
      </c>
      <c r="AG18" s="110">
        <f>E18+I18+M18+Q18+U18+Y18+AC18</f>
        <v>0</v>
      </c>
    </row>
    <row r="19" ht="19.25" customHeight="1">
      <c r="A19" t="s" s="107">
        <v>198</v>
      </c>
      <c r="B19" s="111">
        <v>0</v>
      </c>
      <c r="C19" s="111">
        <v>0</v>
      </c>
      <c r="D19" s="111">
        <v>0</v>
      </c>
      <c r="E19" s="111">
        <v>0</v>
      </c>
      <c r="F19" s="86">
        <v>1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1">
        <v>0</v>
      </c>
      <c r="R19" s="111">
        <v>0</v>
      </c>
      <c r="S19" s="111">
        <v>0</v>
      </c>
      <c r="T19" s="111">
        <v>0</v>
      </c>
      <c r="U19" s="111">
        <v>0</v>
      </c>
      <c r="V19" s="111">
        <v>0</v>
      </c>
      <c r="W19" s="111">
        <v>0</v>
      </c>
      <c r="X19" s="111">
        <v>0</v>
      </c>
      <c r="Y19" s="111">
        <v>0</v>
      </c>
      <c r="Z19" s="111">
        <v>0</v>
      </c>
      <c r="AA19" s="111">
        <v>0</v>
      </c>
      <c r="AB19" s="111">
        <v>0</v>
      </c>
      <c r="AC19" s="111">
        <v>0</v>
      </c>
      <c r="AD19" s="112">
        <f>B19+F19+J19+N19+R19+V19+Z19</f>
        <v>1</v>
      </c>
      <c r="AE19" s="112">
        <f>C19+G19+K19+O19+S19+W19+AA19</f>
        <v>0</v>
      </c>
      <c r="AF19" s="112">
        <f>D19+H19+L19+P19+T19+X19+AB19</f>
        <v>0</v>
      </c>
      <c r="AG19" s="113">
        <f>E19+I19+M19+Q19+U19+Y19+AC19</f>
        <v>0</v>
      </c>
    </row>
    <row r="20" ht="19.25" customHeight="1">
      <c r="A20" t="s" s="107">
        <v>205</v>
      </c>
      <c r="B20" s="108">
        <v>0</v>
      </c>
      <c r="C20" s="108">
        <v>0</v>
      </c>
      <c r="D20" s="108">
        <v>0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108">
        <v>0</v>
      </c>
      <c r="L20" s="108">
        <v>0</v>
      </c>
      <c r="M20" s="108">
        <v>0</v>
      </c>
      <c r="N20" s="108">
        <v>0</v>
      </c>
      <c r="O20" s="108">
        <v>0</v>
      </c>
      <c r="P20" s="108">
        <v>0</v>
      </c>
      <c r="Q20" s="108">
        <v>0</v>
      </c>
      <c r="R20" s="108">
        <v>0</v>
      </c>
      <c r="S20" s="88">
        <v>1</v>
      </c>
      <c r="T20" s="108">
        <v>0</v>
      </c>
      <c r="U20" s="108">
        <v>0</v>
      </c>
      <c r="V20" s="108">
        <v>0</v>
      </c>
      <c r="W20" s="108">
        <v>0</v>
      </c>
      <c r="X20" s="108">
        <v>0</v>
      </c>
      <c r="Y20" s="108">
        <v>0</v>
      </c>
      <c r="Z20" s="108">
        <v>0</v>
      </c>
      <c r="AA20" s="108">
        <v>0</v>
      </c>
      <c r="AB20" s="108">
        <v>0</v>
      </c>
      <c r="AC20" s="108">
        <v>0</v>
      </c>
      <c r="AD20" s="109">
        <f>B20+F20+J20+N20+R20+V20+Z20</f>
        <v>0</v>
      </c>
      <c r="AE20" s="109">
        <f>C20+G20+K20+O20+S20+W20+AA20</f>
        <v>1</v>
      </c>
      <c r="AF20" s="109">
        <f>D20+H20+L20+P20+T20+X20+AB20</f>
        <v>0</v>
      </c>
      <c r="AG20" s="110">
        <f>E20+I20+M20+Q20+U20+Y20+AC20</f>
        <v>0</v>
      </c>
    </row>
    <row r="21" ht="19.25" customHeight="1">
      <c r="A21" t="s" s="107">
        <v>212</v>
      </c>
      <c r="B21" s="111">
        <v>0</v>
      </c>
      <c r="C21" s="111">
        <v>0</v>
      </c>
      <c r="D21" s="111">
        <v>0</v>
      </c>
      <c r="E21" s="111">
        <v>0</v>
      </c>
      <c r="F21" s="86">
        <v>5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0</v>
      </c>
      <c r="P21" s="111">
        <v>0</v>
      </c>
      <c r="Q21" s="111">
        <v>0</v>
      </c>
      <c r="R21" s="111">
        <v>0</v>
      </c>
      <c r="S21" s="111">
        <v>0</v>
      </c>
      <c r="T21" s="111">
        <v>0</v>
      </c>
      <c r="U21" s="111">
        <v>0</v>
      </c>
      <c r="V21" s="111">
        <v>0</v>
      </c>
      <c r="W21" s="86">
        <v>5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</v>
      </c>
      <c r="AD21" s="112">
        <f>B21+F21+J21+N21+R21+V21+Z21</f>
        <v>5</v>
      </c>
      <c r="AE21" s="112">
        <f>C21+G21+K21+O21+S21+W21+AA21</f>
        <v>5</v>
      </c>
      <c r="AF21" s="112">
        <f>D21+H21+L21+P21+T21+X21+AB21</f>
        <v>0</v>
      </c>
      <c r="AG21" s="113">
        <f>E21+I21+M21+Q21+U21+Y21+AC21</f>
        <v>0</v>
      </c>
    </row>
    <row r="22" ht="19.25" customHeight="1">
      <c r="A22" t="s" s="107">
        <v>222</v>
      </c>
      <c r="B22" s="108">
        <v>0</v>
      </c>
      <c r="C22" s="108">
        <v>0</v>
      </c>
      <c r="D22" s="108">
        <v>0</v>
      </c>
      <c r="E22" s="108">
        <v>0</v>
      </c>
      <c r="F22" s="108">
        <v>0</v>
      </c>
      <c r="G22" s="88">
        <v>1</v>
      </c>
      <c r="H22" s="108">
        <v>0</v>
      </c>
      <c r="I22" s="108">
        <v>0</v>
      </c>
      <c r="J22" s="108">
        <v>0</v>
      </c>
      <c r="K22" s="108">
        <v>0</v>
      </c>
      <c r="L22" s="108">
        <v>0</v>
      </c>
      <c r="M22" s="108">
        <v>0</v>
      </c>
      <c r="N22" s="108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88">
        <v>2</v>
      </c>
      <c r="X22" s="108">
        <v>0</v>
      </c>
      <c r="Y22" s="108">
        <v>0</v>
      </c>
      <c r="Z22" s="108">
        <v>0</v>
      </c>
      <c r="AA22" s="108">
        <v>0</v>
      </c>
      <c r="AB22" s="108">
        <v>0</v>
      </c>
      <c r="AC22" s="108">
        <v>0</v>
      </c>
      <c r="AD22" s="109">
        <f>B22+F22+J22+N22+R22+V22+Z22</f>
        <v>0</v>
      </c>
      <c r="AE22" s="109">
        <f>C22+G22+K22+O22+S22+W22+AA22</f>
        <v>3</v>
      </c>
      <c r="AF22" s="109">
        <f>D22+H22+L22+P22+T22+X22+AB22</f>
        <v>0</v>
      </c>
      <c r="AG22" s="110">
        <f>E22+I22+M22+Q22+U22+Y22+AC22</f>
        <v>0</v>
      </c>
    </row>
    <row r="23" ht="19.25" customHeight="1">
      <c r="A23" t="s" s="107">
        <v>236</v>
      </c>
      <c r="B23" s="111">
        <v>0</v>
      </c>
      <c r="C23" s="111">
        <v>0</v>
      </c>
      <c r="D23" s="111">
        <v>0</v>
      </c>
      <c r="E23" s="111">
        <v>0</v>
      </c>
      <c r="F23" s="86">
        <v>1</v>
      </c>
      <c r="G23" s="111">
        <v>0</v>
      </c>
      <c r="H23" s="111">
        <v>0</v>
      </c>
      <c r="I23" s="111">
        <v>0</v>
      </c>
      <c r="J23" s="111">
        <v>0</v>
      </c>
      <c r="K23" s="111">
        <v>0</v>
      </c>
      <c r="L23" s="111">
        <v>0</v>
      </c>
      <c r="M23" s="111">
        <v>0</v>
      </c>
      <c r="N23" s="111">
        <v>0</v>
      </c>
      <c r="O23" s="111">
        <v>0</v>
      </c>
      <c r="P23" s="111">
        <v>0</v>
      </c>
      <c r="Q23" s="111">
        <v>0</v>
      </c>
      <c r="R23" s="111">
        <v>0</v>
      </c>
      <c r="S23" s="111">
        <v>0</v>
      </c>
      <c r="T23" s="111">
        <v>0</v>
      </c>
      <c r="U23" s="111">
        <v>0</v>
      </c>
      <c r="V23" s="111">
        <v>0</v>
      </c>
      <c r="W23" s="111">
        <v>0</v>
      </c>
      <c r="X23" s="111">
        <v>0</v>
      </c>
      <c r="Y23" s="111">
        <v>0</v>
      </c>
      <c r="Z23" s="111">
        <v>0</v>
      </c>
      <c r="AA23" s="111">
        <v>0</v>
      </c>
      <c r="AB23" s="111">
        <v>0</v>
      </c>
      <c r="AC23" s="111">
        <v>0</v>
      </c>
      <c r="AD23" s="112">
        <f>B23+F23+J23+N23+R23+V23+Z23</f>
        <v>1</v>
      </c>
      <c r="AE23" s="112">
        <f>C23+G23+K23+O23+S23+W23+AA23</f>
        <v>0</v>
      </c>
      <c r="AF23" s="112">
        <f>D23+H23+L23+P23+T23+X23+AB23</f>
        <v>0</v>
      </c>
      <c r="AG23" s="113">
        <f>E23+I23+M23+Q23+U23+Y23+AC23</f>
        <v>0</v>
      </c>
    </row>
    <row r="24" ht="19.25" customHeight="1">
      <c r="A24" t="s" s="107">
        <v>238</v>
      </c>
      <c r="B24" s="108">
        <v>0</v>
      </c>
      <c r="C24" s="108">
        <v>0</v>
      </c>
      <c r="D24" s="108">
        <v>0</v>
      </c>
      <c r="E24" s="108">
        <v>0</v>
      </c>
      <c r="F24" s="88">
        <v>1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0</v>
      </c>
      <c r="M24" s="108">
        <v>0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0</v>
      </c>
      <c r="T24" s="108">
        <v>0</v>
      </c>
      <c r="U24" s="108">
        <v>0</v>
      </c>
      <c r="V24" s="108">
        <v>0</v>
      </c>
      <c r="W24" s="88">
        <v>1</v>
      </c>
      <c r="X24" s="108">
        <v>0</v>
      </c>
      <c r="Y24" s="108">
        <v>0</v>
      </c>
      <c r="Z24" s="108">
        <v>0</v>
      </c>
      <c r="AA24" s="108">
        <v>0</v>
      </c>
      <c r="AB24" s="108">
        <v>0</v>
      </c>
      <c r="AC24" s="108">
        <v>0</v>
      </c>
      <c r="AD24" s="109">
        <f>B24+F24+J24+N24+R24+V24+Z24</f>
        <v>1</v>
      </c>
      <c r="AE24" s="109">
        <f>C24+G24+K24+O24+S24+W24+AA24</f>
        <v>1</v>
      </c>
      <c r="AF24" s="109">
        <f>D24+H24+L24+P24+T24+X24+AB24</f>
        <v>0</v>
      </c>
      <c r="AG24" s="110">
        <f>E24+I24+M24+Q24+U24+Y24+AC24</f>
        <v>0</v>
      </c>
    </row>
    <row r="25" ht="19.25" customHeight="1">
      <c r="A25" t="s" s="107">
        <v>242</v>
      </c>
      <c r="B25" s="111">
        <v>0</v>
      </c>
      <c r="C25" s="111">
        <v>0</v>
      </c>
      <c r="D25" s="111">
        <v>0</v>
      </c>
      <c r="E25" s="111">
        <v>0</v>
      </c>
      <c r="F25" s="111">
        <v>0</v>
      </c>
      <c r="G25" s="111">
        <v>0</v>
      </c>
      <c r="H25" s="111">
        <v>0</v>
      </c>
      <c r="I25" s="111">
        <v>0</v>
      </c>
      <c r="J25" s="86">
        <v>1</v>
      </c>
      <c r="K25" s="111">
        <v>0</v>
      </c>
      <c r="L25" s="111">
        <v>0</v>
      </c>
      <c r="M25" s="111">
        <v>0</v>
      </c>
      <c r="N25" s="111">
        <v>0</v>
      </c>
      <c r="O25" s="111">
        <v>0</v>
      </c>
      <c r="P25" s="111">
        <v>0</v>
      </c>
      <c r="Q25" s="111">
        <v>0</v>
      </c>
      <c r="R25" s="111">
        <v>0</v>
      </c>
      <c r="S25" s="111">
        <v>0</v>
      </c>
      <c r="T25" s="111">
        <v>0</v>
      </c>
      <c r="U25" s="111">
        <v>0</v>
      </c>
      <c r="V25" s="111">
        <v>0</v>
      </c>
      <c r="W25" s="111">
        <v>0</v>
      </c>
      <c r="X25" s="111">
        <v>0</v>
      </c>
      <c r="Y25" s="111">
        <v>0</v>
      </c>
      <c r="Z25" s="111">
        <v>0</v>
      </c>
      <c r="AA25" s="111">
        <v>0</v>
      </c>
      <c r="AB25" s="111">
        <v>0</v>
      </c>
      <c r="AC25" s="111">
        <v>0</v>
      </c>
      <c r="AD25" s="112">
        <f>B25+F25+J25+N25+R25+V25+Z25</f>
        <v>1</v>
      </c>
      <c r="AE25" s="112">
        <f>C25+G25+K25+O25+S25+W25+AA25</f>
        <v>0</v>
      </c>
      <c r="AF25" s="112">
        <f>D25+H25+L25+P25+T25+X25+AB25</f>
        <v>0</v>
      </c>
      <c r="AG25" s="113">
        <f>E25+I25+M25+Q25+U25+Y25+AC25</f>
        <v>0</v>
      </c>
    </row>
    <row r="26" ht="19.25" customHeight="1">
      <c r="A26" t="s" s="107">
        <v>328</v>
      </c>
      <c r="B26" s="108">
        <v>0</v>
      </c>
      <c r="C26" s="108">
        <v>0</v>
      </c>
      <c r="D26" s="108">
        <v>0</v>
      </c>
      <c r="E26" s="108">
        <v>0</v>
      </c>
      <c r="F26" s="108">
        <v>0</v>
      </c>
      <c r="G26" s="88">
        <v>1</v>
      </c>
      <c r="H26" s="108">
        <v>0</v>
      </c>
      <c r="I26" s="108">
        <v>0</v>
      </c>
      <c r="J26" s="108">
        <v>0</v>
      </c>
      <c r="K26" s="108">
        <v>0</v>
      </c>
      <c r="L26" s="108">
        <v>0</v>
      </c>
      <c r="M26" s="108">
        <v>0</v>
      </c>
      <c r="N26" s="108">
        <v>0</v>
      </c>
      <c r="O26" s="108">
        <v>0</v>
      </c>
      <c r="P26" s="108">
        <v>0</v>
      </c>
      <c r="Q26" s="108">
        <v>0</v>
      </c>
      <c r="R26" s="108">
        <v>0</v>
      </c>
      <c r="S26" s="108">
        <v>0</v>
      </c>
      <c r="T26" s="108">
        <v>0</v>
      </c>
      <c r="U26" s="108">
        <v>0</v>
      </c>
      <c r="V26" s="108">
        <v>0</v>
      </c>
      <c r="W26" s="108">
        <v>0</v>
      </c>
      <c r="X26" s="108">
        <v>0</v>
      </c>
      <c r="Y26" s="108">
        <v>0</v>
      </c>
      <c r="Z26" s="108">
        <v>0</v>
      </c>
      <c r="AA26" s="108">
        <v>0</v>
      </c>
      <c r="AB26" s="108">
        <v>0</v>
      </c>
      <c r="AC26" s="108">
        <v>0</v>
      </c>
      <c r="AD26" s="109">
        <f>B26+F26+J26+N26+R26+V26+Z26</f>
        <v>0</v>
      </c>
      <c r="AE26" s="109">
        <f>C26+G26+K26+O26+S26+W26+AA26</f>
        <v>1</v>
      </c>
      <c r="AF26" s="109">
        <f>D26+H26+L26+P26+T26+X26+AB26</f>
        <v>0</v>
      </c>
      <c r="AG26" s="110">
        <f>E26+I26+M26+Q26+U26+Y26+AC26</f>
        <v>0</v>
      </c>
    </row>
    <row r="27" ht="19.25" customHeight="1">
      <c r="A27" t="s" s="107">
        <v>256</v>
      </c>
      <c r="B27" s="111">
        <v>0</v>
      </c>
      <c r="C27" s="111">
        <v>0</v>
      </c>
      <c r="D27" s="86">
        <v>1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111">
        <v>1</v>
      </c>
      <c r="M27" s="111">
        <v>0</v>
      </c>
      <c r="N27" s="111">
        <v>0</v>
      </c>
      <c r="O27" s="111">
        <v>0</v>
      </c>
      <c r="P27" s="111">
        <v>0</v>
      </c>
      <c r="Q27" s="111">
        <v>0</v>
      </c>
      <c r="R27" s="111">
        <v>0</v>
      </c>
      <c r="S27" s="111">
        <v>0</v>
      </c>
      <c r="T27" s="111">
        <v>0</v>
      </c>
      <c r="U27" s="111">
        <v>0</v>
      </c>
      <c r="V27" s="111">
        <v>0</v>
      </c>
      <c r="W27" s="86">
        <v>7</v>
      </c>
      <c r="X27" s="111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2">
        <f>B27+F27+J27+N27+R27+V27+Z27</f>
        <v>0</v>
      </c>
      <c r="AE27" s="112">
        <f>C27+G27+K27+O27+S27+W27+AA27</f>
        <v>7</v>
      </c>
      <c r="AF27" s="112">
        <f>D27+H27+L27+P27+T27+X27+AB27</f>
        <v>2</v>
      </c>
      <c r="AG27" s="113">
        <f>E27+I27+M27+Q27+U27+Y27+AC27</f>
        <v>0</v>
      </c>
    </row>
    <row r="28" ht="20.1" customHeight="1">
      <c r="A28" t="s" s="114">
        <v>260</v>
      </c>
      <c r="B28" s="115">
        <f>SUM(B5:B27)</f>
        <v>4</v>
      </c>
      <c r="C28" s="115">
        <f>SUM(C5:C27)</f>
        <v>0</v>
      </c>
      <c r="D28" s="115">
        <f>SUM(D5:D27)</f>
        <v>1</v>
      </c>
      <c r="E28" s="115">
        <f>SUM(E5:E27)</f>
        <v>0</v>
      </c>
      <c r="F28" s="115">
        <f>SUM(F5:F27)</f>
        <v>17</v>
      </c>
      <c r="G28" s="115">
        <f>SUM(G5:G27)</f>
        <v>4</v>
      </c>
      <c r="H28" s="115">
        <f>SUM(H5:H27)</f>
        <v>0</v>
      </c>
      <c r="I28" s="115">
        <f>SUM(I5:I27)</f>
        <v>0</v>
      </c>
      <c r="J28" s="115">
        <f>SUM(J5:J27)</f>
        <v>6</v>
      </c>
      <c r="K28" s="115">
        <f>SUM(K5:K27)</f>
        <v>0</v>
      </c>
      <c r="L28" s="115">
        <f>SUM(L5:L27)</f>
        <v>5</v>
      </c>
      <c r="M28" s="115">
        <f>SUM(M5:M27)</f>
        <v>0</v>
      </c>
      <c r="N28" s="115">
        <f>SUM(N5:N27)</f>
        <v>0</v>
      </c>
      <c r="O28" s="115">
        <f>SUM(O5:O27)</f>
        <v>0</v>
      </c>
      <c r="P28" s="115">
        <f>SUM(P5:P27)</f>
        <v>0</v>
      </c>
      <c r="Q28" s="115">
        <f>SUM(Q5:Q27)</f>
        <v>0</v>
      </c>
      <c r="R28" s="115">
        <f>SUM(R5:R27)</f>
        <v>0</v>
      </c>
      <c r="S28" s="115">
        <f>SUM(S5:S27)</f>
        <v>2</v>
      </c>
      <c r="T28" s="115">
        <f>SUM(T5:T27)</f>
        <v>0</v>
      </c>
      <c r="U28" s="115">
        <f>SUM(U5:U27)</f>
        <v>0</v>
      </c>
      <c r="V28" s="115">
        <f>SUM(V5:V27)</f>
        <v>0</v>
      </c>
      <c r="W28" s="115">
        <f>SUM(W5:W27)</f>
        <v>25</v>
      </c>
      <c r="X28" s="115">
        <f>SUM(X5:X27)</f>
        <v>0</v>
      </c>
      <c r="Y28" s="115">
        <f>SUM(Y5:Y27)</f>
        <v>2</v>
      </c>
      <c r="Z28" s="115">
        <f>SUM(Z5:Z27)</f>
        <v>2</v>
      </c>
      <c r="AA28" s="115">
        <f>SUM(AA5:AA27)</f>
        <v>0</v>
      </c>
      <c r="AB28" s="115">
        <f>SUM(AB5:AB27)</f>
        <v>0</v>
      </c>
      <c r="AC28" s="115">
        <f>SUM(AC5:AC27)</f>
        <v>0</v>
      </c>
      <c r="AD28" s="115">
        <f>B28+F28+J28+N28+R28+V28+Z28</f>
        <v>29</v>
      </c>
      <c r="AE28" s="115">
        <f>C28+G28+K28+O28+S28+W28+AA28</f>
        <v>31</v>
      </c>
      <c r="AF28" s="115">
        <f>D28+H28+L28+P28+T28+X28+AB28</f>
        <v>6</v>
      </c>
      <c r="AG28" s="116">
        <f>E28+I28+M28+Q28+U28+Y28+AC28</f>
        <v>2</v>
      </c>
    </row>
    <row r="29" ht="20" customHeight="1">
      <c r="A29" s="117"/>
      <c r="B29" s="118"/>
      <c r="C29" s="118"/>
      <c r="D29" s="118"/>
      <c r="E29" s="118"/>
      <c r="F29" s="118"/>
      <c r="G29" s="118"/>
      <c r="H29" s="118"/>
      <c r="I29" s="118"/>
      <c r="J29" s="118"/>
      <c r="K29" s="119"/>
      <c r="L29" s="118"/>
      <c r="M29" s="119"/>
      <c r="N29" s="119"/>
      <c r="O29" s="118"/>
      <c r="P29" s="119"/>
      <c r="Q29" s="118"/>
      <c r="R29" s="119"/>
      <c r="S29" s="118"/>
      <c r="T29" s="119"/>
      <c r="U29" s="118"/>
      <c r="V29" s="119"/>
      <c r="W29" s="118"/>
      <c r="X29" s="119"/>
      <c r="Y29" s="118"/>
      <c r="Z29" s="118"/>
      <c r="AA29" s="118"/>
      <c r="AB29" s="118"/>
      <c r="AC29" s="118"/>
      <c r="AD29" s="118"/>
      <c r="AE29" s="118"/>
      <c r="AF29" s="118"/>
      <c r="AG29" s="118"/>
    </row>
    <row r="30" ht="40" customHeight="1">
      <c r="A30" t="s" s="120">
        <v>337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</row>
  </sheetData>
  <mergeCells count="27">
    <mergeCell ref="A30:AG30"/>
    <mergeCell ref="AF3:AG3"/>
    <mergeCell ref="V3:W3"/>
    <mergeCell ref="AD3:AE3"/>
    <mergeCell ref="J3:K3"/>
    <mergeCell ref="V2:Y2"/>
    <mergeCell ref="P3:Q3"/>
    <mergeCell ref="AB3:AC3"/>
    <mergeCell ref="Z3:AA3"/>
    <mergeCell ref="F3:G3"/>
    <mergeCell ref="R2:U2"/>
    <mergeCell ref="L3:M3"/>
    <mergeCell ref="Z2:AC2"/>
    <mergeCell ref="N3:O3"/>
    <mergeCell ref="T3:U3"/>
    <mergeCell ref="H3:I3"/>
    <mergeCell ref="N2:Q2"/>
    <mergeCell ref="B3:C3"/>
    <mergeCell ref="A1:AG1"/>
    <mergeCell ref="X3:Y3"/>
    <mergeCell ref="R3:S3"/>
    <mergeCell ref="AD2:AG2"/>
    <mergeCell ref="A2:A4"/>
    <mergeCell ref="J2:M2"/>
    <mergeCell ref="D3:E3"/>
    <mergeCell ref="B2:E2"/>
    <mergeCell ref="F2:I2"/>
  </mergeCells>
  <pageMargins left="0.606299" right="0.606299" top="0.606299" bottom="0.606299" header="0.25" footer="0.25"/>
  <pageSetup firstPageNumber="1" fitToHeight="1" fitToWidth="1" scale="35" useFirstPageNumber="0" orientation="landscape" pageOrder="downThenOver"/>
  <headerFooter>
    <oddFooter>&amp;C&amp;"Helvetica,Regular"&amp;12&amp;K000000&amp;P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4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37.7734" style="121" customWidth="1"/>
    <col min="2" max="2" width="9.875" style="121" customWidth="1"/>
    <col min="3" max="3" width="9.875" style="121" customWidth="1"/>
    <col min="4" max="4" width="9.875" style="121" customWidth="1"/>
    <col min="5" max="5" width="9.875" style="121" customWidth="1"/>
    <col min="6" max="256" width="16.3516" style="121" customWidth="1"/>
  </cols>
  <sheetData>
    <row r="1" ht="32.5" customHeight="1">
      <c r="A1" t="s" s="122">
        <v>340</v>
      </c>
      <c r="B1" s="3"/>
      <c r="C1" s="3"/>
      <c r="D1" s="3"/>
      <c r="E1" s="4"/>
    </row>
    <row r="2" ht="18.6" customHeight="1">
      <c r="A2" t="s" s="48">
        <v>262</v>
      </c>
      <c r="B2" t="s" s="49">
        <v>275</v>
      </c>
      <c r="C2" s="27"/>
      <c r="D2" t="s" s="49">
        <v>276</v>
      </c>
      <c r="E2" s="28"/>
    </row>
    <row r="3" ht="36.6" customHeight="1">
      <c r="A3" s="29"/>
      <c r="B3" t="s" s="53">
        <v>341</v>
      </c>
      <c r="C3" t="s" s="53">
        <v>342</v>
      </c>
      <c r="D3" t="s" s="53">
        <v>341</v>
      </c>
      <c r="E3" t="s" s="54">
        <v>342</v>
      </c>
    </row>
    <row r="4" ht="18.6" customHeight="1">
      <c r="A4" t="s" s="8">
        <v>267</v>
      </c>
      <c r="B4" s="32">
        <v>4</v>
      </c>
      <c r="C4" s="32">
        <v>40</v>
      </c>
      <c r="D4" s="32">
        <v>8</v>
      </c>
      <c r="E4" s="33">
        <v>71</v>
      </c>
    </row>
    <row r="5" ht="26.25" customHeight="1">
      <c r="A5" t="s" s="14">
        <v>268</v>
      </c>
      <c r="B5" s="34">
        <v>447</v>
      </c>
      <c r="C5" s="34">
        <v>9</v>
      </c>
      <c r="D5" s="34">
        <v>59</v>
      </c>
      <c r="E5" s="35">
        <v>25</v>
      </c>
    </row>
    <row r="6" ht="26.25" customHeight="1">
      <c r="A6" t="s" s="14">
        <v>343</v>
      </c>
      <c r="B6" s="36">
        <v>123</v>
      </c>
      <c r="C6" s="36">
        <v>0</v>
      </c>
      <c r="D6" s="36">
        <v>60</v>
      </c>
      <c r="E6" s="37">
        <v>0</v>
      </c>
    </row>
    <row r="7" ht="26.25" customHeight="1">
      <c r="A7" t="s" s="14">
        <v>344</v>
      </c>
      <c r="B7" s="34">
        <v>0</v>
      </c>
      <c r="C7" s="34">
        <v>491</v>
      </c>
      <c r="D7" s="34">
        <v>0</v>
      </c>
      <c r="E7" s="35">
        <v>580</v>
      </c>
    </row>
    <row r="8" ht="26.25" customHeight="1">
      <c r="A8" t="s" s="14">
        <v>271</v>
      </c>
      <c r="B8" s="36">
        <v>0</v>
      </c>
      <c r="C8" s="36">
        <v>278</v>
      </c>
      <c r="D8" s="36">
        <v>0</v>
      </c>
      <c r="E8" s="37">
        <v>157</v>
      </c>
    </row>
    <row r="9" ht="26.25" customHeight="1">
      <c r="A9" t="s" s="14">
        <v>273</v>
      </c>
      <c r="B9" s="34">
        <v>9</v>
      </c>
      <c r="C9" s="34">
        <v>129</v>
      </c>
      <c r="D9" s="34">
        <v>0</v>
      </c>
      <c r="E9" s="35">
        <v>152</v>
      </c>
    </row>
    <row r="10" ht="26.25" customHeight="1">
      <c r="A10" t="s" s="14">
        <v>345</v>
      </c>
      <c r="B10" s="36">
        <v>21</v>
      </c>
      <c r="C10" s="36">
        <v>372</v>
      </c>
      <c r="D10" s="36">
        <v>0</v>
      </c>
      <c r="E10" s="37">
        <v>0</v>
      </c>
    </row>
    <row r="11" ht="26.25" customHeight="1">
      <c r="A11" t="s" s="14">
        <v>272</v>
      </c>
      <c r="B11" s="34">
        <v>0</v>
      </c>
      <c r="C11" s="34">
        <v>102</v>
      </c>
      <c r="D11" s="34">
        <v>0</v>
      </c>
      <c r="E11" s="35">
        <v>644</v>
      </c>
    </row>
    <row r="12" ht="27.1" customHeight="1">
      <c r="A12" t="s" s="38">
        <v>260</v>
      </c>
      <c r="B12" s="123">
        <v>604</v>
      </c>
      <c r="C12" s="123">
        <v>1421</v>
      </c>
      <c r="D12" s="123">
        <v>127</v>
      </c>
      <c r="E12" s="124">
        <v>1629</v>
      </c>
    </row>
    <row r="13" ht="21" customHeight="1">
      <c r="A13" s="125"/>
      <c r="B13" s="126"/>
      <c r="C13" s="126"/>
      <c r="D13" s="126"/>
      <c r="E13" s="126"/>
    </row>
    <row r="14" ht="74" customHeight="1">
      <c r="A14" t="s" s="44">
        <v>346</v>
      </c>
      <c r="B14" s="75"/>
      <c r="C14" s="75"/>
      <c r="D14" s="75"/>
      <c r="E14" s="75"/>
    </row>
  </sheetData>
  <mergeCells count="6">
    <mergeCell ref="A2:A3"/>
    <mergeCell ref="A13:E13"/>
    <mergeCell ref="A1:E1"/>
    <mergeCell ref="B2:C2"/>
    <mergeCell ref="A14:E14"/>
    <mergeCell ref="D2:E2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dimension ref="A1:AK105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28.1875" style="127" customWidth="1"/>
    <col min="2" max="2" width="9.875" style="127" customWidth="1"/>
    <col min="3" max="3" width="9.875" style="127" customWidth="1"/>
    <col min="4" max="4" width="9.875" style="127" customWidth="1"/>
    <col min="5" max="5" width="9.875" style="127" customWidth="1"/>
    <col min="6" max="6" width="9.875" style="127" customWidth="1"/>
    <col min="7" max="7" width="9.875" style="127" customWidth="1"/>
    <col min="8" max="8" width="9.875" style="127" customWidth="1"/>
    <col min="9" max="9" width="9.875" style="127" customWidth="1"/>
    <col min="10" max="10" width="9.875" style="127" customWidth="1"/>
    <col min="11" max="11" width="9.875" style="127" customWidth="1"/>
    <col min="12" max="12" width="9.875" style="127" customWidth="1"/>
    <col min="13" max="13" width="9.875" style="127" customWidth="1"/>
    <col min="14" max="14" width="9.875" style="127" customWidth="1"/>
    <col min="15" max="15" width="9.875" style="127" customWidth="1"/>
    <col min="16" max="16" width="9.875" style="127" customWidth="1"/>
    <col min="17" max="17" width="9.875" style="127" customWidth="1"/>
    <col min="18" max="18" width="9.875" style="127" customWidth="1"/>
    <col min="19" max="19" width="9.875" style="127" customWidth="1"/>
    <col min="20" max="20" width="9.875" style="127" customWidth="1"/>
    <col min="21" max="21" width="9.875" style="127" customWidth="1"/>
    <col min="22" max="22" width="9.875" style="127" customWidth="1"/>
    <col min="23" max="23" width="9.875" style="127" customWidth="1"/>
    <col min="24" max="24" width="9.875" style="127" customWidth="1"/>
    <col min="25" max="25" width="9.875" style="127" customWidth="1"/>
    <col min="26" max="26" width="9.875" style="127" customWidth="1"/>
    <col min="27" max="27" width="9.875" style="127" customWidth="1"/>
    <col min="28" max="28" width="9.875" style="127" customWidth="1"/>
    <col min="29" max="29" width="9.875" style="127" customWidth="1"/>
    <col min="30" max="30" width="9.875" style="127" customWidth="1"/>
    <col min="31" max="31" width="9.875" style="127" customWidth="1"/>
    <col min="32" max="32" width="9.875" style="127" customWidth="1"/>
    <col min="33" max="33" width="9.875" style="127" customWidth="1"/>
    <col min="34" max="34" width="9.875" style="127" customWidth="1"/>
    <col min="35" max="35" width="9.875" style="127" customWidth="1"/>
    <col min="36" max="36" width="9.875" style="127" customWidth="1"/>
    <col min="37" max="37" width="9.875" style="127" customWidth="1"/>
    <col min="38" max="256" width="16.3516" style="127" customWidth="1"/>
  </cols>
  <sheetData>
    <row r="1" ht="32.5" customHeight="1">
      <c r="A1" t="s" s="24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4"/>
    </row>
    <row r="2" ht="19.6" customHeight="1">
      <c r="A2" t="s" s="97">
        <v>262</v>
      </c>
      <c r="B2" t="s" s="98">
        <v>267</v>
      </c>
      <c r="C2" s="27"/>
      <c r="D2" s="27"/>
      <c r="E2" s="27"/>
      <c r="F2" t="s" s="98">
        <v>268</v>
      </c>
      <c r="G2" s="27"/>
      <c r="H2" s="27"/>
      <c r="I2" s="27"/>
      <c r="J2" t="s" s="98">
        <v>343</v>
      </c>
      <c r="K2" s="27"/>
      <c r="L2" s="27"/>
      <c r="M2" s="27"/>
      <c r="N2" t="s" s="98">
        <v>344</v>
      </c>
      <c r="O2" s="27"/>
      <c r="P2" s="27"/>
      <c r="Q2" s="27"/>
      <c r="R2" t="s" s="98">
        <v>271</v>
      </c>
      <c r="S2" s="27"/>
      <c r="T2" s="27"/>
      <c r="U2" s="27"/>
      <c r="V2" t="s" s="98">
        <v>273</v>
      </c>
      <c r="W2" s="27"/>
      <c r="X2" s="27"/>
      <c r="Y2" s="27"/>
      <c r="Z2" t="s" s="98">
        <v>345</v>
      </c>
      <c r="AA2" s="27"/>
      <c r="AB2" s="27"/>
      <c r="AC2" s="27"/>
      <c r="AD2" t="s" s="98">
        <v>272</v>
      </c>
      <c r="AE2" s="27"/>
      <c r="AF2" s="27"/>
      <c r="AG2" s="27"/>
      <c r="AH2" t="s" s="79">
        <v>260</v>
      </c>
      <c r="AI2" s="27"/>
      <c r="AJ2" s="27"/>
      <c r="AK2" s="28"/>
    </row>
    <row r="3" ht="19.25" customHeight="1">
      <c r="A3" s="18"/>
      <c r="B3" t="s" s="99">
        <v>338</v>
      </c>
      <c r="C3" s="19"/>
      <c r="D3" t="s" s="99">
        <v>339</v>
      </c>
      <c r="E3" s="19"/>
      <c r="F3" t="s" s="99">
        <v>338</v>
      </c>
      <c r="G3" s="19"/>
      <c r="H3" t="s" s="99">
        <v>339</v>
      </c>
      <c r="I3" s="19"/>
      <c r="J3" t="s" s="99">
        <v>338</v>
      </c>
      <c r="K3" s="19"/>
      <c r="L3" t="s" s="99">
        <v>339</v>
      </c>
      <c r="M3" s="19"/>
      <c r="N3" t="s" s="99">
        <v>338</v>
      </c>
      <c r="O3" s="19"/>
      <c r="P3" t="s" s="99">
        <v>339</v>
      </c>
      <c r="Q3" s="19"/>
      <c r="R3" t="s" s="99">
        <v>338</v>
      </c>
      <c r="S3" s="19"/>
      <c r="T3" t="s" s="99">
        <v>339</v>
      </c>
      <c r="U3" s="19"/>
      <c r="V3" t="s" s="99">
        <v>338</v>
      </c>
      <c r="W3" s="19"/>
      <c r="X3" t="s" s="99">
        <v>339</v>
      </c>
      <c r="Y3" s="19"/>
      <c r="Z3" t="s" s="99">
        <v>338</v>
      </c>
      <c r="AA3" s="19"/>
      <c r="AB3" t="s" s="99">
        <v>339</v>
      </c>
      <c r="AC3" s="19"/>
      <c r="AD3" t="s" s="99">
        <v>338</v>
      </c>
      <c r="AE3" s="19"/>
      <c r="AF3" t="s" s="99">
        <v>339</v>
      </c>
      <c r="AG3" s="19"/>
      <c r="AH3" t="s" s="99">
        <v>338</v>
      </c>
      <c r="AI3" s="19"/>
      <c r="AJ3" t="s" s="99">
        <v>339</v>
      </c>
      <c r="AK3" s="51"/>
    </row>
    <row r="4" ht="57.6" customHeight="1">
      <c r="A4" s="52"/>
      <c r="B4" t="s" s="100">
        <v>341</v>
      </c>
      <c r="C4" t="s" s="100">
        <v>342</v>
      </c>
      <c r="D4" t="s" s="100">
        <v>341</v>
      </c>
      <c r="E4" t="s" s="100">
        <v>342</v>
      </c>
      <c r="F4" t="s" s="100">
        <v>341</v>
      </c>
      <c r="G4" t="s" s="100">
        <v>342</v>
      </c>
      <c r="H4" t="s" s="100">
        <v>341</v>
      </c>
      <c r="I4" t="s" s="100">
        <v>342</v>
      </c>
      <c r="J4" t="s" s="100">
        <v>341</v>
      </c>
      <c r="K4" t="s" s="100">
        <v>342</v>
      </c>
      <c r="L4" t="s" s="100">
        <v>341</v>
      </c>
      <c r="M4" t="s" s="100">
        <v>342</v>
      </c>
      <c r="N4" t="s" s="100">
        <v>341</v>
      </c>
      <c r="O4" t="s" s="100">
        <v>342</v>
      </c>
      <c r="P4" t="s" s="100">
        <v>341</v>
      </c>
      <c r="Q4" t="s" s="100">
        <v>342</v>
      </c>
      <c r="R4" t="s" s="100">
        <v>341</v>
      </c>
      <c r="S4" t="s" s="100">
        <v>342</v>
      </c>
      <c r="T4" t="s" s="100">
        <v>341</v>
      </c>
      <c r="U4" t="s" s="100">
        <v>342</v>
      </c>
      <c r="V4" t="s" s="100">
        <v>341</v>
      </c>
      <c r="W4" t="s" s="100">
        <v>342</v>
      </c>
      <c r="X4" t="s" s="100">
        <v>341</v>
      </c>
      <c r="Y4" t="s" s="100">
        <v>342</v>
      </c>
      <c r="Z4" t="s" s="100">
        <v>341</v>
      </c>
      <c r="AA4" t="s" s="100">
        <v>342</v>
      </c>
      <c r="AB4" t="s" s="100">
        <v>341</v>
      </c>
      <c r="AC4" t="s" s="100">
        <v>342</v>
      </c>
      <c r="AD4" t="s" s="100">
        <v>341</v>
      </c>
      <c r="AE4" t="s" s="100">
        <v>342</v>
      </c>
      <c r="AF4" t="s" s="100">
        <v>341</v>
      </c>
      <c r="AG4" t="s" s="100">
        <v>342</v>
      </c>
      <c r="AH4" t="s" s="100">
        <v>341</v>
      </c>
      <c r="AI4" t="s" s="100">
        <v>342</v>
      </c>
      <c r="AJ4" t="s" s="100">
        <v>341</v>
      </c>
      <c r="AK4" t="s" s="101">
        <v>342</v>
      </c>
    </row>
    <row r="5" ht="19.6" customHeight="1">
      <c r="A5" t="s" s="102">
        <v>277</v>
      </c>
      <c r="B5" s="128">
        <v>0</v>
      </c>
      <c r="C5" s="128">
        <v>0</v>
      </c>
      <c r="D5" s="128">
        <v>0</v>
      </c>
      <c r="E5" s="128">
        <v>0</v>
      </c>
      <c r="F5" s="128">
        <v>0</v>
      </c>
      <c r="G5" s="128">
        <v>0</v>
      </c>
      <c r="H5" s="128">
        <v>0</v>
      </c>
      <c r="I5" s="128">
        <v>0</v>
      </c>
      <c r="J5" s="128">
        <v>0</v>
      </c>
      <c r="K5" s="128">
        <v>0</v>
      </c>
      <c r="L5" s="128">
        <v>0</v>
      </c>
      <c r="M5" s="128">
        <v>0</v>
      </c>
      <c r="N5" s="128">
        <v>0</v>
      </c>
      <c r="O5" s="129">
        <v>1</v>
      </c>
      <c r="P5" s="128">
        <v>0</v>
      </c>
      <c r="Q5" s="128">
        <v>0</v>
      </c>
      <c r="R5" s="128">
        <v>0</v>
      </c>
      <c r="S5" s="128">
        <v>0</v>
      </c>
      <c r="T5" s="128">
        <v>0</v>
      </c>
      <c r="U5" s="128">
        <v>0</v>
      </c>
      <c r="V5" s="128">
        <v>0</v>
      </c>
      <c r="W5" s="128">
        <v>0</v>
      </c>
      <c r="X5" s="128">
        <v>0</v>
      </c>
      <c r="Y5" s="128">
        <v>0</v>
      </c>
      <c r="Z5" s="128">
        <v>0</v>
      </c>
      <c r="AA5" s="128">
        <v>0</v>
      </c>
      <c r="AB5" s="128">
        <v>0</v>
      </c>
      <c r="AC5" s="128">
        <v>0</v>
      </c>
      <c r="AD5" s="128">
        <v>0</v>
      </c>
      <c r="AE5" s="128">
        <v>0</v>
      </c>
      <c r="AF5" s="128">
        <v>0</v>
      </c>
      <c r="AG5" s="128">
        <v>0</v>
      </c>
      <c r="AH5" s="130">
        <f>B5+F5+J5+N5+R5+V5+Z5+AD5</f>
        <v>0</v>
      </c>
      <c r="AI5" s="130">
        <f>C5+G5+K5+O5+S5+W5+AA5+AE5</f>
        <v>1</v>
      </c>
      <c r="AJ5" s="130">
        <f>D5+H5+L5+P5+T5+X5+AB5+AF5</f>
        <v>0</v>
      </c>
      <c r="AK5" s="131">
        <f>E5+I5+M5+Q5+U5+Y5+AC5+AG5</f>
        <v>0</v>
      </c>
    </row>
    <row r="6" ht="19.25" customHeight="1">
      <c r="A6" t="s" s="107">
        <v>278</v>
      </c>
      <c r="B6" s="132">
        <v>0</v>
      </c>
      <c r="C6" s="132">
        <v>0</v>
      </c>
      <c r="D6" s="132">
        <v>0</v>
      </c>
      <c r="E6" s="132">
        <v>0</v>
      </c>
      <c r="F6" s="133">
        <v>1</v>
      </c>
      <c r="G6" s="132">
        <v>0</v>
      </c>
      <c r="H6" s="132">
        <v>0</v>
      </c>
      <c r="I6" s="132">
        <v>0</v>
      </c>
      <c r="J6" s="132">
        <v>0</v>
      </c>
      <c r="K6" s="132">
        <v>0</v>
      </c>
      <c r="L6" s="132">
        <v>0</v>
      </c>
      <c r="M6" s="132">
        <v>0</v>
      </c>
      <c r="N6" s="132">
        <v>0</v>
      </c>
      <c r="O6" s="133">
        <v>1</v>
      </c>
      <c r="P6" s="132">
        <v>0</v>
      </c>
      <c r="Q6" s="132">
        <v>0</v>
      </c>
      <c r="R6" s="132">
        <v>0</v>
      </c>
      <c r="S6" s="133">
        <v>1</v>
      </c>
      <c r="T6" s="132">
        <v>0</v>
      </c>
      <c r="U6" s="132">
        <v>0</v>
      </c>
      <c r="V6" s="132">
        <v>0</v>
      </c>
      <c r="W6" s="132">
        <v>0</v>
      </c>
      <c r="X6" s="132">
        <v>0</v>
      </c>
      <c r="Y6" s="132">
        <v>0</v>
      </c>
      <c r="Z6" s="132">
        <v>0</v>
      </c>
      <c r="AA6" s="133">
        <v>1</v>
      </c>
      <c r="AB6" s="132">
        <v>0</v>
      </c>
      <c r="AC6" s="132">
        <v>0</v>
      </c>
      <c r="AD6" s="132">
        <v>0</v>
      </c>
      <c r="AE6" s="132">
        <v>0</v>
      </c>
      <c r="AF6" s="132">
        <v>0</v>
      </c>
      <c r="AG6" s="132">
        <v>0</v>
      </c>
      <c r="AH6" s="134">
        <f>B6+F6+J6+N6+R6+V6+Z6+AD6</f>
        <v>1</v>
      </c>
      <c r="AI6" s="134">
        <f>C6+G6+K6+O6+S6+W6+AA6+AE6</f>
        <v>3</v>
      </c>
      <c r="AJ6" s="134">
        <f>D6+H6+L6+P6+T6+X6+AB6+AF6</f>
        <v>0</v>
      </c>
      <c r="AK6" s="135">
        <f>E6+I6+M6+Q6+U6+Y6+AC6+AG6</f>
        <v>0</v>
      </c>
    </row>
    <row r="7" ht="19.25" customHeight="1">
      <c r="A7" t="s" s="107">
        <v>9</v>
      </c>
      <c r="B7" s="136">
        <v>0</v>
      </c>
      <c r="C7" s="136">
        <v>0</v>
      </c>
      <c r="D7" s="136">
        <v>0</v>
      </c>
      <c r="E7" s="136">
        <v>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6">
        <v>0</v>
      </c>
      <c r="L7" s="136">
        <v>0</v>
      </c>
      <c r="M7" s="136">
        <v>0</v>
      </c>
      <c r="N7" s="136">
        <v>0</v>
      </c>
      <c r="O7" s="136">
        <v>0</v>
      </c>
      <c r="P7" s="136">
        <v>0</v>
      </c>
      <c r="Q7" s="136">
        <v>0</v>
      </c>
      <c r="R7" s="136">
        <v>0</v>
      </c>
      <c r="S7" s="137">
        <v>2</v>
      </c>
      <c r="T7" s="136">
        <v>0</v>
      </c>
      <c r="U7" s="136">
        <v>0</v>
      </c>
      <c r="V7" s="136">
        <v>0</v>
      </c>
      <c r="W7" s="136">
        <v>0</v>
      </c>
      <c r="X7" s="136">
        <v>0</v>
      </c>
      <c r="Y7" s="136">
        <v>0</v>
      </c>
      <c r="Z7" s="136">
        <v>0</v>
      </c>
      <c r="AA7" s="137">
        <v>2</v>
      </c>
      <c r="AB7" s="136">
        <v>0</v>
      </c>
      <c r="AC7" s="136">
        <v>0</v>
      </c>
      <c r="AD7" s="136">
        <v>0</v>
      </c>
      <c r="AE7" s="136">
        <v>0</v>
      </c>
      <c r="AF7" s="136">
        <v>0</v>
      </c>
      <c r="AG7" s="136">
        <v>0</v>
      </c>
      <c r="AH7" s="138">
        <f>B7+F7+J7+N7+R7+V7+Z7+AD7</f>
        <v>0</v>
      </c>
      <c r="AI7" s="138">
        <f>C7+G7+K7+O7+S7+W7+AA7+AE7</f>
        <v>4</v>
      </c>
      <c r="AJ7" s="138">
        <f>D7+H7+L7+P7+T7+X7+AB7+AF7</f>
        <v>0</v>
      </c>
      <c r="AK7" s="139">
        <f>E7+I7+M7+Q7+U7+Y7+AC7+AG7</f>
        <v>0</v>
      </c>
    </row>
    <row r="8" ht="19.25" customHeight="1">
      <c r="A8" t="s" s="107">
        <v>11</v>
      </c>
      <c r="B8" s="132">
        <v>0</v>
      </c>
      <c r="C8" s="133">
        <v>1</v>
      </c>
      <c r="D8" s="132">
        <v>0</v>
      </c>
      <c r="E8" s="132">
        <v>0</v>
      </c>
      <c r="F8" s="133">
        <v>2</v>
      </c>
      <c r="G8" s="132">
        <v>0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3">
        <v>2</v>
      </c>
      <c r="P8" s="132">
        <v>0</v>
      </c>
      <c r="Q8" s="132">
        <v>0</v>
      </c>
      <c r="R8" s="132">
        <v>0</v>
      </c>
      <c r="S8" s="133">
        <v>1</v>
      </c>
      <c r="T8" s="132">
        <v>0</v>
      </c>
      <c r="U8" s="132">
        <v>0</v>
      </c>
      <c r="V8" s="132">
        <v>0</v>
      </c>
      <c r="W8" s="133">
        <v>17</v>
      </c>
      <c r="X8" s="132">
        <v>0</v>
      </c>
      <c r="Y8" s="133">
        <v>21</v>
      </c>
      <c r="Z8" s="132">
        <v>0</v>
      </c>
      <c r="AA8" s="133">
        <v>11</v>
      </c>
      <c r="AB8" s="132">
        <v>0</v>
      </c>
      <c r="AC8" s="132">
        <v>0</v>
      </c>
      <c r="AD8" s="132">
        <v>0</v>
      </c>
      <c r="AE8" s="132">
        <v>0</v>
      </c>
      <c r="AF8" s="132">
        <v>0</v>
      </c>
      <c r="AG8" s="133">
        <v>4</v>
      </c>
      <c r="AH8" s="134">
        <f>B8+F8+J8+N8+R8+V8+Z8+AD8</f>
        <v>2</v>
      </c>
      <c r="AI8" s="134">
        <f>C8+G8+K8+O8+S8+W8+AA8+AE8</f>
        <v>32</v>
      </c>
      <c r="AJ8" s="134">
        <f>D8+H8+L8+P8+T8+X8+AB8+AF8</f>
        <v>0</v>
      </c>
      <c r="AK8" s="135">
        <f>E8+I8+M8+Q8+U8+Y8+AC8+AG8</f>
        <v>25</v>
      </c>
    </row>
    <row r="9" ht="19.25" customHeight="1">
      <c r="A9" t="s" s="107">
        <v>16</v>
      </c>
      <c r="B9" s="136">
        <v>0</v>
      </c>
      <c r="C9" s="136">
        <v>0</v>
      </c>
      <c r="D9" s="136">
        <v>0</v>
      </c>
      <c r="E9" s="136">
        <v>0</v>
      </c>
      <c r="F9" s="136">
        <v>0</v>
      </c>
      <c r="G9" s="136">
        <v>0</v>
      </c>
      <c r="H9" s="136">
        <v>0</v>
      </c>
      <c r="I9" s="136">
        <v>0</v>
      </c>
      <c r="J9" s="137">
        <v>2</v>
      </c>
      <c r="K9" s="136">
        <v>0</v>
      </c>
      <c r="L9" s="136">
        <v>0</v>
      </c>
      <c r="M9" s="136">
        <v>0</v>
      </c>
      <c r="N9" s="136">
        <v>0</v>
      </c>
      <c r="O9" s="136">
        <v>0</v>
      </c>
      <c r="P9" s="136">
        <v>0</v>
      </c>
      <c r="Q9" s="136">
        <v>0</v>
      </c>
      <c r="R9" s="136">
        <v>0</v>
      </c>
      <c r="S9" s="136">
        <v>0</v>
      </c>
      <c r="T9" s="136">
        <v>0</v>
      </c>
      <c r="U9" s="136">
        <v>0</v>
      </c>
      <c r="V9" s="136">
        <v>0</v>
      </c>
      <c r="W9" s="136">
        <v>0</v>
      </c>
      <c r="X9" s="136">
        <v>0</v>
      </c>
      <c r="Y9" s="136">
        <v>0</v>
      </c>
      <c r="Z9" s="136">
        <v>0</v>
      </c>
      <c r="AA9" s="136">
        <v>0</v>
      </c>
      <c r="AB9" s="136">
        <v>0</v>
      </c>
      <c r="AC9" s="136">
        <v>0</v>
      </c>
      <c r="AD9" s="136">
        <v>0</v>
      </c>
      <c r="AE9" s="136">
        <v>0</v>
      </c>
      <c r="AF9" s="136">
        <v>0</v>
      </c>
      <c r="AG9" s="137">
        <v>5</v>
      </c>
      <c r="AH9" s="138">
        <f>B9+F9+J9+N9+R9+V9+Z9+AD9</f>
        <v>2</v>
      </c>
      <c r="AI9" s="138">
        <f>C9+G9+K9+O9+S9+W9+AA9+AE9</f>
        <v>0</v>
      </c>
      <c r="AJ9" s="138">
        <f>D9+H9+L9+P9+T9+X9+AB9+AF9</f>
        <v>0</v>
      </c>
      <c r="AK9" s="139">
        <f>E9+I9+M9+Q9+U9+Y9+AC9+AG9</f>
        <v>5</v>
      </c>
    </row>
    <row r="10" ht="19.25" customHeight="1">
      <c r="A10" t="s" s="107">
        <v>18</v>
      </c>
      <c r="B10" s="133">
        <v>2</v>
      </c>
      <c r="C10" s="132">
        <v>0</v>
      </c>
      <c r="D10" s="132">
        <v>0</v>
      </c>
      <c r="E10" s="132">
        <v>0</v>
      </c>
      <c r="F10" s="133">
        <v>3</v>
      </c>
      <c r="G10" s="132">
        <v>0</v>
      </c>
      <c r="H10" s="132">
        <v>0</v>
      </c>
      <c r="I10" s="132">
        <v>0</v>
      </c>
      <c r="J10" s="133">
        <v>1</v>
      </c>
      <c r="K10" s="132">
        <v>0</v>
      </c>
      <c r="L10" s="132">
        <v>0</v>
      </c>
      <c r="M10" s="132">
        <v>0</v>
      </c>
      <c r="N10" s="132">
        <v>0</v>
      </c>
      <c r="O10" s="133">
        <v>7</v>
      </c>
      <c r="P10" s="132">
        <v>0</v>
      </c>
      <c r="Q10" s="133">
        <v>8</v>
      </c>
      <c r="R10" s="132">
        <v>0</v>
      </c>
      <c r="S10" s="133">
        <v>8</v>
      </c>
      <c r="T10" s="132">
        <v>0</v>
      </c>
      <c r="U10" s="133">
        <v>14</v>
      </c>
      <c r="V10" s="132">
        <v>0</v>
      </c>
      <c r="W10" s="132">
        <v>0</v>
      </c>
      <c r="X10" s="132">
        <v>0</v>
      </c>
      <c r="Y10" s="132">
        <v>0</v>
      </c>
      <c r="Z10" s="132">
        <v>0</v>
      </c>
      <c r="AA10" s="133">
        <v>3</v>
      </c>
      <c r="AB10" s="132">
        <v>0</v>
      </c>
      <c r="AC10" s="132">
        <v>0</v>
      </c>
      <c r="AD10" s="132">
        <v>0</v>
      </c>
      <c r="AE10" s="133">
        <v>1</v>
      </c>
      <c r="AF10" s="132">
        <v>0</v>
      </c>
      <c r="AG10" s="132">
        <v>0</v>
      </c>
      <c r="AH10" s="134">
        <f>B10+F10+J10+N10+R10+V10+Z10+AD10</f>
        <v>6</v>
      </c>
      <c r="AI10" s="134">
        <f>C10+G10+K10+O10+S10+W10+AA10+AE10</f>
        <v>19</v>
      </c>
      <c r="AJ10" s="134">
        <f>D10+H10+L10+P10+T10+X10+AB10+AF10</f>
        <v>0</v>
      </c>
      <c r="AK10" s="135">
        <f>E10+I10+M10+Q10+U10+Y10+AC10+AG10</f>
        <v>22</v>
      </c>
    </row>
    <row r="11" ht="19.25" customHeight="1">
      <c r="A11" t="s" s="107">
        <v>347</v>
      </c>
      <c r="B11" s="136">
        <v>0</v>
      </c>
      <c r="C11" s="136">
        <v>0</v>
      </c>
      <c r="D11" s="136">
        <v>0</v>
      </c>
      <c r="E11" s="136">
        <v>0</v>
      </c>
      <c r="F11" s="136">
        <v>0</v>
      </c>
      <c r="G11" s="136">
        <v>0</v>
      </c>
      <c r="H11" s="136">
        <v>0</v>
      </c>
      <c r="I11" s="136">
        <v>0</v>
      </c>
      <c r="J11" s="136">
        <v>0</v>
      </c>
      <c r="K11" s="136">
        <v>0</v>
      </c>
      <c r="L11" s="136">
        <v>0</v>
      </c>
      <c r="M11" s="136">
        <v>0</v>
      </c>
      <c r="N11" s="136">
        <v>0</v>
      </c>
      <c r="O11" s="136">
        <v>0</v>
      </c>
      <c r="P11" s="136">
        <v>0</v>
      </c>
      <c r="Q11" s="137">
        <v>1</v>
      </c>
      <c r="R11" s="136">
        <v>0</v>
      </c>
      <c r="S11" s="136">
        <v>0</v>
      </c>
      <c r="T11" s="136">
        <v>0</v>
      </c>
      <c r="U11" s="136">
        <v>0</v>
      </c>
      <c r="V11" s="136">
        <v>0</v>
      </c>
      <c r="W11" s="136">
        <v>0</v>
      </c>
      <c r="X11" s="136">
        <v>0</v>
      </c>
      <c r="Y11" s="136">
        <v>0</v>
      </c>
      <c r="Z11" s="136">
        <v>0</v>
      </c>
      <c r="AA11" s="136">
        <v>0</v>
      </c>
      <c r="AB11" s="136">
        <v>0</v>
      </c>
      <c r="AC11" s="136">
        <v>0</v>
      </c>
      <c r="AD11" s="136">
        <v>0</v>
      </c>
      <c r="AE11" s="136">
        <v>0</v>
      </c>
      <c r="AF11" s="136">
        <v>0</v>
      </c>
      <c r="AG11" s="136">
        <v>0</v>
      </c>
      <c r="AH11" s="138">
        <f>B11+F11+J11+N11+R11+V11+Z11+AD11</f>
        <v>0</v>
      </c>
      <c r="AI11" s="138">
        <f>C11+G11+K11+O11+S11+W11+AA11+AE11</f>
        <v>0</v>
      </c>
      <c r="AJ11" s="138">
        <f>D11+H11+L11+P11+T11+X11+AB11+AF11</f>
        <v>0</v>
      </c>
      <c r="AK11" s="139">
        <f>E11+I11+M11+Q11+U11+Y11+AC11+AG11</f>
        <v>1</v>
      </c>
    </row>
    <row r="12" ht="19.25" customHeight="1">
      <c r="A12" t="s" s="107">
        <v>22</v>
      </c>
      <c r="B12" s="132">
        <v>0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2">
        <v>0</v>
      </c>
      <c r="W12" s="132">
        <v>0</v>
      </c>
      <c r="X12" s="132">
        <v>0</v>
      </c>
      <c r="Y12" s="132">
        <v>0</v>
      </c>
      <c r="Z12" s="132">
        <v>0</v>
      </c>
      <c r="AA12" s="132">
        <v>0</v>
      </c>
      <c r="AB12" s="132">
        <v>0</v>
      </c>
      <c r="AC12" s="132">
        <v>0</v>
      </c>
      <c r="AD12" s="132">
        <v>0</v>
      </c>
      <c r="AE12" s="132">
        <v>0</v>
      </c>
      <c r="AF12" s="132">
        <v>0</v>
      </c>
      <c r="AG12" s="133">
        <v>1</v>
      </c>
      <c r="AH12" s="134">
        <f>B12+F12+J12+N12+R12+V12+Z12+AD12</f>
        <v>0</v>
      </c>
      <c r="AI12" s="134">
        <f>C12+G12+K12+O12+S12+W12+AA12+AE12</f>
        <v>0</v>
      </c>
      <c r="AJ12" s="134">
        <f>D12+H12+L12+P12+T12+X12+AB12+AF12</f>
        <v>0</v>
      </c>
      <c r="AK12" s="135">
        <f>E12+I12+M12+Q12+U12+Y12+AC12+AG12</f>
        <v>1</v>
      </c>
    </row>
    <row r="13" ht="19.25" customHeight="1">
      <c r="A13" t="s" s="107">
        <v>282</v>
      </c>
      <c r="B13" s="136">
        <v>0</v>
      </c>
      <c r="C13" s="136">
        <v>0</v>
      </c>
      <c r="D13" s="136">
        <v>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7">
        <v>1</v>
      </c>
      <c r="M13" s="136">
        <v>0</v>
      </c>
      <c r="N13" s="136">
        <v>0</v>
      </c>
      <c r="O13" s="136">
        <v>0</v>
      </c>
      <c r="P13" s="136">
        <v>0</v>
      </c>
      <c r="Q13" s="137">
        <v>2</v>
      </c>
      <c r="R13" s="136">
        <v>0</v>
      </c>
      <c r="S13" s="136">
        <v>0</v>
      </c>
      <c r="T13" s="136">
        <v>0</v>
      </c>
      <c r="U13" s="137">
        <v>2</v>
      </c>
      <c r="V13" s="136">
        <v>0</v>
      </c>
      <c r="W13" s="136">
        <v>0</v>
      </c>
      <c r="X13" s="136">
        <v>0</v>
      </c>
      <c r="Y13" s="136">
        <v>0</v>
      </c>
      <c r="Z13" s="136">
        <v>0</v>
      </c>
      <c r="AA13" s="137">
        <v>1</v>
      </c>
      <c r="AB13" s="136">
        <v>0</v>
      </c>
      <c r="AC13" s="136">
        <v>0</v>
      </c>
      <c r="AD13" s="136">
        <v>0</v>
      </c>
      <c r="AE13" s="136">
        <v>0</v>
      </c>
      <c r="AF13" s="136">
        <v>0</v>
      </c>
      <c r="AG13" s="136">
        <v>0</v>
      </c>
      <c r="AH13" s="138">
        <f>B13+F13+J13+N13+R13+V13+Z13+AD13</f>
        <v>0</v>
      </c>
      <c r="AI13" s="138">
        <f>C13+G13+K13+O13+S13+W13+AA13+AE13</f>
        <v>1</v>
      </c>
      <c r="AJ13" s="138">
        <f>D13+H13+L13+P13+T13+X13+AB13+AF13</f>
        <v>1</v>
      </c>
      <c r="AK13" s="139">
        <f>E13+I13+M13+Q13+U13+Y13+AC13+AG13</f>
        <v>4</v>
      </c>
    </row>
    <row r="14" ht="19.25" customHeight="1">
      <c r="A14" t="s" s="107">
        <v>24</v>
      </c>
      <c r="B14" s="132">
        <v>0</v>
      </c>
      <c r="C14" s="132">
        <v>0</v>
      </c>
      <c r="D14" s="132">
        <v>0</v>
      </c>
      <c r="E14" s="132">
        <v>0</v>
      </c>
      <c r="F14" s="132">
        <v>0</v>
      </c>
      <c r="G14" s="132">
        <v>0</v>
      </c>
      <c r="H14" s="132">
        <v>0</v>
      </c>
      <c r="I14" s="132">
        <v>0</v>
      </c>
      <c r="J14" s="132">
        <v>0</v>
      </c>
      <c r="K14" s="132">
        <v>0</v>
      </c>
      <c r="L14" s="132">
        <v>0</v>
      </c>
      <c r="M14" s="132">
        <v>0</v>
      </c>
      <c r="N14" s="132">
        <v>0</v>
      </c>
      <c r="O14" s="133">
        <v>1</v>
      </c>
      <c r="P14" s="132">
        <v>0</v>
      </c>
      <c r="Q14" s="133">
        <v>5</v>
      </c>
      <c r="R14" s="132">
        <v>0</v>
      </c>
      <c r="S14" s="133">
        <v>11</v>
      </c>
      <c r="T14" s="132">
        <v>0</v>
      </c>
      <c r="U14" s="133">
        <v>9</v>
      </c>
      <c r="V14" s="132">
        <v>0</v>
      </c>
      <c r="W14" s="133">
        <v>2</v>
      </c>
      <c r="X14" s="132">
        <v>0</v>
      </c>
      <c r="Y14" s="133">
        <v>3</v>
      </c>
      <c r="Z14" s="132">
        <v>0</v>
      </c>
      <c r="AA14" s="133">
        <v>7</v>
      </c>
      <c r="AB14" s="132">
        <v>0</v>
      </c>
      <c r="AC14" s="132">
        <v>0</v>
      </c>
      <c r="AD14" s="132">
        <v>0</v>
      </c>
      <c r="AE14" s="133">
        <v>5</v>
      </c>
      <c r="AF14" s="132">
        <v>0</v>
      </c>
      <c r="AG14" s="133">
        <v>2</v>
      </c>
      <c r="AH14" s="134">
        <f>B14+F14+J14+N14+R14+V14+Z14+AD14</f>
        <v>0</v>
      </c>
      <c r="AI14" s="134">
        <f>C14+G14+K14+O14+S14+W14+AA14+AE14</f>
        <v>26</v>
      </c>
      <c r="AJ14" s="134">
        <f>D14+H14+L14+P14+T14+X14+AB14+AF14</f>
        <v>0</v>
      </c>
      <c r="AK14" s="135">
        <f>E14+I14+M14+Q14+U14+Y14+AC14+AG14</f>
        <v>19</v>
      </c>
    </row>
    <row r="15" ht="19.25" customHeight="1">
      <c r="A15" t="s" s="107">
        <v>27</v>
      </c>
      <c r="B15" s="136">
        <v>0</v>
      </c>
      <c r="C15" s="136">
        <v>0</v>
      </c>
      <c r="D15" s="136">
        <v>0</v>
      </c>
      <c r="E15" s="136">
        <v>0</v>
      </c>
      <c r="F15" s="137">
        <v>3</v>
      </c>
      <c r="G15" s="136">
        <v>0</v>
      </c>
      <c r="H15" s="136">
        <v>0</v>
      </c>
      <c r="I15" s="137">
        <v>3</v>
      </c>
      <c r="J15" s="137">
        <v>1</v>
      </c>
      <c r="K15" s="136">
        <v>0</v>
      </c>
      <c r="L15" s="136">
        <v>0</v>
      </c>
      <c r="M15" s="136">
        <v>0</v>
      </c>
      <c r="N15" s="136">
        <v>0</v>
      </c>
      <c r="O15" s="137">
        <v>1</v>
      </c>
      <c r="P15" s="136">
        <v>0</v>
      </c>
      <c r="Q15" s="136">
        <v>0</v>
      </c>
      <c r="R15" s="136">
        <v>0</v>
      </c>
      <c r="S15" s="137">
        <v>2</v>
      </c>
      <c r="T15" s="136">
        <v>0</v>
      </c>
      <c r="U15" s="137">
        <v>1</v>
      </c>
      <c r="V15" s="136">
        <v>0</v>
      </c>
      <c r="W15" s="137">
        <v>1</v>
      </c>
      <c r="X15" s="136">
        <v>0</v>
      </c>
      <c r="Y15" s="136">
        <v>0</v>
      </c>
      <c r="Z15" s="136">
        <v>0</v>
      </c>
      <c r="AA15" s="137">
        <v>3</v>
      </c>
      <c r="AB15" s="136">
        <v>0</v>
      </c>
      <c r="AC15" s="136">
        <v>0</v>
      </c>
      <c r="AD15" s="136">
        <v>0</v>
      </c>
      <c r="AE15" s="137">
        <v>1</v>
      </c>
      <c r="AF15" s="136">
        <v>0</v>
      </c>
      <c r="AG15" s="136">
        <v>0</v>
      </c>
      <c r="AH15" s="138">
        <f>B15+F15+J15+N15+R15+V15+Z15+AD15</f>
        <v>4</v>
      </c>
      <c r="AI15" s="138">
        <f>C15+G15+K15+O15+S15+W15+AA15+AE15</f>
        <v>8</v>
      </c>
      <c r="AJ15" s="138">
        <f>D15+H15+L15+P15+T15+X15+AB15+AF15</f>
        <v>0</v>
      </c>
      <c r="AK15" s="139">
        <f>E15+I15+M15+Q15+U15+Y15+AC15+AG15</f>
        <v>4</v>
      </c>
    </row>
    <row r="16" ht="19.25" customHeight="1">
      <c r="A16" t="s" s="107">
        <v>284</v>
      </c>
      <c r="B16" s="132">
        <v>0</v>
      </c>
      <c r="C16" s="132">
        <v>0</v>
      </c>
      <c r="D16" s="132">
        <v>0</v>
      </c>
      <c r="E16" s="132">
        <v>0</v>
      </c>
      <c r="F16" s="132">
        <v>0</v>
      </c>
      <c r="G16" s="132">
        <v>0</v>
      </c>
      <c r="H16" s="132">
        <v>0</v>
      </c>
      <c r="I16" s="132">
        <v>0</v>
      </c>
      <c r="J16" s="133">
        <v>4</v>
      </c>
      <c r="K16" s="132">
        <v>0</v>
      </c>
      <c r="L16" s="132">
        <v>0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2">
        <v>0</v>
      </c>
      <c r="V16" s="132">
        <v>0</v>
      </c>
      <c r="W16" s="132">
        <v>0</v>
      </c>
      <c r="X16" s="132">
        <v>0</v>
      </c>
      <c r="Y16" s="132">
        <v>0</v>
      </c>
      <c r="Z16" s="132">
        <v>0</v>
      </c>
      <c r="AA16" s="132">
        <v>0</v>
      </c>
      <c r="AB16" s="132">
        <v>0</v>
      </c>
      <c r="AC16" s="132">
        <v>0</v>
      </c>
      <c r="AD16" s="132">
        <v>0</v>
      </c>
      <c r="AE16" s="132">
        <v>0</v>
      </c>
      <c r="AF16" s="132">
        <v>0</v>
      </c>
      <c r="AG16" s="132">
        <v>0</v>
      </c>
      <c r="AH16" s="134">
        <f>B16+F16+J16+N16+R16+V16+Z16+AD16</f>
        <v>4</v>
      </c>
      <c r="AI16" s="134">
        <f>C16+G16+K16+O16+S16+W16+AA16+AE16</f>
        <v>0</v>
      </c>
      <c r="AJ16" s="134">
        <f>D16+H16+L16+P16+T16+X16+AB16+AF16</f>
        <v>0</v>
      </c>
      <c r="AK16" s="135">
        <f>E16+I16+M16+Q16+U16+Y16+AC16+AG16</f>
        <v>0</v>
      </c>
    </row>
    <row r="17" ht="19.25" customHeight="1">
      <c r="A17" t="s" s="107">
        <v>29</v>
      </c>
      <c r="B17" s="136">
        <v>0</v>
      </c>
      <c r="C17" s="137">
        <v>3</v>
      </c>
      <c r="D17" s="136">
        <v>0</v>
      </c>
      <c r="E17" s="137">
        <v>9</v>
      </c>
      <c r="F17" s="137">
        <v>4</v>
      </c>
      <c r="G17" s="136">
        <v>0</v>
      </c>
      <c r="H17" s="136">
        <v>0</v>
      </c>
      <c r="I17" s="136">
        <v>0</v>
      </c>
      <c r="J17" s="136">
        <v>0</v>
      </c>
      <c r="K17" s="136">
        <v>0</v>
      </c>
      <c r="L17" s="136">
        <v>0</v>
      </c>
      <c r="M17" s="136">
        <v>0</v>
      </c>
      <c r="N17" s="136">
        <v>0</v>
      </c>
      <c r="O17" s="137">
        <v>11</v>
      </c>
      <c r="P17" s="136">
        <v>0</v>
      </c>
      <c r="Q17" s="137">
        <v>3</v>
      </c>
      <c r="R17" s="136">
        <v>0</v>
      </c>
      <c r="S17" s="137">
        <v>2</v>
      </c>
      <c r="T17" s="136">
        <v>0</v>
      </c>
      <c r="U17" s="137">
        <v>3</v>
      </c>
      <c r="V17" s="136">
        <v>0</v>
      </c>
      <c r="W17" s="136">
        <v>0</v>
      </c>
      <c r="X17" s="136">
        <v>0</v>
      </c>
      <c r="Y17" s="136">
        <v>0</v>
      </c>
      <c r="Z17" s="136">
        <v>0</v>
      </c>
      <c r="AA17" s="137">
        <v>10</v>
      </c>
      <c r="AB17" s="136">
        <v>0</v>
      </c>
      <c r="AC17" s="136">
        <v>0</v>
      </c>
      <c r="AD17" s="136">
        <v>0</v>
      </c>
      <c r="AE17" s="137">
        <v>1</v>
      </c>
      <c r="AF17" s="136">
        <v>0</v>
      </c>
      <c r="AG17" s="137">
        <v>5</v>
      </c>
      <c r="AH17" s="138">
        <f>B17+F17+J17+N17+R17+V17+Z17+AD17</f>
        <v>4</v>
      </c>
      <c r="AI17" s="138">
        <f>C17+G17+K17+O17+S17+W17+AA17+AE17</f>
        <v>27</v>
      </c>
      <c r="AJ17" s="138">
        <f>D17+H17+L17+P17+T17+X17+AB17+AF17</f>
        <v>0</v>
      </c>
      <c r="AK17" s="139">
        <f>E17+I17+M17+Q17+U17+Y17+AC17+AG17</f>
        <v>20</v>
      </c>
    </row>
    <row r="18" ht="19.25" customHeight="1">
      <c r="A18" t="s" s="107">
        <v>286</v>
      </c>
      <c r="B18" s="132">
        <v>0</v>
      </c>
      <c r="C18" s="132">
        <v>0</v>
      </c>
      <c r="D18" s="132">
        <v>0</v>
      </c>
      <c r="E18" s="132">
        <v>0</v>
      </c>
      <c r="F18" s="133">
        <v>6</v>
      </c>
      <c r="G18" s="132">
        <v>0</v>
      </c>
      <c r="H18" s="132">
        <v>0</v>
      </c>
      <c r="I18" s="132">
        <v>0</v>
      </c>
      <c r="J18" s="133">
        <v>3</v>
      </c>
      <c r="K18" s="132">
        <v>0</v>
      </c>
      <c r="L18" s="132">
        <v>0</v>
      </c>
      <c r="M18" s="132">
        <v>0</v>
      </c>
      <c r="N18" s="132">
        <v>0</v>
      </c>
      <c r="O18" s="133">
        <v>7</v>
      </c>
      <c r="P18" s="132">
        <v>0</v>
      </c>
      <c r="Q18" s="133">
        <v>2</v>
      </c>
      <c r="R18" s="132">
        <v>0</v>
      </c>
      <c r="S18" s="133">
        <v>2</v>
      </c>
      <c r="T18" s="132">
        <v>0</v>
      </c>
      <c r="U18" s="132">
        <v>0</v>
      </c>
      <c r="V18" s="132">
        <v>0</v>
      </c>
      <c r="W18" s="132">
        <v>0</v>
      </c>
      <c r="X18" s="132">
        <v>0</v>
      </c>
      <c r="Y18" s="132">
        <v>0</v>
      </c>
      <c r="Z18" s="133">
        <v>1</v>
      </c>
      <c r="AA18" s="132">
        <v>0</v>
      </c>
      <c r="AB18" s="132">
        <v>0</v>
      </c>
      <c r="AC18" s="132">
        <v>0</v>
      </c>
      <c r="AD18" s="132">
        <v>0</v>
      </c>
      <c r="AE18" s="132">
        <v>0</v>
      </c>
      <c r="AF18" s="132">
        <v>0</v>
      </c>
      <c r="AG18" s="132">
        <v>0</v>
      </c>
      <c r="AH18" s="134">
        <f>B18+F18+J18+N18+R18+V18+Z18+AD18</f>
        <v>10</v>
      </c>
      <c r="AI18" s="134">
        <f>C18+G18+K18+O18+S18+W18+AA18+AE18</f>
        <v>9</v>
      </c>
      <c r="AJ18" s="134">
        <f>D18+H18+L18+P18+T18+X18+AB18+AF18</f>
        <v>0</v>
      </c>
      <c r="AK18" s="135">
        <f>E18+I18+M18+Q18+U18+Y18+AC18+AG18</f>
        <v>2</v>
      </c>
    </row>
    <row r="19" ht="19.25" customHeight="1">
      <c r="A19" t="s" s="107">
        <v>40</v>
      </c>
      <c r="B19" s="136">
        <v>0</v>
      </c>
      <c r="C19" s="136">
        <v>0</v>
      </c>
      <c r="D19" s="136">
        <v>0</v>
      </c>
      <c r="E19" s="136">
        <v>0</v>
      </c>
      <c r="F19" s="136">
        <v>0</v>
      </c>
      <c r="G19" s="136">
        <v>0</v>
      </c>
      <c r="H19" s="136">
        <v>0</v>
      </c>
      <c r="I19" s="137">
        <v>2</v>
      </c>
      <c r="J19" s="136">
        <v>0</v>
      </c>
      <c r="K19" s="136">
        <v>0</v>
      </c>
      <c r="L19" s="137">
        <v>1</v>
      </c>
      <c r="M19" s="136">
        <v>0</v>
      </c>
      <c r="N19" s="136">
        <v>0</v>
      </c>
      <c r="O19" s="137">
        <v>7</v>
      </c>
      <c r="P19" s="136">
        <v>0</v>
      </c>
      <c r="Q19" s="137">
        <v>7</v>
      </c>
      <c r="R19" s="136">
        <v>0</v>
      </c>
      <c r="S19" s="136">
        <v>0</v>
      </c>
      <c r="T19" s="136">
        <v>0</v>
      </c>
      <c r="U19" s="137">
        <v>10</v>
      </c>
      <c r="V19" s="136">
        <v>0</v>
      </c>
      <c r="W19" s="136">
        <v>0</v>
      </c>
      <c r="X19" s="136">
        <v>0</v>
      </c>
      <c r="Y19" s="137">
        <v>1</v>
      </c>
      <c r="Z19" s="136">
        <v>0</v>
      </c>
      <c r="AA19" s="137">
        <v>1</v>
      </c>
      <c r="AB19" s="136">
        <v>0</v>
      </c>
      <c r="AC19" s="136">
        <v>0</v>
      </c>
      <c r="AD19" s="136">
        <v>0</v>
      </c>
      <c r="AE19" s="137">
        <v>2</v>
      </c>
      <c r="AF19" s="136">
        <v>0</v>
      </c>
      <c r="AG19" s="136">
        <v>0</v>
      </c>
      <c r="AH19" s="138">
        <f>B19+F19+J19+N19+R19+V19+Z19+AD19</f>
        <v>0</v>
      </c>
      <c r="AI19" s="138">
        <f>C19+G19+K19+O19+S19+W19+AA19+AE19</f>
        <v>10</v>
      </c>
      <c r="AJ19" s="138">
        <f>D19+H19+L19+P19+T19+X19+AB19+AF19</f>
        <v>1</v>
      </c>
      <c r="AK19" s="139">
        <f>E19+I19+M19+Q19+U19+Y19+AC19+AG19</f>
        <v>20</v>
      </c>
    </row>
    <row r="20" ht="19.25" customHeight="1">
      <c r="A20" t="s" s="107">
        <v>348</v>
      </c>
      <c r="B20" s="132">
        <v>0</v>
      </c>
      <c r="C20" s="132">
        <v>0</v>
      </c>
      <c r="D20" s="132">
        <v>0</v>
      </c>
      <c r="E20" s="132">
        <v>0</v>
      </c>
      <c r="F20" s="132">
        <v>0</v>
      </c>
      <c r="G20" s="132">
        <v>0</v>
      </c>
      <c r="H20" s="132">
        <v>0</v>
      </c>
      <c r="I20" s="132">
        <v>0</v>
      </c>
      <c r="J20" s="132">
        <v>0</v>
      </c>
      <c r="K20" s="132">
        <v>0</v>
      </c>
      <c r="L20" s="132">
        <v>0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2">
        <v>0</v>
      </c>
      <c r="S20" s="133">
        <v>1</v>
      </c>
      <c r="T20" s="132">
        <v>0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  <c r="Z20" s="132">
        <v>0</v>
      </c>
      <c r="AA20" s="133">
        <v>2</v>
      </c>
      <c r="AB20" s="132">
        <v>0</v>
      </c>
      <c r="AC20" s="132">
        <v>0</v>
      </c>
      <c r="AD20" s="132">
        <v>0</v>
      </c>
      <c r="AE20" s="132">
        <v>0</v>
      </c>
      <c r="AF20" s="132">
        <v>0</v>
      </c>
      <c r="AG20" s="132">
        <v>0</v>
      </c>
      <c r="AH20" s="134">
        <f>B20+F20+J20+N20+R20+V20+Z20+AD20</f>
        <v>0</v>
      </c>
      <c r="AI20" s="134">
        <f>C20+G20+K20+O20+S20+W20+AA20+AE20</f>
        <v>3</v>
      </c>
      <c r="AJ20" s="134">
        <f>D20+H20+L20+P20+T20+X20+AB20+AF20</f>
        <v>0</v>
      </c>
      <c r="AK20" s="135">
        <f>E20+I20+M20+Q20+U20+Y20+AC20+AG20</f>
        <v>0</v>
      </c>
    </row>
    <row r="21" ht="19.25" customHeight="1">
      <c r="A21" t="s" s="107">
        <v>44</v>
      </c>
      <c r="B21" s="136">
        <v>0</v>
      </c>
      <c r="C21" s="136">
        <v>0</v>
      </c>
      <c r="D21" s="136">
        <v>0</v>
      </c>
      <c r="E21" s="136">
        <v>0</v>
      </c>
      <c r="F21" s="137">
        <v>1</v>
      </c>
      <c r="G21" s="136">
        <v>0</v>
      </c>
      <c r="H21" s="136">
        <v>0</v>
      </c>
      <c r="I21" s="136">
        <v>0</v>
      </c>
      <c r="J21" s="137">
        <v>1</v>
      </c>
      <c r="K21" s="136">
        <v>0</v>
      </c>
      <c r="L21" s="136">
        <v>0</v>
      </c>
      <c r="M21" s="136">
        <v>0</v>
      </c>
      <c r="N21" s="136">
        <v>0</v>
      </c>
      <c r="O21" s="137">
        <v>2</v>
      </c>
      <c r="P21" s="136">
        <v>0</v>
      </c>
      <c r="Q21" s="136">
        <v>0</v>
      </c>
      <c r="R21" s="136">
        <v>0</v>
      </c>
      <c r="S21" s="136">
        <v>0</v>
      </c>
      <c r="T21" s="136">
        <v>0</v>
      </c>
      <c r="U21" s="137">
        <v>2</v>
      </c>
      <c r="V21" s="136">
        <v>0</v>
      </c>
      <c r="W21" s="136">
        <v>0</v>
      </c>
      <c r="X21" s="136">
        <v>0</v>
      </c>
      <c r="Y21" s="136">
        <v>0</v>
      </c>
      <c r="Z21" s="136">
        <v>0</v>
      </c>
      <c r="AA21" s="137">
        <v>1</v>
      </c>
      <c r="AB21" s="136">
        <v>0</v>
      </c>
      <c r="AC21" s="136">
        <v>0</v>
      </c>
      <c r="AD21" s="136">
        <v>0</v>
      </c>
      <c r="AE21" s="136">
        <v>0</v>
      </c>
      <c r="AF21" s="136">
        <v>0</v>
      </c>
      <c r="AG21" s="136">
        <v>0</v>
      </c>
      <c r="AH21" s="138">
        <f>B21+F21+J21+N21+R21+V21+Z21+AD21</f>
        <v>2</v>
      </c>
      <c r="AI21" s="138">
        <f>C21+G21+K21+O21+S21+W21+AA21+AE21</f>
        <v>3</v>
      </c>
      <c r="AJ21" s="138">
        <f>D21+H21+L21+P21+T21+X21+AB21+AF21</f>
        <v>0</v>
      </c>
      <c r="AK21" s="139">
        <f>E21+I21+M21+Q21+U21+Y21+AC21+AG21</f>
        <v>2</v>
      </c>
    </row>
    <row r="22" ht="19.25" customHeight="1">
      <c r="A22" t="s" s="107">
        <v>349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132">
        <v>0</v>
      </c>
      <c r="L22" s="132">
        <v>0</v>
      </c>
      <c r="M22" s="132">
        <v>0</v>
      </c>
      <c r="N22" s="132">
        <v>0</v>
      </c>
      <c r="O22" s="132">
        <v>0</v>
      </c>
      <c r="P22" s="132">
        <v>0</v>
      </c>
      <c r="Q22" s="133">
        <v>1</v>
      </c>
      <c r="R22" s="132">
        <v>0</v>
      </c>
      <c r="S22" s="132">
        <v>0</v>
      </c>
      <c r="T22" s="132">
        <v>0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  <c r="Z22" s="132">
        <v>0</v>
      </c>
      <c r="AA22" s="132">
        <v>0</v>
      </c>
      <c r="AB22" s="132">
        <v>0</v>
      </c>
      <c r="AC22" s="132">
        <v>0</v>
      </c>
      <c r="AD22" s="132">
        <v>0</v>
      </c>
      <c r="AE22" s="132">
        <v>0</v>
      </c>
      <c r="AF22" s="132">
        <v>0</v>
      </c>
      <c r="AG22" s="132">
        <v>0</v>
      </c>
      <c r="AH22" s="134">
        <f>B22+F22+J22+N22+R22+V22+Z22+AD22</f>
        <v>0</v>
      </c>
      <c r="AI22" s="134">
        <f>C22+G22+K22+O22+S22+W22+AA22+AE22</f>
        <v>0</v>
      </c>
      <c r="AJ22" s="134">
        <f>D22+H22+L22+P22+T22+X22+AB22+AF22</f>
        <v>0</v>
      </c>
      <c r="AK22" s="135">
        <f>E22+I22+M22+Q22+U22+Y22+AC22+AG22</f>
        <v>1</v>
      </c>
    </row>
    <row r="23" ht="19.25" customHeight="1">
      <c r="A23" t="s" s="107">
        <v>46</v>
      </c>
      <c r="B23" s="136">
        <v>0</v>
      </c>
      <c r="C23" s="136">
        <v>0</v>
      </c>
      <c r="D23" s="136">
        <v>0</v>
      </c>
      <c r="E23" s="136">
        <v>0</v>
      </c>
      <c r="F23" s="136">
        <v>0</v>
      </c>
      <c r="G23" s="136">
        <v>0</v>
      </c>
      <c r="H23" s="136">
        <v>0</v>
      </c>
      <c r="I23" s="136">
        <v>0</v>
      </c>
      <c r="J23" s="136">
        <v>0</v>
      </c>
      <c r="K23" s="136">
        <v>0</v>
      </c>
      <c r="L23" s="136">
        <v>0</v>
      </c>
      <c r="M23" s="136">
        <v>0</v>
      </c>
      <c r="N23" s="136">
        <v>0</v>
      </c>
      <c r="O23" s="136">
        <v>0</v>
      </c>
      <c r="P23" s="136">
        <v>0</v>
      </c>
      <c r="Q23" s="137">
        <v>1</v>
      </c>
      <c r="R23" s="136">
        <v>0</v>
      </c>
      <c r="S23" s="136">
        <v>0</v>
      </c>
      <c r="T23" s="136">
        <v>0</v>
      </c>
      <c r="U23" s="136">
        <v>0</v>
      </c>
      <c r="V23" s="136">
        <v>0</v>
      </c>
      <c r="W23" s="136">
        <v>0</v>
      </c>
      <c r="X23" s="136">
        <v>0</v>
      </c>
      <c r="Y23" s="136">
        <v>0</v>
      </c>
      <c r="Z23" s="136">
        <v>0</v>
      </c>
      <c r="AA23" s="136">
        <v>0</v>
      </c>
      <c r="AB23" s="136">
        <v>0</v>
      </c>
      <c r="AC23" s="136">
        <v>0</v>
      </c>
      <c r="AD23" s="136">
        <v>0</v>
      </c>
      <c r="AE23" s="136">
        <v>0</v>
      </c>
      <c r="AF23" s="136">
        <v>0</v>
      </c>
      <c r="AG23" s="136">
        <v>0</v>
      </c>
      <c r="AH23" s="138">
        <f>B23+F23+J23+N23+R23+V23+Z23+AD23</f>
        <v>0</v>
      </c>
      <c r="AI23" s="138">
        <f>C23+G23+K23+O23+S23+W23+AA23+AE23</f>
        <v>0</v>
      </c>
      <c r="AJ23" s="138">
        <f>D23+H23+L23+P23+T23+X23+AB23+AF23</f>
        <v>0</v>
      </c>
      <c r="AK23" s="139">
        <f>E23+I23+M23+Q23+U23+Y23+AC23+AG23</f>
        <v>1</v>
      </c>
    </row>
    <row r="24" ht="19.25" customHeight="1">
      <c r="A24" t="s" s="107">
        <v>48</v>
      </c>
      <c r="B24" s="132">
        <v>0</v>
      </c>
      <c r="C24" s="132">
        <v>0</v>
      </c>
      <c r="D24" s="132">
        <v>0</v>
      </c>
      <c r="E24" s="132">
        <v>0</v>
      </c>
      <c r="F24" s="133">
        <v>12</v>
      </c>
      <c r="G24" s="132">
        <v>0</v>
      </c>
      <c r="H24" s="133">
        <v>2</v>
      </c>
      <c r="I24" s="133">
        <v>1</v>
      </c>
      <c r="J24" s="132">
        <v>0</v>
      </c>
      <c r="K24" s="132">
        <v>0</v>
      </c>
      <c r="L24" s="132">
        <v>0</v>
      </c>
      <c r="M24" s="132">
        <v>0</v>
      </c>
      <c r="N24" s="132">
        <v>0</v>
      </c>
      <c r="O24" s="133">
        <v>2</v>
      </c>
      <c r="P24" s="132">
        <v>0</v>
      </c>
      <c r="Q24" s="133">
        <v>24</v>
      </c>
      <c r="R24" s="132">
        <v>0</v>
      </c>
      <c r="S24" s="132">
        <v>0</v>
      </c>
      <c r="T24" s="132">
        <v>0</v>
      </c>
      <c r="U24" s="132">
        <v>0</v>
      </c>
      <c r="V24" s="132">
        <v>0</v>
      </c>
      <c r="W24" s="132">
        <v>0</v>
      </c>
      <c r="X24" s="132">
        <v>0</v>
      </c>
      <c r="Y24" s="132">
        <v>0</v>
      </c>
      <c r="Z24" s="132">
        <v>0</v>
      </c>
      <c r="AA24" s="132">
        <v>0</v>
      </c>
      <c r="AB24" s="132">
        <v>0</v>
      </c>
      <c r="AC24" s="132">
        <v>0</v>
      </c>
      <c r="AD24" s="132">
        <v>0</v>
      </c>
      <c r="AE24" s="132">
        <v>0</v>
      </c>
      <c r="AF24" s="132">
        <v>0</v>
      </c>
      <c r="AG24" s="132">
        <v>0</v>
      </c>
      <c r="AH24" s="134">
        <f>B24+F24+J24+N24+R24+V24+Z24+AD24</f>
        <v>12</v>
      </c>
      <c r="AI24" s="134">
        <f>C24+G24+K24+O24+S24+W24+AA24+AE24</f>
        <v>2</v>
      </c>
      <c r="AJ24" s="134">
        <f>D24+H24+L24+P24+T24+X24+AB24+AF24</f>
        <v>2</v>
      </c>
      <c r="AK24" s="135">
        <f>E24+I24+M24+Q24+U24+Y24+AC24+AG24</f>
        <v>25</v>
      </c>
    </row>
    <row r="25" ht="19.25" customHeight="1">
      <c r="A25" t="s" s="107">
        <v>51</v>
      </c>
      <c r="B25" s="136">
        <v>0</v>
      </c>
      <c r="C25" s="136">
        <v>0</v>
      </c>
      <c r="D25" s="136">
        <v>0</v>
      </c>
      <c r="E25" s="136">
        <v>0</v>
      </c>
      <c r="F25" s="137">
        <v>36</v>
      </c>
      <c r="G25" s="136">
        <v>0</v>
      </c>
      <c r="H25" s="136">
        <v>0</v>
      </c>
      <c r="I25" s="137">
        <v>1</v>
      </c>
      <c r="J25" s="137">
        <v>5</v>
      </c>
      <c r="K25" s="136">
        <v>0</v>
      </c>
      <c r="L25" s="136">
        <v>0</v>
      </c>
      <c r="M25" s="136">
        <v>0</v>
      </c>
      <c r="N25" s="136">
        <v>0</v>
      </c>
      <c r="O25" s="137">
        <v>18</v>
      </c>
      <c r="P25" s="136">
        <v>0</v>
      </c>
      <c r="Q25" s="137">
        <v>38</v>
      </c>
      <c r="R25" s="136">
        <v>0</v>
      </c>
      <c r="S25" s="137">
        <v>2</v>
      </c>
      <c r="T25" s="136">
        <v>0</v>
      </c>
      <c r="U25" s="137">
        <v>1</v>
      </c>
      <c r="V25" s="136">
        <v>0</v>
      </c>
      <c r="W25" s="137">
        <v>1</v>
      </c>
      <c r="X25" s="136">
        <v>0</v>
      </c>
      <c r="Y25" s="136">
        <v>0</v>
      </c>
      <c r="Z25" s="137">
        <v>1</v>
      </c>
      <c r="AA25" s="137">
        <v>9</v>
      </c>
      <c r="AB25" s="136">
        <v>0</v>
      </c>
      <c r="AC25" s="136">
        <v>0</v>
      </c>
      <c r="AD25" s="136">
        <v>0</v>
      </c>
      <c r="AE25" s="137">
        <v>4</v>
      </c>
      <c r="AF25" s="136">
        <v>0</v>
      </c>
      <c r="AG25" s="137">
        <v>42</v>
      </c>
      <c r="AH25" s="138">
        <f>B25+F25+J25+N25+R25+V25+Z25+AD25</f>
        <v>42</v>
      </c>
      <c r="AI25" s="138">
        <f>C25+G25+K25+O25+S25+W25+AA25+AE25</f>
        <v>34</v>
      </c>
      <c r="AJ25" s="138">
        <f>D25+H25+L25+P25+T25+X25+AB25+AF25</f>
        <v>0</v>
      </c>
      <c r="AK25" s="139">
        <f>E25+I25+M25+Q25+U25+Y25+AC25+AG25</f>
        <v>82</v>
      </c>
    </row>
    <row r="26" ht="19.25" customHeight="1">
      <c r="A26" t="s" s="107">
        <v>350</v>
      </c>
      <c r="B26" s="132">
        <v>0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132">
        <v>0</v>
      </c>
      <c r="L26" s="132">
        <v>0</v>
      </c>
      <c r="M26" s="132">
        <v>0</v>
      </c>
      <c r="N26" s="132">
        <v>0</v>
      </c>
      <c r="O26" s="132">
        <v>0</v>
      </c>
      <c r="P26" s="132">
        <v>0</v>
      </c>
      <c r="Q26" s="132">
        <v>0</v>
      </c>
      <c r="R26" s="132">
        <v>0</v>
      </c>
      <c r="S26" s="133">
        <v>1</v>
      </c>
      <c r="T26" s="132">
        <v>0</v>
      </c>
      <c r="U26" s="132">
        <v>0</v>
      </c>
      <c r="V26" s="132">
        <v>0</v>
      </c>
      <c r="W26" s="132">
        <v>0</v>
      </c>
      <c r="X26" s="132">
        <v>0</v>
      </c>
      <c r="Y26" s="132">
        <v>0</v>
      </c>
      <c r="Z26" s="132">
        <v>0</v>
      </c>
      <c r="AA26" s="132">
        <v>0</v>
      </c>
      <c r="AB26" s="132">
        <v>0</v>
      </c>
      <c r="AC26" s="132">
        <v>0</v>
      </c>
      <c r="AD26" s="132">
        <v>0</v>
      </c>
      <c r="AE26" s="132">
        <v>0</v>
      </c>
      <c r="AF26" s="132">
        <v>0</v>
      </c>
      <c r="AG26" s="132">
        <v>0</v>
      </c>
      <c r="AH26" s="134">
        <f>B26+F26+J26+N26+R26+V26+Z26+AD26</f>
        <v>0</v>
      </c>
      <c r="AI26" s="134">
        <f>C26+G26+K26+O26+S26+W26+AA26+AE26</f>
        <v>1</v>
      </c>
      <c r="AJ26" s="134">
        <f>D26+H26+L26+P26+T26+X26+AB26+AF26</f>
        <v>0</v>
      </c>
      <c r="AK26" s="135">
        <f>E26+I26+M26+Q26+U26+Y26+AC26+AG26</f>
        <v>0</v>
      </c>
    </row>
    <row r="27" ht="19.25" customHeight="1">
      <c r="A27" t="s" s="107">
        <v>351</v>
      </c>
      <c r="B27" s="136">
        <v>0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  <c r="H27" s="136">
        <v>0</v>
      </c>
      <c r="I27" s="136">
        <v>0</v>
      </c>
      <c r="J27" s="136">
        <v>0</v>
      </c>
      <c r="K27" s="136">
        <v>0</v>
      </c>
      <c r="L27" s="136">
        <v>0</v>
      </c>
      <c r="M27" s="136">
        <v>0</v>
      </c>
      <c r="N27" s="136">
        <v>0</v>
      </c>
      <c r="O27" s="136">
        <v>0</v>
      </c>
      <c r="P27" s="136">
        <v>0</v>
      </c>
      <c r="Q27" s="136">
        <v>0</v>
      </c>
      <c r="R27" s="136">
        <v>0</v>
      </c>
      <c r="S27" s="137">
        <v>1</v>
      </c>
      <c r="T27" s="136">
        <v>0</v>
      </c>
      <c r="U27" s="136">
        <v>0</v>
      </c>
      <c r="V27" s="136">
        <v>0</v>
      </c>
      <c r="W27" s="136">
        <v>0</v>
      </c>
      <c r="X27" s="136">
        <v>0</v>
      </c>
      <c r="Y27" s="136">
        <v>0</v>
      </c>
      <c r="Z27" s="136">
        <v>0</v>
      </c>
      <c r="AA27" s="137">
        <v>1</v>
      </c>
      <c r="AB27" s="136">
        <v>0</v>
      </c>
      <c r="AC27" s="136">
        <v>0</v>
      </c>
      <c r="AD27" s="136">
        <v>0</v>
      </c>
      <c r="AE27" s="136">
        <v>0</v>
      </c>
      <c r="AF27" s="136">
        <v>0</v>
      </c>
      <c r="AG27" s="136">
        <v>0</v>
      </c>
      <c r="AH27" s="138">
        <f>B27+F27+J27+N27+R27+V27+Z27+AD27</f>
        <v>0</v>
      </c>
      <c r="AI27" s="138">
        <f>C27+G27+K27+O27+S27+W27+AA27+AE27</f>
        <v>2</v>
      </c>
      <c r="AJ27" s="138">
        <f>D27+H27+L27+P27+T27+X27+AB27+AF27</f>
        <v>0</v>
      </c>
      <c r="AK27" s="139">
        <f>E27+I27+M27+Q27+U27+Y27+AC27+AG27</f>
        <v>0</v>
      </c>
    </row>
    <row r="28" ht="19.25" customHeight="1">
      <c r="A28" t="s" s="107">
        <v>68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3">
        <v>2</v>
      </c>
      <c r="I28" s="133">
        <v>1</v>
      </c>
      <c r="J28" s="132">
        <v>0</v>
      </c>
      <c r="K28" s="132">
        <v>0</v>
      </c>
      <c r="L28" s="132">
        <v>0</v>
      </c>
      <c r="M28" s="132">
        <v>0</v>
      </c>
      <c r="N28" s="132">
        <v>0</v>
      </c>
      <c r="O28" s="132">
        <v>0</v>
      </c>
      <c r="P28" s="132">
        <v>0</v>
      </c>
      <c r="Q28" s="132">
        <v>0</v>
      </c>
      <c r="R28" s="132">
        <v>0</v>
      </c>
      <c r="S28" s="132">
        <v>0</v>
      </c>
      <c r="T28" s="132">
        <v>0</v>
      </c>
      <c r="U28" s="132">
        <v>0</v>
      </c>
      <c r="V28" s="132">
        <v>0</v>
      </c>
      <c r="W28" s="132">
        <v>0</v>
      </c>
      <c r="X28" s="132">
        <v>0</v>
      </c>
      <c r="Y28" s="133">
        <v>3</v>
      </c>
      <c r="Z28" s="132">
        <v>0</v>
      </c>
      <c r="AA28" s="133">
        <v>1</v>
      </c>
      <c r="AB28" s="132">
        <v>0</v>
      </c>
      <c r="AC28" s="132">
        <v>0</v>
      </c>
      <c r="AD28" s="132">
        <v>0</v>
      </c>
      <c r="AE28" s="132">
        <v>0</v>
      </c>
      <c r="AF28" s="132">
        <v>0</v>
      </c>
      <c r="AG28" s="132">
        <v>0</v>
      </c>
      <c r="AH28" s="134">
        <f>B28+F28+J28+N28+R28+V28+Z28+AD28</f>
        <v>0</v>
      </c>
      <c r="AI28" s="134">
        <f>C28+G28+K28+O28+S28+W28+AA28+AE28</f>
        <v>1</v>
      </c>
      <c r="AJ28" s="134">
        <f>D28+H28+L28+P28+T28+X28+AB28+AF28</f>
        <v>2</v>
      </c>
      <c r="AK28" s="135">
        <f>E28+I28+M28+Q28+U28+Y28+AC28+AG28</f>
        <v>4</v>
      </c>
    </row>
    <row r="29" ht="19.25" customHeight="1">
      <c r="A29" t="s" s="107">
        <v>290</v>
      </c>
      <c r="B29" s="136">
        <v>0</v>
      </c>
      <c r="C29" s="137">
        <v>11</v>
      </c>
      <c r="D29" s="136">
        <v>0</v>
      </c>
      <c r="E29" s="137">
        <v>10</v>
      </c>
      <c r="F29" s="136">
        <v>0</v>
      </c>
      <c r="G29" s="137">
        <v>1</v>
      </c>
      <c r="H29" s="136">
        <v>0</v>
      </c>
      <c r="I29" s="136">
        <v>0</v>
      </c>
      <c r="J29" s="136">
        <v>0</v>
      </c>
      <c r="K29" s="136">
        <v>0</v>
      </c>
      <c r="L29" s="136">
        <v>0</v>
      </c>
      <c r="M29" s="136">
        <v>0</v>
      </c>
      <c r="N29" s="136">
        <v>0</v>
      </c>
      <c r="O29" s="136">
        <v>0</v>
      </c>
      <c r="P29" s="136">
        <v>0</v>
      </c>
      <c r="Q29" s="136">
        <v>0</v>
      </c>
      <c r="R29" s="136">
        <v>0</v>
      </c>
      <c r="S29" s="136">
        <v>0</v>
      </c>
      <c r="T29" s="136">
        <v>0</v>
      </c>
      <c r="U29" s="136">
        <v>0</v>
      </c>
      <c r="V29" s="136">
        <v>0</v>
      </c>
      <c r="W29" s="136">
        <v>0</v>
      </c>
      <c r="X29" s="136">
        <v>0</v>
      </c>
      <c r="Y29" s="136">
        <v>0</v>
      </c>
      <c r="Z29" s="136">
        <v>0</v>
      </c>
      <c r="AA29" s="137">
        <v>7</v>
      </c>
      <c r="AB29" s="136">
        <v>0</v>
      </c>
      <c r="AC29" s="136">
        <v>0</v>
      </c>
      <c r="AD29" s="136">
        <v>0</v>
      </c>
      <c r="AE29" s="136">
        <v>0</v>
      </c>
      <c r="AF29" s="136">
        <v>0</v>
      </c>
      <c r="AG29" s="136">
        <v>0</v>
      </c>
      <c r="AH29" s="138">
        <f>B29+F29+J29+N29+R29+V29+Z29+AD29</f>
        <v>0</v>
      </c>
      <c r="AI29" s="138">
        <f>C29+G29+K29+O29+S29+W29+AA29+AE29</f>
        <v>19</v>
      </c>
      <c r="AJ29" s="138">
        <f>D29+H29+L29+P29+T29+X29+AB29+AF29</f>
        <v>0</v>
      </c>
      <c r="AK29" s="139">
        <f>E29+I29+M29+Q29+U29+Y29+AC29+AG29</f>
        <v>10</v>
      </c>
    </row>
    <row r="30" ht="19.25" customHeight="1">
      <c r="A30" t="s" s="107">
        <v>71</v>
      </c>
      <c r="B30" s="132">
        <v>0</v>
      </c>
      <c r="C30" s="132">
        <v>0</v>
      </c>
      <c r="D30" s="132">
        <v>0</v>
      </c>
      <c r="E30" s="132">
        <v>0</v>
      </c>
      <c r="F30" s="132">
        <v>0</v>
      </c>
      <c r="G30" s="132">
        <v>0</v>
      </c>
      <c r="H30" s="132">
        <v>0</v>
      </c>
      <c r="I30" s="132">
        <v>0</v>
      </c>
      <c r="J30" s="132">
        <v>0</v>
      </c>
      <c r="K30" s="132">
        <v>0</v>
      </c>
      <c r="L30" s="132">
        <v>0</v>
      </c>
      <c r="M30" s="132">
        <v>0</v>
      </c>
      <c r="N30" s="132">
        <v>0</v>
      </c>
      <c r="O30" s="132">
        <v>0</v>
      </c>
      <c r="P30" s="132">
        <v>0</v>
      </c>
      <c r="Q30" s="132">
        <v>0</v>
      </c>
      <c r="R30" s="132">
        <v>0</v>
      </c>
      <c r="S30" s="133">
        <v>1</v>
      </c>
      <c r="T30" s="132">
        <v>0</v>
      </c>
      <c r="U30" s="132">
        <v>0</v>
      </c>
      <c r="V30" s="132">
        <v>0</v>
      </c>
      <c r="W30" s="133">
        <v>2</v>
      </c>
      <c r="X30" s="132">
        <v>0</v>
      </c>
      <c r="Y30" s="133">
        <v>4</v>
      </c>
      <c r="Z30" s="132">
        <v>0</v>
      </c>
      <c r="AA30" s="133">
        <v>5</v>
      </c>
      <c r="AB30" s="132">
        <v>0</v>
      </c>
      <c r="AC30" s="132">
        <v>0</v>
      </c>
      <c r="AD30" s="132">
        <v>0</v>
      </c>
      <c r="AE30" s="133">
        <v>4</v>
      </c>
      <c r="AF30" s="132">
        <v>0</v>
      </c>
      <c r="AG30" s="132">
        <v>0</v>
      </c>
      <c r="AH30" s="134">
        <f>B30+F30+J30+N30+R30+V30+Z30+AD30</f>
        <v>0</v>
      </c>
      <c r="AI30" s="134">
        <f>C30+G30+K30+O30+S30+W30+AA30+AE30</f>
        <v>12</v>
      </c>
      <c r="AJ30" s="134">
        <f>D30+H30+L30+P30+T30+X30+AB30+AF30</f>
        <v>0</v>
      </c>
      <c r="AK30" s="135">
        <f>E30+I30+M30+Q30+U30+Y30+AC30+AG30</f>
        <v>4</v>
      </c>
    </row>
    <row r="31" ht="19.25" customHeight="1">
      <c r="A31" t="s" s="107">
        <v>73</v>
      </c>
      <c r="B31" s="136">
        <v>0</v>
      </c>
      <c r="C31" s="136">
        <v>0</v>
      </c>
      <c r="D31" s="136">
        <v>0</v>
      </c>
      <c r="E31" s="136">
        <v>0</v>
      </c>
      <c r="F31" s="137">
        <v>4</v>
      </c>
      <c r="G31" s="136">
        <v>0</v>
      </c>
      <c r="H31" s="136">
        <v>0</v>
      </c>
      <c r="I31" s="137">
        <v>2</v>
      </c>
      <c r="J31" s="137">
        <v>2</v>
      </c>
      <c r="K31" s="136">
        <v>0</v>
      </c>
      <c r="L31" s="136">
        <v>0</v>
      </c>
      <c r="M31" s="136">
        <v>0</v>
      </c>
      <c r="N31" s="136">
        <v>0</v>
      </c>
      <c r="O31" s="137">
        <v>2</v>
      </c>
      <c r="P31" s="136">
        <v>0</v>
      </c>
      <c r="Q31" s="137">
        <v>10</v>
      </c>
      <c r="R31" s="136">
        <v>0</v>
      </c>
      <c r="S31" s="137">
        <v>1</v>
      </c>
      <c r="T31" s="136">
        <v>0</v>
      </c>
      <c r="U31" s="136">
        <v>0</v>
      </c>
      <c r="V31" s="136">
        <v>0</v>
      </c>
      <c r="W31" s="137">
        <v>1</v>
      </c>
      <c r="X31" s="136">
        <v>0</v>
      </c>
      <c r="Y31" s="136">
        <v>0</v>
      </c>
      <c r="Z31" s="136">
        <v>0</v>
      </c>
      <c r="AA31" s="137">
        <v>1</v>
      </c>
      <c r="AB31" s="136">
        <v>0</v>
      </c>
      <c r="AC31" s="136">
        <v>0</v>
      </c>
      <c r="AD31" s="136">
        <v>0</v>
      </c>
      <c r="AE31" s="136">
        <v>0</v>
      </c>
      <c r="AF31" s="136">
        <v>0</v>
      </c>
      <c r="AG31" s="137">
        <v>1</v>
      </c>
      <c r="AH31" s="138">
        <f>B31+F31+J31+N31+R31+V31+Z31+AD31</f>
        <v>6</v>
      </c>
      <c r="AI31" s="138">
        <f>C31+G31+K31+O31+S31+W31+AA31+AE31</f>
        <v>5</v>
      </c>
      <c r="AJ31" s="138">
        <f>D31+H31+L31+P31+T31+X31+AB31+AF31</f>
        <v>0</v>
      </c>
      <c r="AK31" s="139">
        <f>E31+I31+M31+Q31+U31+Y31+AC31+AG31</f>
        <v>13</v>
      </c>
    </row>
    <row r="32" ht="19.25" customHeight="1">
      <c r="A32" t="s" s="107">
        <v>291</v>
      </c>
      <c r="B32" s="132">
        <v>0</v>
      </c>
      <c r="C32" s="132">
        <v>0</v>
      </c>
      <c r="D32" s="132">
        <v>0</v>
      </c>
      <c r="E32" s="132">
        <v>0</v>
      </c>
      <c r="F32" s="132">
        <v>0</v>
      </c>
      <c r="G32" s="132">
        <v>0</v>
      </c>
      <c r="H32" s="132">
        <v>0</v>
      </c>
      <c r="I32" s="132">
        <v>0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  <c r="O32" s="133">
        <v>1</v>
      </c>
      <c r="P32" s="132">
        <v>0</v>
      </c>
      <c r="Q32" s="132">
        <v>0</v>
      </c>
      <c r="R32" s="132">
        <v>0</v>
      </c>
      <c r="S32" s="133">
        <v>1</v>
      </c>
      <c r="T32" s="132">
        <v>0</v>
      </c>
      <c r="U32" s="132">
        <v>0</v>
      </c>
      <c r="V32" s="132">
        <v>0</v>
      </c>
      <c r="W32" s="132">
        <v>0</v>
      </c>
      <c r="X32" s="132">
        <v>0</v>
      </c>
      <c r="Y32" s="132">
        <v>0</v>
      </c>
      <c r="Z32" s="132">
        <v>0</v>
      </c>
      <c r="AA32" s="133">
        <v>1</v>
      </c>
      <c r="AB32" s="132">
        <v>0</v>
      </c>
      <c r="AC32" s="132">
        <v>0</v>
      </c>
      <c r="AD32" s="132">
        <v>0</v>
      </c>
      <c r="AE32" s="132">
        <v>0</v>
      </c>
      <c r="AF32" s="132">
        <v>0</v>
      </c>
      <c r="AG32" s="133">
        <v>1</v>
      </c>
      <c r="AH32" s="134">
        <f>B32+F32+J32+N32+R32+V32+Z32+AD32</f>
        <v>0</v>
      </c>
      <c r="AI32" s="134">
        <f>C32+G32+K32+O32+S32+W32+AA32+AE32</f>
        <v>3</v>
      </c>
      <c r="AJ32" s="134">
        <f>D32+H32+L32+P32+T32+X32+AB32+AF32</f>
        <v>0</v>
      </c>
      <c r="AK32" s="135">
        <f>E32+I32+M32+Q32+U32+Y32+AC32+AG32</f>
        <v>1</v>
      </c>
    </row>
    <row r="33" ht="19.25" customHeight="1">
      <c r="A33" t="s" s="107">
        <v>292</v>
      </c>
      <c r="B33" s="136">
        <v>0</v>
      </c>
      <c r="C33" s="136">
        <v>0</v>
      </c>
      <c r="D33" s="136">
        <v>0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v>0</v>
      </c>
      <c r="R33" s="136">
        <v>0</v>
      </c>
      <c r="S33" s="137">
        <v>12</v>
      </c>
      <c r="T33" s="136">
        <v>0</v>
      </c>
      <c r="U33" s="136">
        <v>0</v>
      </c>
      <c r="V33" s="136">
        <v>0</v>
      </c>
      <c r="W33" s="136">
        <v>0</v>
      </c>
      <c r="X33" s="136">
        <v>0</v>
      </c>
      <c r="Y33" s="136">
        <v>0</v>
      </c>
      <c r="Z33" s="136">
        <v>0</v>
      </c>
      <c r="AA33" s="137">
        <v>6</v>
      </c>
      <c r="AB33" s="136">
        <v>0</v>
      </c>
      <c r="AC33" s="136">
        <v>0</v>
      </c>
      <c r="AD33" s="136">
        <v>0</v>
      </c>
      <c r="AE33" s="137">
        <v>1</v>
      </c>
      <c r="AF33" s="136">
        <v>0</v>
      </c>
      <c r="AG33" s="136">
        <v>0</v>
      </c>
      <c r="AH33" s="138">
        <f>B33+F33+J33+N33+R33+V33+Z33+AD33</f>
        <v>0</v>
      </c>
      <c r="AI33" s="138">
        <f>C33+G33+K33+O33+S33+W33+AA33+AE33</f>
        <v>19</v>
      </c>
      <c r="AJ33" s="138">
        <f>D33+H33+L33+P33+T33+X33+AB33+AF33</f>
        <v>0</v>
      </c>
      <c r="AK33" s="139">
        <f>E33+I33+M33+Q33+U33+Y33+AC33+AG33</f>
        <v>0</v>
      </c>
    </row>
    <row r="34" ht="19.25" customHeight="1">
      <c r="A34" t="s" s="107">
        <v>294</v>
      </c>
      <c r="B34" s="132">
        <v>0</v>
      </c>
      <c r="C34" s="132">
        <v>0</v>
      </c>
      <c r="D34" s="132">
        <v>0</v>
      </c>
      <c r="E34" s="132">
        <v>0</v>
      </c>
      <c r="F34" s="132">
        <v>0</v>
      </c>
      <c r="G34" s="132">
        <v>0</v>
      </c>
      <c r="H34" s="132">
        <v>0</v>
      </c>
      <c r="I34" s="132">
        <v>0</v>
      </c>
      <c r="J34" s="132">
        <v>0</v>
      </c>
      <c r="K34" s="132">
        <v>0</v>
      </c>
      <c r="L34" s="132">
        <v>0</v>
      </c>
      <c r="M34" s="132">
        <v>0</v>
      </c>
      <c r="N34" s="132">
        <v>0</v>
      </c>
      <c r="O34" s="133">
        <v>1</v>
      </c>
      <c r="P34" s="132">
        <v>0</v>
      </c>
      <c r="Q34" s="132">
        <v>0</v>
      </c>
      <c r="R34" s="132">
        <v>0</v>
      </c>
      <c r="S34" s="132">
        <v>0</v>
      </c>
      <c r="T34" s="132">
        <v>0</v>
      </c>
      <c r="U34" s="132">
        <v>0</v>
      </c>
      <c r="V34" s="132">
        <v>0</v>
      </c>
      <c r="W34" s="132">
        <v>0</v>
      </c>
      <c r="X34" s="132">
        <v>0</v>
      </c>
      <c r="Y34" s="132">
        <v>0</v>
      </c>
      <c r="Z34" s="132">
        <v>0</v>
      </c>
      <c r="AA34" s="132">
        <v>0</v>
      </c>
      <c r="AB34" s="132">
        <v>0</v>
      </c>
      <c r="AC34" s="132">
        <v>0</v>
      </c>
      <c r="AD34" s="132">
        <v>0</v>
      </c>
      <c r="AE34" s="132">
        <v>0</v>
      </c>
      <c r="AF34" s="132">
        <v>0</v>
      </c>
      <c r="AG34" s="133">
        <v>1</v>
      </c>
      <c r="AH34" s="134">
        <f>B34+F34+J34+N34+R34+V34+Z34+AD34</f>
        <v>0</v>
      </c>
      <c r="AI34" s="134">
        <f>C34+G34+K34+O34+S34+W34+AA34+AE34</f>
        <v>1</v>
      </c>
      <c r="AJ34" s="134">
        <f>D34+H34+L34+P34+T34+X34+AB34+AF34</f>
        <v>0</v>
      </c>
      <c r="AK34" s="135">
        <f>E34+I34+M34+Q34+U34+Y34+AC34+AG34</f>
        <v>1</v>
      </c>
    </row>
    <row r="35" ht="19.25" customHeight="1">
      <c r="A35" t="s" s="107">
        <v>295</v>
      </c>
      <c r="B35" s="136">
        <v>0</v>
      </c>
      <c r="C35" s="136">
        <v>0</v>
      </c>
      <c r="D35" s="136">
        <v>0</v>
      </c>
      <c r="E35" s="136">
        <v>0</v>
      </c>
      <c r="F35" s="137">
        <v>18</v>
      </c>
      <c r="G35" s="136">
        <v>0</v>
      </c>
      <c r="H35" s="136">
        <v>0</v>
      </c>
      <c r="I35" s="136">
        <v>0</v>
      </c>
      <c r="J35" s="137">
        <v>2</v>
      </c>
      <c r="K35" s="136">
        <v>0</v>
      </c>
      <c r="L35" s="136">
        <v>0</v>
      </c>
      <c r="M35" s="136">
        <v>0</v>
      </c>
      <c r="N35" s="136">
        <v>0</v>
      </c>
      <c r="O35" s="137">
        <v>2</v>
      </c>
      <c r="P35" s="136">
        <v>0</v>
      </c>
      <c r="Q35" s="137">
        <v>1</v>
      </c>
      <c r="R35" s="136">
        <v>0</v>
      </c>
      <c r="S35" s="137">
        <v>4</v>
      </c>
      <c r="T35" s="136">
        <v>0</v>
      </c>
      <c r="U35" s="136">
        <v>0</v>
      </c>
      <c r="V35" s="136">
        <v>0</v>
      </c>
      <c r="W35" s="136">
        <v>0</v>
      </c>
      <c r="X35" s="136">
        <v>0</v>
      </c>
      <c r="Y35" s="136">
        <v>0</v>
      </c>
      <c r="Z35" s="136">
        <v>0</v>
      </c>
      <c r="AA35" s="137">
        <v>4</v>
      </c>
      <c r="AB35" s="136">
        <v>0</v>
      </c>
      <c r="AC35" s="136">
        <v>0</v>
      </c>
      <c r="AD35" s="136">
        <v>0</v>
      </c>
      <c r="AE35" s="136">
        <v>0</v>
      </c>
      <c r="AF35" s="136">
        <v>0</v>
      </c>
      <c r="AG35" s="136">
        <v>0</v>
      </c>
      <c r="AH35" s="138">
        <f>B35+F35+J35+N35+R35+V35+Z35+AD35</f>
        <v>20</v>
      </c>
      <c r="AI35" s="138">
        <f>C35+G35+K35+O35+S35+W35+AA35+AE35</f>
        <v>10</v>
      </c>
      <c r="AJ35" s="138">
        <f>D35+H35+L35+P35+T35+X35+AB35+AF35</f>
        <v>0</v>
      </c>
      <c r="AK35" s="139">
        <f>E35+I35+M35+Q35+U35+Y35+AC35+AG35</f>
        <v>1</v>
      </c>
    </row>
    <row r="36" ht="19.25" customHeight="1">
      <c r="A36" t="s" s="107">
        <v>296</v>
      </c>
      <c r="B36" s="132">
        <v>0</v>
      </c>
      <c r="C36" s="132">
        <v>0</v>
      </c>
      <c r="D36" s="132">
        <v>0</v>
      </c>
      <c r="E36" s="132">
        <v>0</v>
      </c>
      <c r="F36" s="132">
        <v>0</v>
      </c>
      <c r="G36" s="132">
        <v>0</v>
      </c>
      <c r="H36" s="132">
        <v>0</v>
      </c>
      <c r="I36" s="132">
        <v>0</v>
      </c>
      <c r="J36" s="133">
        <v>1</v>
      </c>
      <c r="K36" s="132">
        <v>0</v>
      </c>
      <c r="L36" s="132">
        <v>0</v>
      </c>
      <c r="M36" s="132">
        <v>0</v>
      </c>
      <c r="N36" s="132">
        <v>0</v>
      </c>
      <c r="O36" s="133">
        <v>2</v>
      </c>
      <c r="P36" s="132">
        <v>0</v>
      </c>
      <c r="Q36" s="133">
        <v>4</v>
      </c>
      <c r="R36" s="132">
        <v>0</v>
      </c>
      <c r="S36" s="132">
        <v>0</v>
      </c>
      <c r="T36" s="132">
        <v>0</v>
      </c>
      <c r="U36" s="132">
        <v>0</v>
      </c>
      <c r="V36" s="132">
        <v>0</v>
      </c>
      <c r="W36" s="132">
        <v>0</v>
      </c>
      <c r="X36" s="132">
        <v>0</v>
      </c>
      <c r="Y36" s="132">
        <v>0</v>
      </c>
      <c r="Z36" s="132">
        <v>0</v>
      </c>
      <c r="AA36" s="132">
        <v>0</v>
      </c>
      <c r="AB36" s="132">
        <v>0</v>
      </c>
      <c r="AC36" s="132">
        <v>0</v>
      </c>
      <c r="AD36" s="132">
        <v>0</v>
      </c>
      <c r="AE36" s="132">
        <v>0</v>
      </c>
      <c r="AF36" s="132">
        <v>0</v>
      </c>
      <c r="AG36" s="132">
        <v>0</v>
      </c>
      <c r="AH36" s="134">
        <f>B36+F36+J36+N36+R36+V36+Z36+AD36</f>
        <v>1</v>
      </c>
      <c r="AI36" s="134">
        <f>C36+G36+K36+O36+S36+W36+AA36+AE36</f>
        <v>2</v>
      </c>
      <c r="AJ36" s="134">
        <f>D36+H36+L36+P36+T36+X36+AB36+AF36</f>
        <v>0</v>
      </c>
      <c r="AK36" s="135">
        <f>E36+I36+M36+Q36+U36+Y36+AC36+AG36</f>
        <v>4</v>
      </c>
    </row>
    <row r="37" ht="19.25" customHeight="1">
      <c r="A37" t="s" s="107">
        <v>75</v>
      </c>
      <c r="B37" s="136">
        <v>0</v>
      </c>
      <c r="C37" s="136">
        <v>0</v>
      </c>
      <c r="D37" s="136">
        <v>0</v>
      </c>
      <c r="E37" s="136">
        <v>0</v>
      </c>
      <c r="F37" s="137">
        <v>16</v>
      </c>
      <c r="G37" s="136">
        <v>0</v>
      </c>
      <c r="H37" s="136">
        <v>0</v>
      </c>
      <c r="I37" s="137">
        <v>1</v>
      </c>
      <c r="J37" s="137">
        <v>5</v>
      </c>
      <c r="K37" s="136">
        <v>0</v>
      </c>
      <c r="L37" s="136">
        <v>0</v>
      </c>
      <c r="M37" s="136">
        <v>0</v>
      </c>
      <c r="N37" s="136">
        <v>0</v>
      </c>
      <c r="O37" s="137">
        <v>26</v>
      </c>
      <c r="P37" s="136">
        <v>0</v>
      </c>
      <c r="Q37" s="137">
        <v>40</v>
      </c>
      <c r="R37" s="136">
        <v>0</v>
      </c>
      <c r="S37" s="137">
        <v>8</v>
      </c>
      <c r="T37" s="136">
        <v>0</v>
      </c>
      <c r="U37" s="137">
        <v>7</v>
      </c>
      <c r="V37" s="136">
        <v>0</v>
      </c>
      <c r="W37" s="136">
        <v>0</v>
      </c>
      <c r="X37" s="136">
        <v>0</v>
      </c>
      <c r="Y37" s="136">
        <v>0</v>
      </c>
      <c r="Z37" s="137">
        <v>7</v>
      </c>
      <c r="AA37" s="137">
        <v>15</v>
      </c>
      <c r="AB37" s="136">
        <v>0</v>
      </c>
      <c r="AC37" s="136">
        <v>0</v>
      </c>
      <c r="AD37" s="136">
        <v>0</v>
      </c>
      <c r="AE37" s="137">
        <v>2</v>
      </c>
      <c r="AF37" s="136">
        <v>0</v>
      </c>
      <c r="AG37" s="137">
        <v>3</v>
      </c>
      <c r="AH37" s="138">
        <f>B37+F37+J37+N37+R37+V37+Z37+AD37</f>
        <v>28</v>
      </c>
      <c r="AI37" s="138">
        <f>C37+G37+K37+O37+S37+W37+AA37+AE37</f>
        <v>51</v>
      </c>
      <c r="AJ37" s="138">
        <f>D37+H37+L37+P37+T37+X37+AB37+AF37</f>
        <v>0</v>
      </c>
      <c r="AK37" s="139">
        <f>E37+I37+M37+Q37+U37+Y37+AC37+AG37</f>
        <v>51</v>
      </c>
    </row>
    <row r="38" ht="19.25" customHeight="1">
      <c r="A38" t="s" s="107">
        <v>85</v>
      </c>
      <c r="B38" s="132">
        <v>0</v>
      </c>
      <c r="C38" s="133">
        <v>2</v>
      </c>
      <c r="D38" s="132">
        <v>0</v>
      </c>
      <c r="E38" s="133">
        <v>6</v>
      </c>
      <c r="F38" s="133">
        <v>2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0</v>
      </c>
      <c r="M38" s="132">
        <v>0</v>
      </c>
      <c r="N38" s="132">
        <v>0</v>
      </c>
      <c r="O38" s="133">
        <v>2</v>
      </c>
      <c r="P38" s="132">
        <v>0</v>
      </c>
      <c r="Q38" s="132">
        <v>0</v>
      </c>
      <c r="R38" s="132">
        <v>0</v>
      </c>
      <c r="S38" s="133">
        <v>7</v>
      </c>
      <c r="T38" s="132">
        <v>0</v>
      </c>
      <c r="U38" s="133">
        <v>1</v>
      </c>
      <c r="V38" s="132">
        <v>0</v>
      </c>
      <c r="W38" s="133">
        <v>2</v>
      </c>
      <c r="X38" s="132">
        <v>0</v>
      </c>
      <c r="Y38" s="133">
        <v>2</v>
      </c>
      <c r="Z38" s="132">
        <v>0</v>
      </c>
      <c r="AA38" s="133">
        <v>15</v>
      </c>
      <c r="AB38" s="132">
        <v>0</v>
      </c>
      <c r="AC38" s="132">
        <v>0</v>
      </c>
      <c r="AD38" s="132">
        <v>0</v>
      </c>
      <c r="AE38" s="133">
        <v>2</v>
      </c>
      <c r="AF38" s="132">
        <v>0</v>
      </c>
      <c r="AG38" s="132">
        <v>0</v>
      </c>
      <c r="AH38" s="134">
        <f>B38+F38+J38+N38+R38+V38+Z38+AD38</f>
        <v>2</v>
      </c>
      <c r="AI38" s="134">
        <f>C38+G38+K38+O38+S38+W38+AA38+AE38</f>
        <v>30</v>
      </c>
      <c r="AJ38" s="134">
        <f>D38+H38+L38+P38+T38+X38+AB38+AF38</f>
        <v>0</v>
      </c>
      <c r="AK38" s="135">
        <f>E38+I38+M38+Q38+U38+Y38+AC38+AG38</f>
        <v>9</v>
      </c>
    </row>
    <row r="39" ht="19.25" customHeight="1">
      <c r="A39" t="s" s="107">
        <v>89</v>
      </c>
      <c r="B39" s="136">
        <v>0</v>
      </c>
      <c r="C39" s="137">
        <v>3</v>
      </c>
      <c r="D39" s="136">
        <v>0</v>
      </c>
      <c r="E39" s="137">
        <v>3</v>
      </c>
      <c r="F39" s="137">
        <v>3</v>
      </c>
      <c r="G39" s="137">
        <v>2</v>
      </c>
      <c r="H39" s="136">
        <v>0</v>
      </c>
      <c r="I39" s="136">
        <v>0</v>
      </c>
      <c r="J39" s="136">
        <v>0</v>
      </c>
      <c r="K39" s="136">
        <v>0</v>
      </c>
      <c r="L39" s="136">
        <v>0</v>
      </c>
      <c r="M39" s="136">
        <v>0</v>
      </c>
      <c r="N39" s="136">
        <v>0</v>
      </c>
      <c r="O39" s="137">
        <v>2</v>
      </c>
      <c r="P39" s="136">
        <v>0</v>
      </c>
      <c r="Q39" s="137">
        <v>2</v>
      </c>
      <c r="R39" s="136">
        <v>0</v>
      </c>
      <c r="S39" s="137">
        <v>2</v>
      </c>
      <c r="T39" s="136">
        <v>0</v>
      </c>
      <c r="U39" s="136">
        <v>0</v>
      </c>
      <c r="V39" s="136">
        <v>0</v>
      </c>
      <c r="W39" s="137">
        <v>5</v>
      </c>
      <c r="X39" s="136">
        <v>0</v>
      </c>
      <c r="Y39" s="137">
        <v>7</v>
      </c>
      <c r="Z39" s="136">
        <v>0</v>
      </c>
      <c r="AA39" s="137">
        <v>13</v>
      </c>
      <c r="AB39" s="136">
        <v>0</v>
      </c>
      <c r="AC39" s="136">
        <v>0</v>
      </c>
      <c r="AD39" s="136">
        <v>0</v>
      </c>
      <c r="AE39" s="136">
        <v>0</v>
      </c>
      <c r="AF39" s="136">
        <v>0</v>
      </c>
      <c r="AG39" s="137">
        <v>12</v>
      </c>
      <c r="AH39" s="138">
        <f>B39+F39+J39+N39+R39+V39+Z39+AD39</f>
        <v>3</v>
      </c>
      <c r="AI39" s="138">
        <f>C39+G39+K39+O39+S39+W39+AA39+AE39</f>
        <v>27</v>
      </c>
      <c r="AJ39" s="138">
        <f>D39+H39+L39+P39+T39+X39+AB39+AF39</f>
        <v>0</v>
      </c>
      <c r="AK39" s="139">
        <f>E39+I39+M39+Q39+U39+Y39+AC39+AG39</f>
        <v>24</v>
      </c>
    </row>
    <row r="40" ht="19.25" customHeight="1">
      <c r="A40" t="s" s="107">
        <v>102</v>
      </c>
      <c r="B40" s="132">
        <v>0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0</v>
      </c>
      <c r="K40" s="132">
        <v>0</v>
      </c>
      <c r="L40" s="132">
        <v>0</v>
      </c>
      <c r="M40" s="132">
        <v>0</v>
      </c>
      <c r="N40" s="132">
        <v>0</v>
      </c>
      <c r="O40" s="133">
        <v>2</v>
      </c>
      <c r="P40" s="132">
        <v>0</v>
      </c>
      <c r="Q40" s="132">
        <v>0</v>
      </c>
      <c r="R40" s="132">
        <v>0</v>
      </c>
      <c r="S40" s="132">
        <v>0</v>
      </c>
      <c r="T40" s="132">
        <v>0</v>
      </c>
      <c r="U40" s="132">
        <v>0</v>
      </c>
      <c r="V40" s="132">
        <v>0</v>
      </c>
      <c r="W40" s="132">
        <v>0</v>
      </c>
      <c r="X40" s="132">
        <v>0</v>
      </c>
      <c r="Y40" s="132">
        <v>0</v>
      </c>
      <c r="Z40" s="132">
        <v>0</v>
      </c>
      <c r="AA40" s="133">
        <v>2</v>
      </c>
      <c r="AB40" s="132">
        <v>0</v>
      </c>
      <c r="AC40" s="132">
        <v>0</v>
      </c>
      <c r="AD40" s="132">
        <v>0</v>
      </c>
      <c r="AE40" s="132">
        <v>0</v>
      </c>
      <c r="AF40" s="132">
        <v>0</v>
      </c>
      <c r="AG40" s="132">
        <v>0</v>
      </c>
      <c r="AH40" s="134">
        <f>B40+F40+J40+N40+R40+V40+Z40+AD40</f>
        <v>0</v>
      </c>
      <c r="AI40" s="134">
        <f>C40+G40+K40+O40+S40+W40+AA40+AE40</f>
        <v>4</v>
      </c>
      <c r="AJ40" s="134">
        <f>D40+H40+L40+P40+T40+X40+AB40+AF40</f>
        <v>0</v>
      </c>
      <c r="AK40" s="135">
        <f>E40+I40+M40+Q40+U40+Y40+AC40+AG40</f>
        <v>0</v>
      </c>
    </row>
    <row r="41" ht="19.25" customHeight="1">
      <c r="A41" t="s" s="107">
        <v>352</v>
      </c>
      <c r="B41" s="136">
        <v>0</v>
      </c>
      <c r="C41" s="136">
        <v>0</v>
      </c>
      <c r="D41" s="136">
        <v>0</v>
      </c>
      <c r="E41" s="136">
        <v>0</v>
      </c>
      <c r="F41" s="136">
        <v>0</v>
      </c>
      <c r="G41" s="136">
        <v>0</v>
      </c>
      <c r="H41" s="136">
        <v>0</v>
      </c>
      <c r="I41" s="136">
        <v>0</v>
      </c>
      <c r="J41" s="136">
        <v>0</v>
      </c>
      <c r="K41" s="136">
        <v>0</v>
      </c>
      <c r="L41" s="136">
        <v>0</v>
      </c>
      <c r="M41" s="136">
        <v>0</v>
      </c>
      <c r="N41" s="136">
        <v>0</v>
      </c>
      <c r="O41" s="136">
        <v>0</v>
      </c>
      <c r="P41" s="136">
        <v>0</v>
      </c>
      <c r="Q41" s="136">
        <v>0</v>
      </c>
      <c r="R41" s="136">
        <v>0</v>
      </c>
      <c r="S41" s="137">
        <v>1</v>
      </c>
      <c r="T41" s="136">
        <v>0</v>
      </c>
      <c r="U41" s="137">
        <v>1</v>
      </c>
      <c r="V41" s="136">
        <v>0</v>
      </c>
      <c r="W41" s="136">
        <v>0</v>
      </c>
      <c r="X41" s="136">
        <v>0</v>
      </c>
      <c r="Y41" s="136">
        <v>0</v>
      </c>
      <c r="Z41" s="136">
        <v>0</v>
      </c>
      <c r="AA41" s="137">
        <v>1</v>
      </c>
      <c r="AB41" s="136">
        <v>0</v>
      </c>
      <c r="AC41" s="136">
        <v>0</v>
      </c>
      <c r="AD41" s="136">
        <v>0</v>
      </c>
      <c r="AE41" s="136">
        <v>0</v>
      </c>
      <c r="AF41" s="136">
        <v>0</v>
      </c>
      <c r="AG41" s="136">
        <v>0</v>
      </c>
      <c r="AH41" s="138">
        <f>B41+F41+J41+N41+R41+V41+Z41+AD41</f>
        <v>0</v>
      </c>
      <c r="AI41" s="138">
        <f>C41+G41+K41+O41+S41+W41+AA41+AE41</f>
        <v>2</v>
      </c>
      <c r="AJ41" s="138">
        <f>D41+H41+L41+P41+T41+X41+AB41+AF41</f>
        <v>0</v>
      </c>
      <c r="AK41" s="139">
        <f>E41+I41+M41+Q41+U41+Y41+AC41+AG41</f>
        <v>1</v>
      </c>
    </row>
    <row r="42" ht="19.25" customHeight="1">
      <c r="A42" t="s" s="107">
        <v>353</v>
      </c>
      <c r="B42" s="132">
        <v>0</v>
      </c>
      <c r="C42" s="132">
        <v>0</v>
      </c>
      <c r="D42" s="132">
        <v>0</v>
      </c>
      <c r="E42" s="132">
        <v>0</v>
      </c>
      <c r="F42" s="132">
        <v>0</v>
      </c>
      <c r="G42" s="132">
        <v>0</v>
      </c>
      <c r="H42" s="132">
        <v>0</v>
      </c>
      <c r="I42" s="132">
        <v>0</v>
      </c>
      <c r="J42" s="132">
        <v>0</v>
      </c>
      <c r="K42" s="132">
        <v>0</v>
      </c>
      <c r="L42" s="132">
        <v>0</v>
      </c>
      <c r="M42" s="132">
        <v>0</v>
      </c>
      <c r="N42" s="132">
        <v>0</v>
      </c>
      <c r="O42" s="133">
        <v>1</v>
      </c>
      <c r="P42" s="132">
        <v>0</v>
      </c>
      <c r="Q42" s="132">
        <v>0</v>
      </c>
      <c r="R42" s="132">
        <v>0</v>
      </c>
      <c r="S42" s="132">
        <v>0</v>
      </c>
      <c r="T42" s="132">
        <v>0</v>
      </c>
      <c r="U42" s="132">
        <v>0</v>
      </c>
      <c r="V42" s="132">
        <v>0</v>
      </c>
      <c r="W42" s="132">
        <v>0</v>
      </c>
      <c r="X42" s="132">
        <v>0</v>
      </c>
      <c r="Y42" s="132">
        <v>0</v>
      </c>
      <c r="Z42" s="132">
        <v>0</v>
      </c>
      <c r="AA42" s="133">
        <v>2</v>
      </c>
      <c r="AB42" s="132">
        <v>0</v>
      </c>
      <c r="AC42" s="132">
        <v>0</v>
      </c>
      <c r="AD42" s="132">
        <v>0</v>
      </c>
      <c r="AE42" s="132">
        <v>0</v>
      </c>
      <c r="AF42" s="132">
        <v>0</v>
      </c>
      <c r="AG42" s="132">
        <v>0</v>
      </c>
      <c r="AH42" s="134">
        <f>B42+F42+J42+N42+R42+V42+Z42+AD42</f>
        <v>0</v>
      </c>
      <c r="AI42" s="134">
        <f>C42+G42+K42+O42+S42+W42+AA42+AE42</f>
        <v>3</v>
      </c>
      <c r="AJ42" s="134">
        <f>D42+H42+L42+P42+T42+X42+AB42+AF42</f>
        <v>0</v>
      </c>
      <c r="AK42" s="135">
        <f>E42+I42+M42+Q42+U42+Y42+AC42+AG42</f>
        <v>0</v>
      </c>
    </row>
    <row r="43" ht="19.25" customHeight="1">
      <c r="A43" t="s" s="107">
        <v>297</v>
      </c>
      <c r="B43" s="136">
        <v>0</v>
      </c>
      <c r="C43" s="136">
        <v>0</v>
      </c>
      <c r="D43" s="136">
        <v>0</v>
      </c>
      <c r="E43" s="136">
        <v>0</v>
      </c>
      <c r="F43" s="136">
        <v>0</v>
      </c>
      <c r="G43" s="136">
        <v>0</v>
      </c>
      <c r="H43" s="136">
        <v>0</v>
      </c>
      <c r="I43" s="136">
        <v>0</v>
      </c>
      <c r="J43" s="136">
        <v>0</v>
      </c>
      <c r="K43" s="136">
        <v>0</v>
      </c>
      <c r="L43" s="136">
        <v>0</v>
      </c>
      <c r="M43" s="136">
        <v>0</v>
      </c>
      <c r="N43" s="136">
        <v>0</v>
      </c>
      <c r="O43" s="136">
        <v>0</v>
      </c>
      <c r="P43" s="136">
        <v>0</v>
      </c>
      <c r="Q43" s="136">
        <v>0</v>
      </c>
      <c r="R43" s="136">
        <v>0</v>
      </c>
      <c r="S43" s="137">
        <v>4</v>
      </c>
      <c r="T43" s="136">
        <v>0</v>
      </c>
      <c r="U43" s="136">
        <v>0</v>
      </c>
      <c r="V43" s="136">
        <v>0</v>
      </c>
      <c r="W43" s="136">
        <v>0</v>
      </c>
      <c r="X43" s="136">
        <v>0</v>
      </c>
      <c r="Y43" s="136">
        <v>0</v>
      </c>
      <c r="Z43" s="136">
        <v>0</v>
      </c>
      <c r="AA43" s="136">
        <v>0</v>
      </c>
      <c r="AB43" s="136">
        <v>0</v>
      </c>
      <c r="AC43" s="136">
        <v>0</v>
      </c>
      <c r="AD43" s="136">
        <v>0</v>
      </c>
      <c r="AE43" s="137">
        <v>1</v>
      </c>
      <c r="AF43" s="136">
        <v>0</v>
      </c>
      <c r="AG43" s="136">
        <v>0</v>
      </c>
      <c r="AH43" s="138">
        <f>B43+F43+J43+N43+R43+V43+Z43+AD43</f>
        <v>0</v>
      </c>
      <c r="AI43" s="138">
        <f>C43+G43+K43+O43+S43+W43+AA43+AE43</f>
        <v>5</v>
      </c>
      <c r="AJ43" s="138">
        <f>D43+H43+L43+P43+T43+X43+AB43+AF43</f>
        <v>0</v>
      </c>
      <c r="AK43" s="139">
        <f>E43+I43+M43+Q43+U43+Y43+AC43+AG43</f>
        <v>0</v>
      </c>
    </row>
    <row r="44" ht="19.25" customHeight="1">
      <c r="A44" t="s" s="107">
        <v>105</v>
      </c>
      <c r="B44" s="132">
        <v>0</v>
      </c>
      <c r="C44" s="132">
        <v>0</v>
      </c>
      <c r="D44" s="132">
        <v>0</v>
      </c>
      <c r="E44" s="132">
        <v>0</v>
      </c>
      <c r="F44" s="133">
        <v>10</v>
      </c>
      <c r="G44" s="132">
        <v>0</v>
      </c>
      <c r="H44" s="132">
        <v>0</v>
      </c>
      <c r="I44" s="132">
        <v>0</v>
      </c>
      <c r="J44" s="132">
        <v>0</v>
      </c>
      <c r="K44" s="132">
        <v>0</v>
      </c>
      <c r="L44" s="132">
        <v>0</v>
      </c>
      <c r="M44" s="132">
        <v>0</v>
      </c>
      <c r="N44" s="132">
        <v>0</v>
      </c>
      <c r="O44" s="132">
        <v>0</v>
      </c>
      <c r="P44" s="132">
        <v>0</v>
      </c>
      <c r="Q44" s="133">
        <v>1</v>
      </c>
      <c r="R44" s="132">
        <v>0</v>
      </c>
      <c r="S44" s="133">
        <v>4</v>
      </c>
      <c r="T44" s="132">
        <v>0</v>
      </c>
      <c r="U44" s="132">
        <v>0</v>
      </c>
      <c r="V44" s="132">
        <v>0</v>
      </c>
      <c r="W44" s="133">
        <v>7</v>
      </c>
      <c r="X44" s="132">
        <v>0</v>
      </c>
      <c r="Y44" s="133">
        <v>12</v>
      </c>
      <c r="Z44" s="132">
        <v>0</v>
      </c>
      <c r="AA44" s="133">
        <v>12</v>
      </c>
      <c r="AB44" s="132">
        <v>0</v>
      </c>
      <c r="AC44" s="132">
        <v>0</v>
      </c>
      <c r="AD44" s="132">
        <v>0</v>
      </c>
      <c r="AE44" s="133">
        <v>1</v>
      </c>
      <c r="AF44" s="132">
        <v>0</v>
      </c>
      <c r="AG44" s="133">
        <v>26</v>
      </c>
      <c r="AH44" s="134">
        <f>B44+F44+J44+N44+R44+V44+Z44+AD44</f>
        <v>10</v>
      </c>
      <c r="AI44" s="134">
        <f>C44+G44+K44+O44+S44+W44+AA44+AE44</f>
        <v>24</v>
      </c>
      <c r="AJ44" s="134">
        <f>D44+H44+L44+P44+T44+X44+AB44+AF44</f>
        <v>0</v>
      </c>
      <c r="AK44" s="135">
        <f>E44+I44+M44+Q44+U44+Y44+AC44+AG44</f>
        <v>39</v>
      </c>
    </row>
    <row r="45" ht="19.25" customHeight="1">
      <c r="A45" t="s" s="107">
        <v>113</v>
      </c>
      <c r="B45" s="136">
        <v>0</v>
      </c>
      <c r="C45" s="136">
        <v>0</v>
      </c>
      <c r="D45" s="136">
        <v>0</v>
      </c>
      <c r="E45" s="136">
        <v>0</v>
      </c>
      <c r="F45" s="136">
        <v>0</v>
      </c>
      <c r="G45" s="136">
        <v>0</v>
      </c>
      <c r="H45" s="136">
        <v>0</v>
      </c>
      <c r="I45" s="136">
        <v>0</v>
      </c>
      <c r="J45" s="136">
        <v>0</v>
      </c>
      <c r="K45" s="136">
        <v>0</v>
      </c>
      <c r="L45" s="137">
        <v>1</v>
      </c>
      <c r="M45" s="136">
        <v>0</v>
      </c>
      <c r="N45" s="136">
        <v>0</v>
      </c>
      <c r="O45" s="136">
        <v>0</v>
      </c>
      <c r="P45" s="136">
        <v>0</v>
      </c>
      <c r="Q45" s="137">
        <v>3</v>
      </c>
      <c r="R45" s="136">
        <v>0</v>
      </c>
      <c r="S45" s="136">
        <v>0</v>
      </c>
      <c r="T45" s="136">
        <v>0</v>
      </c>
      <c r="U45" s="137">
        <v>6</v>
      </c>
      <c r="V45" s="136">
        <v>0</v>
      </c>
      <c r="W45" s="137">
        <v>1</v>
      </c>
      <c r="X45" s="136">
        <v>0</v>
      </c>
      <c r="Y45" s="136">
        <v>0</v>
      </c>
      <c r="Z45" s="136">
        <v>0</v>
      </c>
      <c r="AA45" s="136">
        <v>0</v>
      </c>
      <c r="AB45" s="136">
        <v>0</v>
      </c>
      <c r="AC45" s="136">
        <v>0</v>
      </c>
      <c r="AD45" s="136">
        <v>0</v>
      </c>
      <c r="AE45" s="136">
        <v>0</v>
      </c>
      <c r="AF45" s="136">
        <v>0</v>
      </c>
      <c r="AG45" s="137">
        <v>3</v>
      </c>
      <c r="AH45" s="138">
        <f>B45+F45+J45+N45+R45+V45+Z45+AD45</f>
        <v>0</v>
      </c>
      <c r="AI45" s="138">
        <f>C45+G45+K45+O45+S45+W45+AA45+AE45</f>
        <v>1</v>
      </c>
      <c r="AJ45" s="138">
        <f>D45+H45+L45+P45+T45+X45+AB45+AF45</f>
        <v>1</v>
      </c>
      <c r="AK45" s="139">
        <f>E45+I45+M45+Q45+U45+Y45+AC45+AG45</f>
        <v>12</v>
      </c>
    </row>
    <row r="46" ht="19.25" customHeight="1">
      <c r="A46" t="s" s="107">
        <v>299</v>
      </c>
      <c r="B46" s="132">
        <v>0</v>
      </c>
      <c r="C46" s="132">
        <v>0</v>
      </c>
      <c r="D46" s="132">
        <v>0</v>
      </c>
      <c r="E46" s="132">
        <v>0</v>
      </c>
      <c r="F46" s="132">
        <v>0</v>
      </c>
      <c r="G46" s="132">
        <v>0</v>
      </c>
      <c r="H46" s="132">
        <v>0</v>
      </c>
      <c r="I46" s="132">
        <v>0</v>
      </c>
      <c r="J46" s="132">
        <v>0</v>
      </c>
      <c r="K46" s="132">
        <v>0</v>
      </c>
      <c r="L46" s="132">
        <v>0</v>
      </c>
      <c r="M46" s="132">
        <v>0</v>
      </c>
      <c r="N46" s="132">
        <v>0</v>
      </c>
      <c r="O46" s="132">
        <v>0</v>
      </c>
      <c r="P46" s="132">
        <v>0</v>
      </c>
      <c r="Q46" s="133">
        <v>1</v>
      </c>
      <c r="R46" s="132">
        <v>0</v>
      </c>
      <c r="S46" s="133">
        <v>10</v>
      </c>
      <c r="T46" s="132">
        <v>0</v>
      </c>
      <c r="U46" s="132">
        <v>0</v>
      </c>
      <c r="V46" s="132">
        <v>0</v>
      </c>
      <c r="W46" s="132">
        <v>0</v>
      </c>
      <c r="X46" s="132">
        <v>0</v>
      </c>
      <c r="Y46" s="132">
        <v>0</v>
      </c>
      <c r="Z46" s="132">
        <v>0</v>
      </c>
      <c r="AA46" s="133">
        <v>1</v>
      </c>
      <c r="AB46" s="132">
        <v>0</v>
      </c>
      <c r="AC46" s="132">
        <v>0</v>
      </c>
      <c r="AD46" s="132">
        <v>0</v>
      </c>
      <c r="AE46" s="132">
        <v>0</v>
      </c>
      <c r="AF46" s="132">
        <v>0</v>
      </c>
      <c r="AG46" s="132">
        <v>0</v>
      </c>
      <c r="AH46" s="134">
        <f>B46+F46+J46+N46+R46+V46+Z46+AD46</f>
        <v>0</v>
      </c>
      <c r="AI46" s="134">
        <f>C46+G46+K46+O46+S46+W46+AA46+AE46</f>
        <v>11</v>
      </c>
      <c r="AJ46" s="134">
        <f>D46+H46+L46+P46+T46+X46+AB46+AF46</f>
        <v>0</v>
      </c>
      <c r="AK46" s="135">
        <f>E46+I46+M46+Q46+U46+Y46+AC46+AG46</f>
        <v>1</v>
      </c>
    </row>
    <row r="47" ht="19.25" customHeight="1">
      <c r="A47" t="s" s="107">
        <v>116</v>
      </c>
      <c r="B47" s="136">
        <v>0</v>
      </c>
      <c r="C47" s="137">
        <v>2</v>
      </c>
      <c r="D47" s="136">
        <v>0</v>
      </c>
      <c r="E47" s="137">
        <v>6</v>
      </c>
      <c r="F47" s="136">
        <v>0</v>
      </c>
      <c r="G47" s="136">
        <v>0</v>
      </c>
      <c r="H47" s="136">
        <v>0</v>
      </c>
      <c r="I47" s="136">
        <v>0</v>
      </c>
      <c r="J47" s="136">
        <v>0</v>
      </c>
      <c r="K47" s="136">
        <v>0</v>
      </c>
      <c r="L47" s="136">
        <v>0</v>
      </c>
      <c r="M47" s="136">
        <v>0</v>
      </c>
      <c r="N47" s="136">
        <v>0</v>
      </c>
      <c r="O47" s="137">
        <v>1</v>
      </c>
      <c r="P47" s="136">
        <v>0</v>
      </c>
      <c r="Q47" s="136">
        <v>0</v>
      </c>
      <c r="R47" s="136">
        <v>0</v>
      </c>
      <c r="S47" s="137">
        <v>1</v>
      </c>
      <c r="T47" s="136">
        <v>0</v>
      </c>
      <c r="U47" s="137">
        <v>1</v>
      </c>
      <c r="V47" s="136">
        <v>0</v>
      </c>
      <c r="W47" s="137">
        <v>7</v>
      </c>
      <c r="X47" s="136">
        <v>0</v>
      </c>
      <c r="Y47" s="137">
        <v>2</v>
      </c>
      <c r="Z47" s="136">
        <v>0</v>
      </c>
      <c r="AA47" s="137">
        <v>6</v>
      </c>
      <c r="AB47" s="136">
        <v>0</v>
      </c>
      <c r="AC47" s="136">
        <v>0</v>
      </c>
      <c r="AD47" s="136">
        <v>0</v>
      </c>
      <c r="AE47" s="136">
        <v>0</v>
      </c>
      <c r="AF47" s="136">
        <v>0</v>
      </c>
      <c r="AG47" s="137">
        <v>16</v>
      </c>
      <c r="AH47" s="138">
        <f>B47+F47+J47+N47+R47+V47+Z47+AD47</f>
        <v>0</v>
      </c>
      <c r="AI47" s="138">
        <f>C47+G47+K47+O47+S47+W47+AA47+AE47</f>
        <v>17</v>
      </c>
      <c r="AJ47" s="138">
        <f>D47+H47+L47+P47+T47+X47+AB47+AF47</f>
        <v>0</v>
      </c>
      <c r="AK47" s="139">
        <f>E47+I47+M47+Q47+U47+Y47+AC47+AG47</f>
        <v>25</v>
      </c>
    </row>
    <row r="48" ht="19.25" customHeight="1">
      <c r="A48" t="s" s="107">
        <v>301</v>
      </c>
      <c r="B48" s="132">
        <v>0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3">
        <v>2</v>
      </c>
      <c r="M48" s="132">
        <v>0</v>
      </c>
      <c r="N48" s="132">
        <v>0</v>
      </c>
      <c r="O48" s="133">
        <v>3</v>
      </c>
      <c r="P48" s="132">
        <v>0</v>
      </c>
      <c r="Q48" s="132">
        <v>0</v>
      </c>
      <c r="R48" s="132">
        <v>0</v>
      </c>
      <c r="S48" s="132">
        <v>0</v>
      </c>
      <c r="T48" s="132">
        <v>0</v>
      </c>
      <c r="U48" s="133">
        <v>1</v>
      </c>
      <c r="V48" s="132">
        <v>0</v>
      </c>
      <c r="W48" s="132">
        <v>0</v>
      </c>
      <c r="X48" s="132">
        <v>0</v>
      </c>
      <c r="Y48" s="132">
        <v>0</v>
      </c>
      <c r="Z48" s="132">
        <v>0</v>
      </c>
      <c r="AA48" s="132">
        <v>0</v>
      </c>
      <c r="AB48" s="132">
        <v>0</v>
      </c>
      <c r="AC48" s="132">
        <v>0</v>
      </c>
      <c r="AD48" s="132">
        <v>0</v>
      </c>
      <c r="AE48" s="132">
        <v>0</v>
      </c>
      <c r="AF48" s="132">
        <v>0</v>
      </c>
      <c r="AG48" s="133">
        <v>1</v>
      </c>
      <c r="AH48" s="134">
        <f>B48+F48+J48+N48+R48+V48+Z48+AD48</f>
        <v>0</v>
      </c>
      <c r="AI48" s="134">
        <f>C48+G48+K48+O48+S48+W48+AA48+AE48</f>
        <v>3</v>
      </c>
      <c r="AJ48" s="134">
        <f>D48+H48+L48+P48+T48+X48+AB48+AF48</f>
        <v>2</v>
      </c>
      <c r="AK48" s="135">
        <f>E48+I48+M48+Q48+U48+Y48+AC48+AG48</f>
        <v>2</v>
      </c>
    </row>
    <row r="49" ht="19.25" customHeight="1">
      <c r="A49" t="s" s="107">
        <v>302</v>
      </c>
      <c r="B49" s="136">
        <v>0</v>
      </c>
      <c r="C49" s="136">
        <v>0</v>
      </c>
      <c r="D49" s="136">
        <v>0</v>
      </c>
      <c r="E49" s="136">
        <v>0</v>
      </c>
      <c r="F49" s="136">
        <v>0</v>
      </c>
      <c r="G49" s="136">
        <v>0</v>
      </c>
      <c r="H49" s="136">
        <v>0</v>
      </c>
      <c r="I49" s="136">
        <v>0</v>
      </c>
      <c r="J49" s="136">
        <v>0</v>
      </c>
      <c r="K49" s="136">
        <v>0</v>
      </c>
      <c r="L49" s="136">
        <v>0</v>
      </c>
      <c r="M49" s="136">
        <v>0</v>
      </c>
      <c r="N49" s="136">
        <v>0</v>
      </c>
      <c r="O49" s="136">
        <v>0</v>
      </c>
      <c r="P49" s="136">
        <v>0</v>
      </c>
      <c r="Q49" s="136">
        <v>0</v>
      </c>
      <c r="R49" s="136">
        <v>0</v>
      </c>
      <c r="S49" s="136">
        <v>0</v>
      </c>
      <c r="T49" s="136">
        <v>0</v>
      </c>
      <c r="U49" s="136">
        <v>0</v>
      </c>
      <c r="V49" s="136">
        <v>0</v>
      </c>
      <c r="W49" s="136">
        <v>0</v>
      </c>
      <c r="X49" s="136">
        <v>0</v>
      </c>
      <c r="Y49" s="136">
        <v>0</v>
      </c>
      <c r="Z49" s="136">
        <v>0</v>
      </c>
      <c r="AA49" s="136">
        <v>0</v>
      </c>
      <c r="AB49" s="136">
        <v>0</v>
      </c>
      <c r="AC49" s="136">
        <v>0</v>
      </c>
      <c r="AD49" s="136">
        <v>0</v>
      </c>
      <c r="AE49" s="136">
        <v>0</v>
      </c>
      <c r="AF49" s="136">
        <v>0</v>
      </c>
      <c r="AG49" s="137">
        <v>1</v>
      </c>
      <c r="AH49" s="138">
        <f>B49+F49+J49+N49+R49+V49+Z49+AD49</f>
        <v>0</v>
      </c>
      <c r="AI49" s="138">
        <f>C49+G49+K49+O49+S49+W49+AA49+AE49</f>
        <v>0</v>
      </c>
      <c r="AJ49" s="138">
        <f>D49+H49+L49+P49+T49+X49+AB49+AF49</f>
        <v>0</v>
      </c>
      <c r="AK49" s="139">
        <f>E49+I49+M49+Q49+U49+Y49+AC49+AG49</f>
        <v>1</v>
      </c>
    </row>
    <row r="50" ht="19.25" customHeight="1">
      <c r="A50" t="s" s="107">
        <v>303</v>
      </c>
      <c r="B50" s="132">
        <v>0</v>
      </c>
      <c r="C50" s="132">
        <v>0</v>
      </c>
      <c r="D50" s="132">
        <v>0</v>
      </c>
      <c r="E50" s="132">
        <v>0</v>
      </c>
      <c r="F50" s="132">
        <v>0</v>
      </c>
      <c r="G50" s="132">
        <v>0</v>
      </c>
      <c r="H50" s="132">
        <v>0</v>
      </c>
      <c r="I50" s="132">
        <v>0</v>
      </c>
      <c r="J50" s="132">
        <v>0</v>
      </c>
      <c r="K50" s="132">
        <v>0</v>
      </c>
      <c r="L50" s="132">
        <v>0</v>
      </c>
      <c r="M50" s="132">
        <v>0</v>
      </c>
      <c r="N50" s="132">
        <v>0</v>
      </c>
      <c r="O50" s="132">
        <v>0</v>
      </c>
      <c r="P50" s="132">
        <v>0</v>
      </c>
      <c r="Q50" s="132">
        <v>0</v>
      </c>
      <c r="R50" s="132">
        <v>0</v>
      </c>
      <c r="S50" s="133">
        <v>1</v>
      </c>
      <c r="T50" s="132">
        <v>0</v>
      </c>
      <c r="U50" s="132">
        <v>0</v>
      </c>
      <c r="V50" s="132">
        <v>0</v>
      </c>
      <c r="W50" s="132">
        <v>0</v>
      </c>
      <c r="X50" s="132">
        <v>0</v>
      </c>
      <c r="Y50" s="132">
        <v>0</v>
      </c>
      <c r="Z50" s="132">
        <v>0</v>
      </c>
      <c r="AA50" s="132">
        <v>0</v>
      </c>
      <c r="AB50" s="132">
        <v>0</v>
      </c>
      <c r="AC50" s="132">
        <v>0</v>
      </c>
      <c r="AD50" s="132">
        <v>0</v>
      </c>
      <c r="AE50" s="132">
        <v>0</v>
      </c>
      <c r="AF50" s="132">
        <v>0</v>
      </c>
      <c r="AG50" s="132">
        <v>0</v>
      </c>
      <c r="AH50" s="134">
        <f>B50+F50+J50+N50+R50+V50+Z50+AD50</f>
        <v>0</v>
      </c>
      <c r="AI50" s="134">
        <f>C50+G50+K50+O50+S50+W50+AA50+AE50</f>
        <v>1</v>
      </c>
      <c r="AJ50" s="134">
        <f>D50+H50+L50+P50+T50+X50+AB50+AF50</f>
        <v>0</v>
      </c>
      <c r="AK50" s="135">
        <f>E50+I50+M50+Q50+U50+Y50+AC50+AG50</f>
        <v>0</v>
      </c>
    </row>
    <row r="51" ht="19.25" customHeight="1">
      <c r="A51" t="s" s="107">
        <v>305</v>
      </c>
      <c r="B51" s="136">
        <v>0</v>
      </c>
      <c r="C51" s="136">
        <v>0</v>
      </c>
      <c r="D51" s="136">
        <v>0</v>
      </c>
      <c r="E51" s="136">
        <v>0</v>
      </c>
      <c r="F51" s="136">
        <v>0</v>
      </c>
      <c r="G51" s="136">
        <v>0</v>
      </c>
      <c r="H51" s="136">
        <v>0</v>
      </c>
      <c r="I51" s="136">
        <v>0</v>
      </c>
      <c r="J51" s="136">
        <v>0</v>
      </c>
      <c r="K51" s="136">
        <v>0</v>
      </c>
      <c r="L51" s="136">
        <v>0</v>
      </c>
      <c r="M51" s="136">
        <v>0</v>
      </c>
      <c r="N51" s="136">
        <v>0</v>
      </c>
      <c r="O51" s="136">
        <v>0</v>
      </c>
      <c r="P51" s="136">
        <v>0</v>
      </c>
      <c r="Q51" s="136">
        <v>0</v>
      </c>
      <c r="R51" s="136">
        <v>0</v>
      </c>
      <c r="S51" s="136">
        <v>0</v>
      </c>
      <c r="T51" s="136">
        <v>0</v>
      </c>
      <c r="U51" s="137">
        <v>1</v>
      </c>
      <c r="V51" s="136">
        <v>0</v>
      </c>
      <c r="W51" s="136">
        <v>0</v>
      </c>
      <c r="X51" s="136">
        <v>0</v>
      </c>
      <c r="Y51" s="136">
        <v>0</v>
      </c>
      <c r="Z51" s="136">
        <v>0</v>
      </c>
      <c r="AA51" s="136">
        <v>0</v>
      </c>
      <c r="AB51" s="136">
        <v>0</v>
      </c>
      <c r="AC51" s="136">
        <v>0</v>
      </c>
      <c r="AD51" s="136">
        <v>0</v>
      </c>
      <c r="AE51" s="136">
        <v>0</v>
      </c>
      <c r="AF51" s="136">
        <v>0</v>
      </c>
      <c r="AG51" s="136">
        <v>0</v>
      </c>
      <c r="AH51" s="138">
        <f>B51+F51+J51+N51+R51+V51+Z51+AD51</f>
        <v>0</v>
      </c>
      <c r="AI51" s="138">
        <f>C51+G51+K51+O51+S51+W51+AA51+AE51</f>
        <v>0</v>
      </c>
      <c r="AJ51" s="138">
        <f>D51+H51+L51+P51+T51+X51+AB51+AF51</f>
        <v>0</v>
      </c>
      <c r="AK51" s="139">
        <f>E51+I51+M51+Q51+U51+Y51+AC51+AG51</f>
        <v>1</v>
      </c>
    </row>
    <row r="52" ht="19.25" customHeight="1">
      <c r="A52" t="s" s="107">
        <v>306</v>
      </c>
      <c r="B52" s="132">
        <v>0</v>
      </c>
      <c r="C52" s="132">
        <v>0</v>
      </c>
      <c r="D52" s="132">
        <v>0</v>
      </c>
      <c r="E52" s="132">
        <v>0</v>
      </c>
      <c r="F52" s="132">
        <v>0</v>
      </c>
      <c r="G52" s="132">
        <v>0</v>
      </c>
      <c r="H52" s="132">
        <v>0</v>
      </c>
      <c r="I52" s="132">
        <v>0</v>
      </c>
      <c r="J52" s="132">
        <v>0</v>
      </c>
      <c r="K52" s="132">
        <v>0</v>
      </c>
      <c r="L52" s="132">
        <v>0</v>
      </c>
      <c r="M52" s="132">
        <v>0</v>
      </c>
      <c r="N52" s="132">
        <v>0</v>
      </c>
      <c r="O52" s="132">
        <v>0</v>
      </c>
      <c r="P52" s="132">
        <v>0</v>
      </c>
      <c r="Q52" s="132">
        <v>0</v>
      </c>
      <c r="R52" s="132">
        <v>0</v>
      </c>
      <c r="S52" s="133">
        <v>1</v>
      </c>
      <c r="T52" s="132">
        <v>0</v>
      </c>
      <c r="U52" s="132">
        <v>0</v>
      </c>
      <c r="V52" s="132">
        <v>0</v>
      </c>
      <c r="W52" s="132">
        <v>0</v>
      </c>
      <c r="X52" s="132">
        <v>0</v>
      </c>
      <c r="Y52" s="132">
        <v>0</v>
      </c>
      <c r="Z52" s="132">
        <v>0</v>
      </c>
      <c r="AA52" s="132">
        <v>0</v>
      </c>
      <c r="AB52" s="132">
        <v>0</v>
      </c>
      <c r="AC52" s="132">
        <v>0</v>
      </c>
      <c r="AD52" s="132">
        <v>0</v>
      </c>
      <c r="AE52" s="133">
        <v>1</v>
      </c>
      <c r="AF52" s="132">
        <v>0</v>
      </c>
      <c r="AG52" s="132">
        <v>0</v>
      </c>
      <c r="AH52" s="134">
        <f>B52+F52+J52+N52+R52+V52+Z52+AD52</f>
        <v>0</v>
      </c>
      <c r="AI52" s="134">
        <f>C52+G52+K52+O52+S52+W52+AA52+AE52</f>
        <v>2</v>
      </c>
      <c r="AJ52" s="134">
        <f>D52+H52+L52+P52+T52+X52+AB52+AF52</f>
        <v>0</v>
      </c>
      <c r="AK52" s="135">
        <f>E52+I52+M52+Q52+U52+Y52+AC52+AG52</f>
        <v>0</v>
      </c>
    </row>
    <row r="53" ht="19.25" customHeight="1">
      <c r="A53" t="s" s="107">
        <v>307</v>
      </c>
      <c r="B53" s="136">
        <v>0</v>
      </c>
      <c r="C53" s="136">
        <v>0</v>
      </c>
      <c r="D53" s="136">
        <v>0</v>
      </c>
      <c r="E53" s="136">
        <v>0</v>
      </c>
      <c r="F53" s="136">
        <v>0</v>
      </c>
      <c r="G53" s="136">
        <v>0</v>
      </c>
      <c r="H53" s="136">
        <v>0</v>
      </c>
      <c r="I53" s="136">
        <v>0</v>
      </c>
      <c r="J53" s="136">
        <v>0</v>
      </c>
      <c r="K53" s="136">
        <v>0</v>
      </c>
      <c r="L53" s="136">
        <v>0</v>
      </c>
      <c r="M53" s="136">
        <v>0</v>
      </c>
      <c r="N53" s="136">
        <v>0</v>
      </c>
      <c r="O53" s="137">
        <v>1</v>
      </c>
      <c r="P53" s="136">
        <v>0</v>
      </c>
      <c r="Q53" s="136">
        <v>0</v>
      </c>
      <c r="R53" s="136">
        <v>0</v>
      </c>
      <c r="S53" s="137">
        <v>3</v>
      </c>
      <c r="T53" s="136">
        <v>0</v>
      </c>
      <c r="U53" s="137">
        <v>2</v>
      </c>
      <c r="V53" s="136">
        <v>0</v>
      </c>
      <c r="W53" s="136">
        <v>0</v>
      </c>
      <c r="X53" s="136">
        <v>0</v>
      </c>
      <c r="Y53" s="136">
        <v>0</v>
      </c>
      <c r="Z53" s="136">
        <v>0</v>
      </c>
      <c r="AA53" s="137">
        <v>1</v>
      </c>
      <c r="AB53" s="136">
        <v>0</v>
      </c>
      <c r="AC53" s="136">
        <v>0</v>
      </c>
      <c r="AD53" s="136">
        <v>0</v>
      </c>
      <c r="AE53" s="136">
        <v>0</v>
      </c>
      <c r="AF53" s="136">
        <v>0</v>
      </c>
      <c r="AG53" s="136">
        <v>0</v>
      </c>
      <c r="AH53" s="138">
        <f>B53+F53+J53+N53+R53+V53+Z53+AD53</f>
        <v>0</v>
      </c>
      <c r="AI53" s="138">
        <f>C53+G53+K53+O53+S53+W53+AA53+AE53</f>
        <v>5</v>
      </c>
      <c r="AJ53" s="138">
        <f>D53+H53+L53+P53+T53+X53+AB53+AF53</f>
        <v>0</v>
      </c>
      <c r="AK53" s="139">
        <f>E53+I53+M53+Q53+U53+Y53+AC53+AG53</f>
        <v>2</v>
      </c>
    </row>
    <row r="54" ht="19.25" customHeight="1">
      <c r="A54" t="s" s="107">
        <v>125</v>
      </c>
      <c r="B54" s="132">
        <v>0</v>
      </c>
      <c r="C54" s="132">
        <v>0</v>
      </c>
      <c r="D54" s="132">
        <v>0</v>
      </c>
      <c r="E54" s="132">
        <v>0</v>
      </c>
      <c r="F54" s="132">
        <v>0</v>
      </c>
      <c r="G54" s="132">
        <v>0</v>
      </c>
      <c r="H54" s="132">
        <v>0</v>
      </c>
      <c r="I54" s="132">
        <v>0</v>
      </c>
      <c r="J54" s="132">
        <v>0</v>
      </c>
      <c r="K54" s="132">
        <v>0</v>
      </c>
      <c r="L54" s="132">
        <v>0</v>
      </c>
      <c r="M54" s="132">
        <v>0</v>
      </c>
      <c r="N54" s="132">
        <v>0</v>
      </c>
      <c r="O54" s="133">
        <v>8</v>
      </c>
      <c r="P54" s="132">
        <v>0</v>
      </c>
      <c r="Q54" s="133">
        <v>8</v>
      </c>
      <c r="R54" s="132">
        <v>0</v>
      </c>
      <c r="S54" s="133">
        <v>1</v>
      </c>
      <c r="T54" s="132">
        <v>0</v>
      </c>
      <c r="U54" s="133">
        <v>3</v>
      </c>
      <c r="V54" s="132">
        <v>0</v>
      </c>
      <c r="W54" s="132">
        <v>0</v>
      </c>
      <c r="X54" s="132">
        <v>0</v>
      </c>
      <c r="Y54" s="133">
        <v>4</v>
      </c>
      <c r="Z54" s="132">
        <v>0</v>
      </c>
      <c r="AA54" s="133">
        <v>1</v>
      </c>
      <c r="AB54" s="132">
        <v>0</v>
      </c>
      <c r="AC54" s="132">
        <v>0</v>
      </c>
      <c r="AD54" s="132">
        <v>0</v>
      </c>
      <c r="AE54" s="132">
        <v>0</v>
      </c>
      <c r="AF54" s="132">
        <v>0</v>
      </c>
      <c r="AG54" s="132">
        <v>0</v>
      </c>
      <c r="AH54" s="134">
        <f>B54+F54+J54+N54+R54+V54+Z54+AD54</f>
        <v>0</v>
      </c>
      <c r="AI54" s="134">
        <f>C54+G54+K54+O54+S54+W54+AA54+AE54</f>
        <v>10</v>
      </c>
      <c r="AJ54" s="134">
        <f>D54+H54+L54+P54+T54+X54+AB54+AF54</f>
        <v>0</v>
      </c>
      <c r="AK54" s="135">
        <f>E54+I54+M54+Q54+U54+Y54+AC54+AG54</f>
        <v>15</v>
      </c>
    </row>
    <row r="55" ht="19.25" customHeight="1">
      <c r="A55" t="s" s="107">
        <v>127</v>
      </c>
      <c r="B55" s="136">
        <v>0</v>
      </c>
      <c r="C55" s="136">
        <v>0</v>
      </c>
      <c r="D55" s="136">
        <v>0</v>
      </c>
      <c r="E55" s="136">
        <v>0</v>
      </c>
      <c r="F55" s="136">
        <v>0</v>
      </c>
      <c r="G55" s="136">
        <v>0</v>
      </c>
      <c r="H55" s="136">
        <v>0</v>
      </c>
      <c r="I55" s="137">
        <v>1</v>
      </c>
      <c r="J55" s="136">
        <v>0</v>
      </c>
      <c r="K55" s="136">
        <v>0</v>
      </c>
      <c r="L55" s="136">
        <v>0</v>
      </c>
      <c r="M55" s="136">
        <v>0</v>
      </c>
      <c r="N55" s="136">
        <v>0</v>
      </c>
      <c r="O55" s="137">
        <v>2</v>
      </c>
      <c r="P55" s="136">
        <v>0</v>
      </c>
      <c r="Q55" s="137">
        <v>4</v>
      </c>
      <c r="R55" s="136">
        <v>0</v>
      </c>
      <c r="S55" s="137">
        <v>1</v>
      </c>
      <c r="T55" s="136">
        <v>0</v>
      </c>
      <c r="U55" s="137">
        <v>3</v>
      </c>
      <c r="V55" s="136">
        <v>0</v>
      </c>
      <c r="W55" s="137">
        <v>1</v>
      </c>
      <c r="X55" s="136">
        <v>0</v>
      </c>
      <c r="Y55" s="136">
        <v>0</v>
      </c>
      <c r="Z55" s="136">
        <v>0</v>
      </c>
      <c r="AA55" s="137">
        <v>1</v>
      </c>
      <c r="AB55" s="136">
        <v>0</v>
      </c>
      <c r="AC55" s="136">
        <v>0</v>
      </c>
      <c r="AD55" s="136">
        <v>0</v>
      </c>
      <c r="AE55" s="136">
        <v>0</v>
      </c>
      <c r="AF55" s="136">
        <v>0</v>
      </c>
      <c r="AG55" s="136">
        <v>0</v>
      </c>
      <c r="AH55" s="138">
        <f>B55+F55+J55+N55+R55+V55+Z55+AD55</f>
        <v>0</v>
      </c>
      <c r="AI55" s="138">
        <f>C55+G55+K55+O55+S55+W55+AA55+AE55</f>
        <v>5</v>
      </c>
      <c r="AJ55" s="138">
        <f>D55+H55+L55+P55+T55+X55+AB55+AF55</f>
        <v>0</v>
      </c>
      <c r="AK55" s="139">
        <f>E55+I55+M55+Q55+U55+Y55+AC55+AG55</f>
        <v>8</v>
      </c>
    </row>
    <row r="56" ht="19.25" customHeight="1">
      <c r="A56" t="s" s="107">
        <v>129</v>
      </c>
      <c r="B56" s="132">
        <v>0</v>
      </c>
      <c r="C56" s="132">
        <v>0</v>
      </c>
      <c r="D56" s="132">
        <v>0</v>
      </c>
      <c r="E56" s="132">
        <v>0</v>
      </c>
      <c r="F56" s="133">
        <v>3</v>
      </c>
      <c r="G56" s="132">
        <v>0</v>
      </c>
      <c r="H56" s="132">
        <v>0</v>
      </c>
      <c r="I56" s="132">
        <v>0</v>
      </c>
      <c r="J56" s="133">
        <v>1</v>
      </c>
      <c r="K56" s="132">
        <v>0</v>
      </c>
      <c r="L56" s="132">
        <v>0</v>
      </c>
      <c r="M56" s="132">
        <v>0</v>
      </c>
      <c r="N56" s="132">
        <v>0</v>
      </c>
      <c r="O56" s="132">
        <v>0</v>
      </c>
      <c r="P56" s="132">
        <v>0</v>
      </c>
      <c r="Q56" s="133">
        <v>1</v>
      </c>
      <c r="R56" s="132">
        <v>0</v>
      </c>
      <c r="S56" s="132">
        <v>0</v>
      </c>
      <c r="T56" s="132">
        <v>0</v>
      </c>
      <c r="U56" s="132">
        <v>0</v>
      </c>
      <c r="V56" s="132">
        <v>0</v>
      </c>
      <c r="W56" s="133">
        <v>4</v>
      </c>
      <c r="X56" s="132">
        <v>0</v>
      </c>
      <c r="Y56" s="132">
        <v>0</v>
      </c>
      <c r="Z56" s="132">
        <v>0</v>
      </c>
      <c r="AA56" s="133">
        <v>2</v>
      </c>
      <c r="AB56" s="132">
        <v>0</v>
      </c>
      <c r="AC56" s="132">
        <v>0</v>
      </c>
      <c r="AD56" s="132">
        <v>0</v>
      </c>
      <c r="AE56" s="133">
        <v>1</v>
      </c>
      <c r="AF56" s="132">
        <v>0</v>
      </c>
      <c r="AG56" s="132">
        <v>0</v>
      </c>
      <c r="AH56" s="134">
        <f>B56+F56+J56+N56+R56+V56+Z56+AD56</f>
        <v>4</v>
      </c>
      <c r="AI56" s="134">
        <f>C56+G56+K56+O56+S56+W56+AA56+AE56</f>
        <v>7</v>
      </c>
      <c r="AJ56" s="134">
        <f>D56+H56+L56+P56+T56+X56+AB56+AF56</f>
        <v>0</v>
      </c>
      <c r="AK56" s="135">
        <f>E56+I56+M56+Q56+U56+Y56+AC56+AG56</f>
        <v>1</v>
      </c>
    </row>
    <row r="57" ht="19.25" customHeight="1">
      <c r="A57" t="s" s="107">
        <v>131</v>
      </c>
      <c r="B57" s="136">
        <v>0</v>
      </c>
      <c r="C57" s="136">
        <v>0</v>
      </c>
      <c r="D57" s="136">
        <v>0</v>
      </c>
      <c r="E57" s="136">
        <v>0</v>
      </c>
      <c r="F57" s="137">
        <v>14</v>
      </c>
      <c r="G57" s="136">
        <v>0</v>
      </c>
      <c r="H57" s="137">
        <v>2</v>
      </c>
      <c r="I57" s="137">
        <v>2</v>
      </c>
      <c r="J57" s="137">
        <v>2</v>
      </c>
      <c r="K57" s="136">
        <v>0</v>
      </c>
      <c r="L57" s="137">
        <v>4</v>
      </c>
      <c r="M57" s="136">
        <v>0</v>
      </c>
      <c r="N57" s="136">
        <v>0</v>
      </c>
      <c r="O57" s="137">
        <v>12</v>
      </c>
      <c r="P57" s="136">
        <v>0</v>
      </c>
      <c r="Q57" s="137">
        <v>10</v>
      </c>
      <c r="R57" s="136">
        <v>0</v>
      </c>
      <c r="S57" s="137">
        <v>5</v>
      </c>
      <c r="T57" s="136">
        <v>0</v>
      </c>
      <c r="U57" s="137">
        <v>1</v>
      </c>
      <c r="V57" s="136">
        <v>0</v>
      </c>
      <c r="W57" s="136">
        <v>0</v>
      </c>
      <c r="X57" s="136">
        <v>0</v>
      </c>
      <c r="Y57" s="136">
        <v>0</v>
      </c>
      <c r="Z57" s="136">
        <v>0</v>
      </c>
      <c r="AA57" s="137">
        <v>5</v>
      </c>
      <c r="AB57" s="136">
        <v>0</v>
      </c>
      <c r="AC57" s="136">
        <v>0</v>
      </c>
      <c r="AD57" s="136">
        <v>0</v>
      </c>
      <c r="AE57" s="137">
        <v>4</v>
      </c>
      <c r="AF57" s="136">
        <v>0</v>
      </c>
      <c r="AG57" s="137">
        <v>2</v>
      </c>
      <c r="AH57" s="138">
        <f>B57+F57+J57+N57+R57+V57+Z57+AD57</f>
        <v>16</v>
      </c>
      <c r="AI57" s="138">
        <f>C57+G57+K57+O57+S57+W57+AA57+AE57</f>
        <v>26</v>
      </c>
      <c r="AJ57" s="138">
        <f>D57+H57+L57+P57+T57+X57+AB57+AF57</f>
        <v>6</v>
      </c>
      <c r="AK57" s="139">
        <f>E57+I57+M57+Q57+U57+Y57+AC57+AG57</f>
        <v>15</v>
      </c>
    </row>
    <row r="58" ht="19.25" customHeight="1">
      <c r="A58" t="s" s="107">
        <v>133</v>
      </c>
      <c r="B58" s="132">
        <v>0</v>
      </c>
      <c r="C58" s="132">
        <v>0</v>
      </c>
      <c r="D58" s="132">
        <v>0</v>
      </c>
      <c r="E58" s="132">
        <v>0</v>
      </c>
      <c r="F58" s="132">
        <v>0</v>
      </c>
      <c r="G58" s="132">
        <v>0</v>
      </c>
      <c r="H58" s="132">
        <v>0</v>
      </c>
      <c r="I58" s="132">
        <v>0</v>
      </c>
      <c r="J58" s="132">
        <v>0</v>
      </c>
      <c r="K58" s="132">
        <v>0</v>
      </c>
      <c r="L58" s="132">
        <v>0</v>
      </c>
      <c r="M58" s="132">
        <v>0</v>
      </c>
      <c r="N58" s="132">
        <v>0</v>
      </c>
      <c r="O58" s="133">
        <v>1</v>
      </c>
      <c r="P58" s="132">
        <v>0</v>
      </c>
      <c r="Q58" s="132">
        <v>0</v>
      </c>
      <c r="R58" s="132">
        <v>0</v>
      </c>
      <c r="S58" s="133">
        <v>4</v>
      </c>
      <c r="T58" s="132">
        <v>0</v>
      </c>
      <c r="U58" s="133">
        <v>4</v>
      </c>
      <c r="V58" s="132">
        <v>0</v>
      </c>
      <c r="W58" s="132">
        <v>0</v>
      </c>
      <c r="X58" s="132">
        <v>0</v>
      </c>
      <c r="Y58" s="132">
        <v>0</v>
      </c>
      <c r="Z58" s="132">
        <v>0</v>
      </c>
      <c r="AA58" s="133">
        <v>1</v>
      </c>
      <c r="AB58" s="132">
        <v>0</v>
      </c>
      <c r="AC58" s="132">
        <v>0</v>
      </c>
      <c r="AD58" s="132">
        <v>0</v>
      </c>
      <c r="AE58" s="132">
        <v>0</v>
      </c>
      <c r="AF58" s="132">
        <v>0</v>
      </c>
      <c r="AG58" s="132">
        <v>0</v>
      </c>
      <c r="AH58" s="134">
        <f>B58+F58+J58+N58+R58+V58+Z58+AD58</f>
        <v>0</v>
      </c>
      <c r="AI58" s="134">
        <f>C58+G58+K58+O58+S58+W58+AA58+AE58</f>
        <v>6</v>
      </c>
      <c r="AJ58" s="134">
        <f>D58+H58+L58+P58+T58+X58+AB58+AF58</f>
        <v>0</v>
      </c>
      <c r="AK58" s="135">
        <f>E58+I58+M58+Q58+U58+Y58+AC58+AG58</f>
        <v>4</v>
      </c>
    </row>
    <row r="59" ht="19.25" customHeight="1">
      <c r="A59" t="s" s="107">
        <v>310</v>
      </c>
      <c r="B59" s="136">
        <v>0</v>
      </c>
      <c r="C59" s="136">
        <v>0</v>
      </c>
      <c r="D59" s="136">
        <v>0</v>
      </c>
      <c r="E59" s="136">
        <v>0</v>
      </c>
      <c r="F59" s="136">
        <v>0</v>
      </c>
      <c r="G59" s="136">
        <v>0</v>
      </c>
      <c r="H59" s="136">
        <v>0</v>
      </c>
      <c r="I59" s="136">
        <v>0</v>
      </c>
      <c r="J59" s="136">
        <v>0</v>
      </c>
      <c r="K59" s="136">
        <v>0</v>
      </c>
      <c r="L59" s="136">
        <v>0</v>
      </c>
      <c r="M59" s="136">
        <v>0</v>
      </c>
      <c r="N59" s="136">
        <v>0</v>
      </c>
      <c r="O59" s="136">
        <v>0</v>
      </c>
      <c r="P59" s="136">
        <v>0</v>
      </c>
      <c r="Q59" s="137">
        <v>1</v>
      </c>
      <c r="R59" s="136">
        <v>0</v>
      </c>
      <c r="S59" s="137">
        <v>6</v>
      </c>
      <c r="T59" s="136">
        <v>0</v>
      </c>
      <c r="U59" s="136">
        <v>0</v>
      </c>
      <c r="V59" s="136">
        <v>0</v>
      </c>
      <c r="W59" s="136">
        <v>0</v>
      </c>
      <c r="X59" s="136">
        <v>0</v>
      </c>
      <c r="Y59" s="136">
        <v>0</v>
      </c>
      <c r="Z59" s="136">
        <v>0</v>
      </c>
      <c r="AA59" s="136">
        <v>0</v>
      </c>
      <c r="AB59" s="136">
        <v>0</v>
      </c>
      <c r="AC59" s="136">
        <v>0</v>
      </c>
      <c r="AD59" s="136">
        <v>0</v>
      </c>
      <c r="AE59" s="136">
        <v>0</v>
      </c>
      <c r="AF59" s="136">
        <v>0</v>
      </c>
      <c r="AG59" s="137">
        <v>2</v>
      </c>
      <c r="AH59" s="138">
        <f>B59+F59+J59+N59+R59+V59+Z59+AD59</f>
        <v>0</v>
      </c>
      <c r="AI59" s="138">
        <f>C59+G59+K59+O59+S59+W59+AA59+AE59</f>
        <v>6</v>
      </c>
      <c r="AJ59" s="138">
        <f>D59+H59+L59+P59+T59+X59+AB59+AF59</f>
        <v>0</v>
      </c>
      <c r="AK59" s="139">
        <f>E59+I59+M59+Q59+U59+Y59+AC59+AG59</f>
        <v>3</v>
      </c>
    </row>
    <row r="60" ht="19.25" customHeight="1">
      <c r="A60" t="s" s="107">
        <v>135</v>
      </c>
      <c r="B60" s="132">
        <v>0</v>
      </c>
      <c r="C60" s="132">
        <v>0</v>
      </c>
      <c r="D60" s="132">
        <v>0</v>
      </c>
      <c r="E60" s="132">
        <v>0</v>
      </c>
      <c r="F60" s="133">
        <v>1</v>
      </c>
      <c r="G60" s="132">
        <v>0</v>
      </c>
      <c r="H60" s="132">
        <v>0</v>
      </c>
      <c r="I60" s="132">
        <v>0</v>
      </c>
      <c r="J60" s="132">
        <v>0</v>
      </c>
      <c r="K60" s="132">
        <v>0</v>
      </c>
      <c r="L60" s="132">
        <v>0</v>
      </c>
      <c r="M60" s="132">
        <v>0</v>
      </c>
      <c r="N60" s="132">
        <v>0</v>
      </c>
      <c r="O60" s="133">
        <v>1</v>
      </c>
      <c r="P60" s="132">
        <v>0</v>
      </c>
      <c r="Q60" s="132">
        <v>0</v>
      </c>
      <c r="R60" s="132">
        <v>0</v>
      </c>
      <c r="S60" s="133">
        <v>3</v>
      </c>
      <c r="T60" s="132">
        <v>0</v>
      </c>
      <c r="U60" s="133">
        <v>2</v>
      </c>
      <c r="V60" s="132">
        <v>0</v>
      </c>
      <c r="W60" s="132">
        <v>0</v>
      </c>
      <c r="X60" s="132">
        <v>0</v>
      </c>
      <c r="Y60" s="132">
        <v>0</v>
      </c>
      <c r="Z60" s="132">
        <v>0</v>
      </c>
      <c r="AA60" s="133">
        <v>3</v>
      </c>
      <c r="AB60" s="132">
        <v>0</v>
      </c>
      <c r="AC60" s="132">
        <v>0</v>
      </c>
      <c r="AD60" s="132">
        <v>0</v>
      </c>
      <c r="AE60" s="132">
        <v>0</v>
      </c>
      <c r="AF60" s="132">
        <v>0</v>
      </c>
      <c r="AG60" s="132">
        <v>0</v>
      </c>
      <c r="AH60" s="134">
        <f>B60+F60+J60+N60+R60+V60+Z60+AD60</f>
        <v>1</v>
      </c>
      <c r="AI60" s="134">
        <f>C60+G60+K60+O60+S60+W60+AA60+AE60</f>
        <v>7</v>
      </c>
      <c r="AJ60" s="134">
        <f>D60+H60+L60+P60+T60+X60+AB60+AF60</f>
        <v>0</v>
      </c>
      <c r="AK60" s="135">
        <f>E60+I60+M60+Q60+U60+Y60+AC60+AG60</f>
        <v>2</v>
      </c>
    </row>
    <row r="61" ht="19.25" customHeight="1">
      <c r="A61" t="s" s="107">
        <v>312</v>
      </c>
      <c r="B61" s="136">
        <v>0</v>
      </c>
      <c r="C61" s="136">
        <v>0</v>
      </c>
      <c r="D61" s="136">
        <v>0</v>
      </c>
      <c r="E61" s="136">
        <v>0</v>
      </c>
      <c r="F61" s="136">
        <v>0</v>
      </c>
      <c r="G61" s="136">
        <v>0</v>
      </c>
      <c r="H61" s="136">
        <v>0</v>
      </c>
      <c r="I61" s="136">
        <v>0</v>
      </c>
      <c r="J61" s="136">
        <v>0</v>
      </c>
      <c r="K61" s="136">
        <v>0</v>
      </c>
      <c r="L61" s="136">
        <v>0</v>
      </c>
      <c r="M61" s="136">
        <v>0</v>
      </c>
      <c r="N61" s="136">
        <v>0</v>
      </c>
      <c r="O61" s="136">
        <v>0</v>
      </c>
      <c r="P61" s="136">
        <v>0</v>
      </c>
      <c r="Q61" s="136">
        <v>0</v>
      </c>
      <c r="R61" s="136">
        <v>0</v>
      </c>
      <c r="S61" s="137">
        <v>4</v>
      </c>
      <c r="T61" s="136">
        <v>0</v>
      </c>
      <c r="U61" s="137">
        <v>2</v>
      </c>
      <c r="V61" s="136">
        <v>0</v>
      </c>
      <c r="W61" s="136">
        <v>0</v>
      </c>
      <c r="X61" s="136">
        <v>0</v>
      </c>
      <c r="Y61" s="136">
        <v>0</v>
      </c>
      <c r="Z61" s="136">
        <v>0</v>
      </c>
      <c r="AA61" s="137">
        <v>2</v>
      </c>
      <c r="AB61" s="136">
        <v>0</v>
      </c>
      <c r="AC61" s="136">
        <v>0</v>
      </c>
      <c r="AD61" s="136">
        <v>0</v>
      </c>
      <c r="AE61" s="136">
        <v>0</v>
      </c>
      <c r="AF61" s="136">
        <v>0</v>
      </c>
      <c r="AG61" s="136">
        <v>0</v>
      </c>
      <c r="AH61" s="138">
        <f>B61+F61+J61+N61+R61+V61+Z61+AD61</f>
        <v>0</v>
      </c>
      <c r="AI61" s="138">
        <f>C61+G61+K61+O61+S61+W61+AA61+AE61</f>
        <v>6</v>
      </c>
      <c r="AJ61" s="138">
        <f>D61+H61+L61+P61+T61+X61+AB61+AF61</f>
        <v>0</v>
      </c>
      <c r="AK61" s="139">
        <f>E61+I61+M61+Q61+U61+Y61+AC61+AG61</f>
        <v>2</v>
      </c>
    </row>
    <row r="62" ht="19.25" customHeight="1">
      <c r="A62" t="s" s="107">
        <v>137</v>
      </c>
      <c r="B62" s="132">
        <v>0</v>
      </c>
      <c r="C62" s="132">
        <v>0</v>
      </c>
      <c r="D62" s="132">
        <v>0</v>
      </c>
      <c r="E62" s="132">
        <v>0</v>
      </c>
      <c r="F62" s="132">
        <v>0</v>
      </c>
      <c r="G62" s="132">
        <v>0</v>
      </c>
      <c r="H62" s="132">
        <v>0</v>
      </c>
      <c r="I62" s="132">
        <v>0</v>
      </c>
      <c r="J62" s="132">
        <v>0</v>
      </c>
      <c r="K62" s="132">
        <v>0</v>
      </c>
      <c r="L62" s="132">
        <v>0</v>
      </c>
      <c r="M62" s="132">
        <v>0</v>
      </c>
      <c r="N62" s="132">
        <v>0</v>
      </c>
      <c r="O62" s="133">
        <v>1</v>
      </c>
      <c r="P62" s="132">
        <v>0</v>
      </c>
      <c r="Q62" s="133">
        <v>1</v>
      </c>
      <c r="R62" s="132">
        <v>0</v>
      </c>
      <c r="S62" s="133">
        <v>9</v>
      </c>
      <c r="T62" s="132">
        <v>0</v>
      </c>
      <c r="U62" s="133">
        <v>4</v>
      </c>
      <c r="V62" s="132">
        <v>0</v>
      </c>
      <c r="W62" s="133">
        <v>6</v>
      </c>
      <c r="X62" s="132">
        <v>0</v>
      </c>
      <c r="Y62" s="133">
        <v>2</v>
      </c>
      <c r="Z62" s="133">
        <v>2</v>
      </c>
      <c r="AA62" s="133">
        <v>10</v>
      </c>
      <c r="AB62" s="132">
        <v>0</v>
      </c>
      <c r="AC62" s="132">
        <v>0</v>
      </c>
      <c r="AD62" s="132">
        <v>0</v>
      </c>
      <c r="AE62" s="133">
        <v>1</v>
      </c>
      <c r="AF62" s="132">
        <v>0</v>
      </c>
      <c r="AG62" s="133">
        <v>1</v>
      </c>
      <c r="AH62" s="134">
        <f>B62+F62+J62+N62+R62+V62+Z62+AD62</f>
        <v>2</v>
      </c>
      <c r="AI62" s="134">
        <f>C62+G62+K62+O62+S62+W62+AA62+AE62</f>
        <v>27</v>
      </c>
      <c r="AJ62" s="134">
        <f>D62+H62+L62+P62+T62+X62+AB62+AF62</f>
        <v>0</v>
      </c>
      <c r="AK62" s="135">
        <f>E62+I62+M62+Q62+U62+Y62+AC62+AG62</f>
        <v>8</v>
      </c>
    </row>
    <row r="63" ht="19.25" customHeight="1">
      <c r="A63" t="s" s="107">
        <v>313</v>
      </c>
      <c r="B63" s="136">
        <v>0</v>
      </c>
      <c r="C63" s="136">
        <v>0</v>
      </c>
      <c r="D63" s="136">
        <v>0</v>
      </c>
      <c r="E63" s="136">
        <v>0</v>
      </c>
      <c r="F63" s="136">
        <v>0</v>
      </c>
      <c r="G63" s="136">
        <v>0</v>
      </c>
      <c r="H63" s="136">
        <v>0</v>
      </c>
      <c r="I63" s="136">
        <v>0</v>
      </c>
      <c r="J63" s="137">
        <v>1</v>
      </c>
      <c r="K63" s="136">
        <v>0</v>
      </c>
      <c r="L63" s="136">
        <v>0</v>
      </c>
      <c r="M63" s="136">
        <v>0</v>
      </c>
      <c r="N63" s="136">
        <v>0</v>
      </c>
      <c r="O63" s="136">
        <v>0</v>
      </c>
      <c r="P63" s="136">
        <v>0</v>
      </c>
      <c r="Q63" s="136">
        <v>0</v>
      </c>
      <c r="R63" s="136">
        <v>0</v>
      </c>
      <c r="S63" s="136">
        <v>0</v>
      </c>
      <c r="T63" s="136">
        <v>0</v>
      </c>
      <c r="U63" s="136">
        <v>0</v>
      </c>
      <c r="V63" s="136">
        <v>0</v>
      </c>
      <c r="W63" s="136">
        <v>0</v>
      </c>
      <c r="X63" s="136">
        <v>0</v>
      </c>
      <c r="Y63" s="136">
        <v>0</v>
      </c>
      <c r="Z63" s="136">
        <v>0</v>
      </c>
      <c r="AA63" s="136">
        <v>0</v>
      </c>
      <c r="AB63" s="136">
        <v>0</v>
      </c>
      <c r="AC63" s="136">
        <v>0</v>
      </c>
      <c r="AD63" s="136">
        <v>0</v>
      </c>
      <c r="AE63" s="136">
        <v>0</v>
      </c>
      <c r="AF63" s="136">
        <v>0</v>
      </c>
      <c r="AG63" s="136">
        <v>0</v>
      </c>
      <c r="AH63" s="138">
        <f>B63+F63+J63+N63+R63+V63+Z63+AD63</f>
        <v>1</v>
      </c>
      <c r="AI63" s="138">
        <f>C63+G63+K63+O63+S63+W63+AA63+AE63</f>
        <v>0</v>
      </c>
      <c r="AJ63" s="138">
        <f>D63+H63+L63+P63+T63+X63+AB63+AF63</f>
        <v>0</v>
      </c>
      <c r="AK63" s="139">
        <f>E63+I63+M63+Q63+U63+Y63+AC63+AG63</f>
        <v>0</v>
      </c>
    </row>
    <row r="64" ht="19.25" customHeight="1">
      <c r="A64" t="s" s="107">
        <v>143</v>
      </c>
      <c r="B64" s="132">
        <v>0</v>
      </c>
      <c r="C64" s="132">
        <v>0</v>
      </c>
      <c r="D64" s="132">
        <v>0</v>
      </c>
      <c r="E64" s="132">
        <v>0</v>
      </c>
      <c r="F64" s="132">
        <v>0</v>
      </c>
      <c r="G64" s="132">
        <v>0</v>
      </c>
      <c r="H64" s="132">
        <v>0</v>
      </c>
      <c r="I64" s="133">
        <v>1</v>
      </c>
      <c r="J64" s="132">
        <v>0</v>
      </c>
      <c r="K64" s="132">
        <v>0</v>
      </c>
      <c r="L64" s="132">
        <v>0</v>
      </c>
      <c r="M64" s="132">
        <v>0</v>
      </c>
      <c r="N64" s="132">
        <v>0</v>
      </c>
      <c r="O64" s="133">
        <v>5</v>
      </c>
      <c r="P64" s="132">
        <v>0</v>
      </c>
      <c r="Q64" s="132">
        <v>0</v>
      </c>
      <c r="R64" s="132">
        <v>0</v>
      </c>
      <c r="S64" s="132">
        <v>0</v>
      </c>
      <c r="T64" s="132">
        <v>0</v>
      </c>
      <c r="U64" s="132">
        <v>0</v>
      </c>
      <c r="V64" s="132">
        <v>0</v>
      </c>
      <c r="W64" s="132">
        <v>0</v>
      </c>
      <c r="X64" s="132">
        <v>0</v>
      </c>
      <c r="Y64" s="132">
        <v>0</v>
      </c>
      <c r="Z64" s="132">
        <v>0</v>
      </c>
      <c r="AA64" s="132">
        <v>0</v>
      </c>
      <c r="AB64" s="132">
        <v>0</v>
      </c>
      <c r="AC64" s="132">
        <v>0</v>
      </c>
      <c r="AD64" s="132">
        <v>0</v>
      </c>
      <c r="AE64" s="132">
        <v>0</v>
      </c>
      <c r="AF64" s="132">
        <v>0</v>
      </c>
      <c r="AG64" s="133">
        <v>1</v>
      </c>
      <c r="AH64" s="134">
        <f>B64+F64+J64+N64+R64+V64+Z64+AD64</f>
        <v>0</v>
      </c>
      <c r="AI64" s="134">
        <f>C64+G64+K64+O64+S64+W64+AA64+AE64</f>
        <v>5</v>
      </c>
      <c r="AJ64" s="134">
        <f>D64+H64+L64+P64+T64+X64+AB64+AF64</f>
        <v>0</v>
      </c>
      <c r="AK64" s="135">
        <f>E64+I64+M64+Q64+U64+Y64+AC64+AG64</f>
        <v>2</v>
      </c>
    </row>
    <row r="65" ht="19.25" customHeight="1">
      <c r="A65" t="s" s="107">
        <v>145</v>
      </c>
      <c r="B65" s="136">
        <v>0</v>
      </c>
      <c r="C65" s="136">
        <v>0</v>
      </c>
      <c r="D65" s="136">
        <v>0</v>
      </c>
      <c r="E65" s="137">
        <v>4</v>
      </c>
      <c r="F65" s="137">
        <v>38</v>
      </c>
      <c r="G65" s="136">
        <v>0</v>
      </c>
      <c r="H65" s="137">
        <v>26</v>
      </c>
      <c r="I65" s="137">
        <v>3</v>
      </c>
      <c r="J65" s="137">
        <v>20</v>
      </c>
      <c r="K65" s="136">
        <v>0</v>
      </c>
      <c r="L65" s="137">
        <v>38</v>
      </c>
      <c r="M65" s="136">
        <v>0</v>
      </c>
      <c r="N65" s="136">
        <v>0</v>
      </c>
      <c r="O65" s="137">
        <v>85</v>
      </c>
      <c r="P65" s="136">
        <v>0</v>
      </c>
      <c r="Q65" s="137">
        <v>56</v>
      </c>
      <c r="R65" s="136">
        <v>0</v>
      </c>
      <c r="S65" s="137">
        <v>30</v>
      </c>
      <c r="T65" s="136">
        <v>0</v>
      </c>
      <c r="U65" s="137">
        <v>3</v>
      </c>
      <c r="V65" s="137">
        <v>9</v>
      </c>
      <c r="W65" s="137">
        <v>40</v>
      </c>
      <c r="X65" s="136">
        <v>0</v>
      </c>
      <c r="Y65" s="137">
        <v>65</v>
      </c>
      <c r="Z65" s="136">
        <v>0</v>
      </c>
      <c r="AA65" s="137">
        <v>36</v>
      </c>
      <c r="AB65" s="136">
        <v>0</v>
      </c>
      <c r="AC65" s="136">
        <v>0</v>
      </c>
      <c r="AD65" s="136">
        <v>0</v>
      </c>
      <c r="AE65" s="137">
        <v>6</v>
      </c>
      <c r="AF65" s="136">
        <v>0</v>
      </c>
      <c r="AG65" s="137">
        <v>21</v>
      </c>
      <c r="AH65" s="138">
        <f>B65+F65+J65+N65+R65+V65+Z65+AD65</f>
        <v>67</v>
      </c>
      <c r="AI65" s="138">
        <f>C65+G65+K65+O65+S65+W65+AA65+AE65</f>
        <v>197</v>
      </c>
      <c r="AJ65" s="138">
        <f>D65+H65+L65+P65+T65+X65+AB65+AF65</f>
        <v>64</v>
      </c>
      <c r="AK65" s="139">
        <f>E65+I65+M65+Q65+U65+Y65+AC65+AG65</f>
        <v>152</v>
      </c>
    </row>
    <row r="66" ht="19.25" customHeight="1">
      <c r="A66" t="s" s="107">
        <v>315</v>
      </c>
      <c r="B66" s="132">
        <v>0</v>
      </c>
      <c r="C66" s="132">
        <v>0</v>
      </c>
      <c r="D66" s="132">
        <v>0</v>
      </c>
      <c r="E66" s="132">
        <v>0</v>
      </c>
      <c r="F66" s="132">
        <v>0</v>
      </c>
      <c r="G66" s="132">
        <v>0</v>
      </c>
      <c r="H66" s="132">
        <v>0</v>
      </c>
      <c r="I66" s="132">
        <v>0</v>
      </c>
      <c r="J66" s="132">
        <v>0</v>
      </c>
      <c r="K66" s="132">
        <v>0</v>
      </c>
      <c r="L66" s="132">
        <v>0</v>
      </c>
      <c r="M66" s="132">
        <v>0</v>
      </c>
      <c r="N66" s="132">
        <v>0</v>
      </c>
      <c r="O66" s="132">
        <v>0</v>
      </c>
      <c r="P66" s="132">
        <v>0</v>
      </c>
      <c r="Q66" s="132">
        <v>0</v>
      </c>
      <c r="R66" s="132">
        <v>0</v>
      </c>
      <c r="S66" s="133">
        <v>1</v>
      </c>
      <c r="T66" s="132">
        <v>0</v>
      </c>
      <c r="U66" s="132">
        <v>0</v>
      </c>
      <c r="V66" s="132">
        <v>0</v>
      </c>
      <c r="W66" s="132">
        <v>0</v>
      </c>
      <c r="X66" s="132">
        <v>0</v>
      </c>
      <c r="Y66" s="132">
        <v>0</v>
      </c>
      <c r="Z66" s="133">
        <v>1</v>
      </c>
      <c r="AA66" s="132">
        <v>0</v>
      </c>
      <c r="AB66" s="132">
        <v>0</v>
      </c>
      <c r="AC66" s="132">
        <v>0</v>
      </c>
      <c r="AD66" s="132">
        <v>0</v>
      </c>
      <c r="AE66" s="132">
        <v>0</v>
      </c>
      <c r="AF66" s="132">
        <v>0</v>
      </c>
      <c r="AG66" s="132">
        <v>0</v>
      </c>
      <c r="AH66" s="134">
        <f>B66+F66+J66+N66+R66+V66+Z66+AD66</f>
        <v>1</v>
      </c>
      <c r="AI66" s="134">
        <f>C66+G66+K66+O66+S66+W66+AA66+AE66</f>
        <v>1</v>
      </c>
      <c r="AJ66" s="134">
        <f>D66+H66+L66+P66+T66+X66+AB66+AF66</f>
        <v>0</v>
      </c>
      <c r="AK66" s="135">
        <f>E66+I66+M66+Q66+U66+Y66+AC66+AG66</f>
        <v>0</v>
      </c>
    </row>
    <row r="67" ht="19.25" customHeight="1">
      <c r="A67" t="s" s="107">
        <v>177</v>
      </c>
      <c r="B67" s="136">
        <v>0</v>
      </c>
      <c r="C67" s="136">
        <v>0</v>
      </c>
      <c r="D67" s="136">
        <v>0</v>
      </c>
      <c r="E67" s="136">
        <v>0</v>
      </c>
      <c r="F67" s="137">
        <v>12</v>
      </c>
      <c r="G67" s="136">
        <v>0</v>
      </c>
      <c r="H67" s="137">
        <v>3</v>
      </c>
      <c r="I67" s="136">
        <v>0</v>
      </c>
      <c r="J67" s="137">
        <v>3</v>
      </c>
      <c r="K67" s="136">
        <v>0</v>
      </c>
      <c r="L67" s="136">
        <v>0</v>
      </c>
      <c r="M67" s="136">
        <v>0</v>
      </c>
      <c r="N67" s="136">
        <v>0</v>
      </c>
      <c r="O67" s="137">
        <v>6</v>
      </c>
      <c r="P67" s="136">
        <v>0</v>
      </c>
      <c r="Q67" s="137">
        <v>15</v>
      </c>
      <c r="R67" s="136">
        <v>0</v>
      </c>
      <c r="S67" s="137">
        <v>3</v>
      </c>
      <c r="T67" s="136">
        <v>0</v>
      </c>
      <c r="U67" s="137">
        <v>6</v>
      </c>
      <c r="V67" s="136">
        <v>0</v>
      </c>
      <c r="W67" s="136">
        <v>0</v>
      </c>
      <c r="X67" s="136">
        <v>0</v>
      </c>
      <c r="Y67" s="136">
        <v>0</v>
      </c>
      <c r="Z67" s="137">
        <v>5</v>
      </c>
      <c r="AA67" s="137">
        <v>7</v>
      </c>
      <c r="AB67" s="136">
        <v>0</v>
      </c>
      <c r="AC67" s="136">
        <v>0</v>
      </c>
      <c r="AD67" s="136">
        <v>0</v>
      </c>
      <c r="AE67" s="137">
        <v>3</v>
      </c>
      <c r="AF67" s="136">
        <v>0</v>
      </c>
      <c r="AG67" s="137">
        <v>1</v>
      </c>
      <c r="AH67" s="138">
        <f>B67+F67+J67+N67+R67+V67+Z67+AD67</f>
        <v>20</v>
      </c>
      <c r="AI67" s="138">
        <f>C67+G67+K67+O67+S67+W67+AA67+AE67</f>
        <v>19</v>
      </c>
      <c r="AJ67" s="138">
        <f>D67+H67+L67+P67+T67+X67+AB67+AF67</f>
        <v>3</v>
      </c>
      <c r="AK67" s="139">
        <f>E67+I67+M67+Q67+U67+Y67+AC67+AG67</f>
        <v>22</v>
      </c>
    </row>
    <row r="68" ht="19.25" customHeight="1">
      <c r="A68" t="s" s="107">
        <v>180</v>
      </c>
      <c r="B68" s="132">
        <v>0</v>
      </c>
      <c r="C68" s="132">
        <v>0</v>
      </c>
      <c r="D68" s="132">
        <v>0</v>
      </c>
      <c r="E68" s="132">
        <v>0</v>
      </c>
      <c r="F68" s="132">
        <v>0</v>
      </c>
      <c r="G68" s="132">
        <v>0</v>
      </c>
      <c r="H68" s="133">
        <v>1</v>
      </c>
      <c r="I68" s="132">
        <v>0</v>
      </c>
      <c r="J68" s="133">
        <v>3</v>
      </c>
      <c r="K68" s="132">
        <v>0</v>
      </c>
      <c r="L68" s="132">
        <v>0</v>
      </c>
      <c r="M68" s="132">
        <v>0</v>
      </c>
      <c r="N68" s="132">
        <v>0</v>
      </c>
      <c r="O68" s="133">
        <v>8</v>
      </c>
      <c r="P68" s="132">
        <v>0</v>
      </c>
      <c r="Q68" s="133">
        <v>4</v>
      </c>
      <c r="R68" s="132">
        <v>0</v>
      </c>
      <c r="S68" s="133">
        <v>2</v>
      </c>
      <c r="T68" s="132">
        <v>0</v>
      </c>
      <c r="U68" s="132">
        <v>0</v>
      </c>
      <c r="V68" s="132">
        <v>0</v>
      </c>
      <c r="W68" s="132">
        <v>0</v>
      </c>
      <c r="X68" s="132">
        <v>0</v>
      </c>
      <c r="Y68" s="132">
        <v>0</v>
      </c>
      <c r="Z68" s="132">
        <v>0</v>
      </c>
      <c r="AA68" s="133">
        <v>2</v>
      </c>
      <c r="AB68" s="132">
        <v>0</v>
      </c>
      <c r="AC68" s="132">
        <v>0</v>
      </c>
      <c r="AD68" s="132">
        <v>0</v>
      </c>
      <c r="AE68" s="133">
        <v>1</v>
      </c>
      <c r="AF68" s="132">
        <v>0</v>
      </c>
      <c r="AG68" s="132">
        <v>0</v>
      </c>
      <c r="AH68" s="134">
        <f>B68+F68+J68+N68+R68+V68+Z68+AD68</f>
        <v>3</v>
      </c>
      <c r="AI68" s="134">
        <f>C68+G68+K68+O68+S68+W68+AA68+AE68</f>
        <v>13</v>
      </c>
      <c r="AJ68" s="134">
        <f>D68+H68+L68+P68+T68+X68+AB68+AF68</f>
        <v>1</v>
      </c>
      <c r="AK68" s="135">
        <f>E68+I68+M68+Q68+U68+Y68+AC68+AG68</f>
        <v>4</v>
      </c>
    </row>
    <row r="69" ht="19.25" customHeight="1">
      <c r="A69" t="s" s="107">
        <v>182</v>
      </c>
      <c r="B69" s="136">
        <v>0</v>
      </c>
      <c r="C69" s="136">
        <v>0</v>
      </c>
      <c r="D69" s="136">
        <v>0</v>
      </c>
      <c r="E69" s="136">
        <v>0</v>
      </c>
      <c r="F69" s="136">
        <v>0</v>
      </c>
      <c r="G69" s="136">
        <v>0</v>
      </c>
      <c r="H69" s="136">
        <v>0</v>
      </c>
      <c r="I69" s="136">
        <v>0</v>
      </c>
      <c r="J69" s="136">
        <v>0</v>
      </c>
      <c r="K69" s="136">
        <v>0</v>
      </c>
      <c r="L69" s="136">
        <v>0</v>
      </c>
      <c r="M69" s="136">
        <v>0</v>
      </c>
      <c r="N69" s="136">
        <v>0</v>
      </c>
      <c r="O69" s="136">
        <v>0</v>
      </c>
      <c r="P69" s="136">
        <v>0</v>
      </c>
      <c r="Q69" s="136">
        <v>0</v>
      </c>
      <c r="R69" s="136">
        <v>0</v>
      </c>
      <c r="S69" s="137">
        <v>1</v>
      </c>
      <c r="T69" s="136">
        <v>0</v>
      </c>
      <c r="U69" s="136">
        <v>0</v>
      </c>
      <c r="V69" s="136">
        <v>0</v>
      </c>
      <c r="W69" s="137">
        <v>4</v>
      </c>
      <c r="X69" s="136">
        <v>0</v>
      </c>
      <c r="Y69" s="137">
        <v>3</v>
      </c>
      <c r="Z69" s="136">
        <v>0</v>
      </c>
      <c r="AA69" s="137">
        <v>2</v>
      </c>
      <c r="AB69" s="136">
        <v>0</v>
      </c>
      <c r="AC69" s="136">
        <v>0</v>
      </c>
      <c r="AD69" s="136">
        <v>0</v>
      </c>
      <c r="AE69" s="136">
        <v>0</v>
      </c>
      <c r="AF69" s="136">
        <v>0</v>
      </c>
      <c r="AG69" s="136">
        <v>0</v>
      </c>
      <c r="AH69" s="138">
        <f>B69+F69+J69+N69+R69+V69+Z69+AD69</f>
        <v>0</v>
      </c>
      <c r="AI69" s="138">
        <f>C69+G69+K69+O69+S69+W69+AA69+AE69</f>
        <v>7</v>
      </c>
      <c r="AJ69" s="138">
        <f>D69+H69+L69+P69+T69+X69+AB69+AF69</f>
        <v>0</v>
      </c>
      <c r="AK69" s="139">
        <f>E69+I69+M69+Q69+U69+Y69+AC69+AG69</f>
        <v>3</v>
      </c>
    </row>
    <row r="70" ht="19.25" customHeight="1">
      <c r="A70" t="s" s="107">
        <v>354</v>
      </c>
      <c r="B70" s="132">
        <v>0</v>
      </c>
      <c r="C70" s="132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132">
        <v>0</v>
      </c>
      <c r="P70" s="132">
        <v>0</v>
      </c>
      <c r="Q70" s="132">
        <v>0</v>
      </c>
      <c r="R70" s="132">
        <v>0</v>
      </c>
      <c r="S70" s="132">
        <v>0</v>
      </c>
      <c r="T70" s="132">
        <v>0</v>
      </c>
      <c r="U70" s="132">
        <v>0</v>
      </c>
      <c r="V70" s="132">
        <v>0</v>
      </c>
      <c r="W70" s="132">
        <v>0</v>
      </c>
      <c r="X70" s="132">
        <v>0</v>
      </c>
      <c r="Y70" s="132">
        <v>0</v>
      </c>
      <c r="Z70" s="132">
        <v>0</v>
      </c>
      <c r="AA70" s="133">
        <v>1</v>
      </c>
      <c r="AB70" s="132">
        <v>0</v>
      </c>
      <c r="AC70" s="132">
        <v>0</v>
      </c>
      <c r="AD70" s="132">
        <v>0</v>
      </c>
      <c r="AE70" s="132">
        <v>0</v>
      </c>
      <c r="AF70" s="132">
        <v>0</v>
      </c>
      <c r="AG70" s="132">
        <v>0</v>
      </c>
      <c r="AH70" s="134">
        <f>B70+F70+J70+N70+R70+V70+Z70+AD70</f>
        <v>0</v>
      </c>
      <c r="AI70" s="134">
        <f>C70+G70+K70+O70+S70+W70+AA70+AE70</f>
        <v>1</v>
      </c>
      <c r="AJ70" s="134">
        <f>D70+H70+L70+P70+T70+X70+AB70+AF70</f>
        <v>0</v>
      </c>
      <c r="AK70" s="135">
        <f>E70+I70+M70+Q70+U70+Y70+AC70+AG70</f>
        <v>0</v>
      </c>
    </row>
    <row r="71" ht="19.25" customHeight="1">
      <c r="A71" t="s" s="107">
        <v>317</v>
      </c>
      <c r="B71" s="136">
        <v>0</v>
      </c>
      <c r="C71" s="136">
        <v>0</v>
      </c>
      <c r="D71" s="136">
        <v>0</v>
      </c>
      <c r="E71" s="136">
        <v>0</v>
      </c>
      <c r="F71" s="136">
        <v>0</v>
      </c>
      <c r="G71" s="136">
        <v>0</v>
      </c>
      <c r="H71" s="136">
        <v>0</v>
      </c>
      <c r="I71" s="136">
        <v>0</v>
      </c>
      <c r="J71" s="136">
        <v>0</v>
      </c>
      <c r="K71" s="136">
        <v>0</v>
      </c>
      <c r="L71" s="136">
        <v>0</v>
      </c>
      <c r="M71" s="136">
        <v>0</v>
      </c>
      <c r="N71" s="136">
        <v>0</v>
      </c>
      <c r="O71" s="136">
        <v>0</v>
      </c>
      <c r="P71" s="136">
        <v>0</v>
      </c>
      <c r="Q71" s="136">
        <v>0</v>
      </c>
      <c r="R71" s="136">
        <v>0</v>
      </c>
      <c r="S71" s="136">
        <v>0</v>
      </c>
      <c r="T71" s="136">
        <v>0</v>
      </c>
      <c r="U71" s="137">
        <v>3</v>
      </c>
      <c r="V71" s="136">
        <v>0</v>
      </c>
      <c r="W71" s="136">
        <v>0</v>
      </c>
      <c r="X71" s="136">
        <v>0</v>
      </c>
      <c r="Y71" s="136">
        <v>0</v>
      </c>
      <c r="Z71" s="136">
        <v>0</v>
      </c>
      <c r="AA71" s="136">
        <v>0</v>
      </c>
      <c r="AB71" s="136">
        <v>0</v>
      </c>
      <c r="AC71" s="136">
        <v>0</v>
      </c>
      <c r="AD71" s="136">
        <v>0</v>
      </c>
      <c r="AE71" s="136">
        <v>0</v>
      </c>
      <c r="AF71" s="136">
        <v>0</v>
      </c>
      <c r="AG71" s="136">
        <v>0</v>
      </c>
      <c r="AH71" s="138">
        <f>B71+F71+J71+N71+R71+V71+Z71+AD71</f>
        <v>0</v>
      </c>
      <c r="AI71" s="138">
        <f>C71+G71+K71+O71+S71+W71+AA71+AE71</f>
        <v>0</v>
      </c>
      <c r="AJ71" s="138">
        <f>D71+H71+L71+P71+T71+X71+AB71+AF71</f>
        <v>0</v>
      </c>
      <c r="AK71" s="139">
        <f>E71+I71+M71+Q71+U71+Y71+AC71+AG71</f>
        <v>3</v>
      </c>
    </row>
    <row r="72" ht="19.25" customHeight="1">
      <c r="A72" t="s" s="107">
        <v>184</v>
      </c>
      <c r="B72" s="132">
        <v>0</v>
      </c>
      <c r="C72" s="132">
        <v>0</v>
      </c>
      <c r="D72" s="132">
        <v>0</v>
      </c>
      <c r="E72" s="132">
        <v>0</v>
      </c>
      <c r="F72" s="132">
        <v>0</v>
      </c>
      <c r="G72" s="132">
        <v>0</v>
      </c>
      <c r="H72" s="132">
        <v>0</v>
      </c>
      <c r="I72" s="132">
        <v>0</v>
      </c>
      <c r="J72" s="132">
        <v>0</v>
      </c>
      <c r="K72" s="132">
        <v>0</v>
      </c>
      <c r="L72" s="132">
        <v>0</v>
      </c>
      <c r="M72" s="132">
        <v>0</v>
      </c>
      <c r="N72" s="132">
        <v>0</v>
      </c>
      <c r="O72" s="133">
        <v>1</v>
      </c>
      <c r="P72" s="132">
        <v>0</v>
      </c>
      <c r="Q72" s="132">
        <v>0</v>
      </c>
      <c r="R72" s="132">
        <v>0</v>
      </c>
      <c r="S72" s="133">
        <v>1</v>
      </c>
      <c r="T72" s="132">
        <v>0</v>
      </c>
      <c r="U72" s="132">
        <v>0</v>
      </c>
      <c r="V72" s="132">
        <v>0</v>
      </c>
      <c r="W72" s="133">
        <v>3</v>
      </c>
      <c r="X72" s="132">
        <v>0</v>
      </c>
      <c r="Y72" s="133">
        <v>3</v>
      </c>
      <c r="Z72" s="132">
        <v>0</v>
      </c>
      <c r="AA72" s="133">
        <v>7</v>
      </c>
      <c r="AB72" s="132">
        <v>0</v>
      </c>
      <c r="AC72" s="132">
        <v>0</v>
      </c>
      <c r="AD72" s="132">
        <v>0</v>
      </c>
      <c r="AE72" s="133">
        <v>2</v>
      </c>
      <c r="AF72" s="132">
        <v>0</v>
      </c>
      <c r="AG72" s="132">
        <v>0</v>
      </c>
      <c r="AH72" s="134">
        <f>B72+F72+J72+N72+R72+V72+Z72+AD72</f>
        <v>0</v>
      </c>
      <c r="AI72" s="134">
        <f>C72+G72+K72+O72+S72+W72+AA72+AE72</f>
        <v>14</v>
      </c>
      <c r="AJ72" s="134">
        <f>D72+H72+L72+P72+T72+X72+AB72+AF72</f>
        <v>0</v>
      </c>
      <c r="AK72" s="135">
        <f>E72+I72+M72+Q72+U72+Y72+AC72+AG72</f>
        <v>3</v>
      </c>
    </row>
    <row r="73" ht="19.25" customHeight="1">
      <c r="A73" t="s" s="107">
        <v>187</v>
      </c>
      <c r="B73" s="136">
        <v>0</v>
      </c>
      <c r="C73" s="136">
        <v>0</v>
      </c>
      <c r="D73" s="136">
        <v>0</v>
      </c>
      <c r="E73" s="136">
        <v>0</v>
      </c>
      <c r="F73" s="137">
        <v>25</v>
      </c>
      <c r="G73" s="136">
        <v>0</v>
      </c>
      <c r="H73" s="137">
        <v>1</v>
      </c>
      <c r="I73" s="137">
        <v>4</v>
      </c>
      <c r="J73" s="137">
        <v>10</v>
      </c>
      <c r="K73" s="136">
        <v>0</v>
      </c>
      <c r="L73" s="137">
        <v>4</v>
      </c>
      <c r="M73" s="136">
        <v>0</v>
      </c>
      <c r="N73" s="136">
        <v>0</v>
      </c>
      <c r="O73" s="137">
        <v>10</v>
      </c>
      <c r="P73" s="136">
        <v>0</v>
      </c>
      <c r="Q73" s="137">
        <v>8</v>
      </c>
      <c r="R73" s="136">
        <v>0</v>
      </c>
      <c r="S73" s="137">
        <v>5</v>
      </c>
      <c r="T73" s="136">
        <v>0</v>
      </c>
      <c r="U73" s="137">
        <v>3</v>
      </c>
      <c r="V73" s="136">
        <v>0</v>
      </c>
      <c r="W73" s="136">
        <v>0</v>
      </c>
      <c r="X73" s="136">
        <v>0</v>
      </c>
      <c r="Y73" s="136">
        <v>0</v>
      </c>
      <c r="Z73" s="136">
        <v>0</v>
      </c>
      <c r="AA73" s="137">
        <v>1</v>
      </c>
      <c r="AB73" s="136">
        <v>0</v>
      </c>
      <c r="AC73" s="136">
        <v>0</v>
      </c>
      <c r="AD73" s="136">
        <v>0</v>
      </c>
      <c r="AE73" s="137">
        <v>6</v>
      </c>
      <c r="AF73" s="136">
        <v>0</v>
      </c>
      <c r="AG73" s="137">
        <v>2</v>
      </c>
      <c r="AH73" s="138">
        <f>B73+F73+J73+N73+R73+V73+Z73+AD73</f>
        <v>35</v>
      </c>
      <c r="AI73" s="138">
        <f>C73+G73+K73+O73+S73+W73+AA73+AE73</f>
        <v>22</v>
      </c>
      <c r="AJ73" s="138">
        <f>D73+H73+L73+P73+T73+X73+AB73+AF73</f>
        <v>5</v>
      </c>
      <c r="AK73" s="139">
        <f>E73+I73+M73+Q73+U73+Y73+AC73+AG73</f>
        <v>17</v>
      </c>
    </row>
    <row r="74" ht="19.25" customHeight="1">
      <c r="A74" t="s" s="107">
        <v>196</v>
      </c>
      <c r="B74" s="132">
        <v>0</v>
      </c>
      <c r="C74" s="132">
        <v>0</v>
      </c>
      <c r="D74" s="132">
        <v>0</v>
      </c>
      <c r="E74" s="132">
        <v>0</v>
      </c>
      <c r="F74" s="133">
        <v>8</v>
      </c>
      <c r="G74" s="132">
        <v>0</v>
      </c>
      <c r="H74" s="133">
        <v>2</v>
      </c>
      <c r="I74" s="132">
        <v>0</v>
      </c>
      <c r="J74" s="133">
        <v>1</v>
      </c>
      <c r="K74" s="132">
        <v>0</v>
      </c>
      <c r="L74" s="132">
        <v>0</v>
      </c>
      <c r="M74" s="132">
        <v>0</v>
      </c>
      <c r="N74" s="132">
        <v>0</v>
      </c>
      <c r="O74" s="133">
        <v>14</v>
      </c>
      <c r="P74" s="132">
        <v>0</v>
      </c>
      <c r="Q74" s="133">
        <v>30</v>
      </c>
      <c r="R74" s="132">
        <v>0</v>
      </c>
      <c r="S74" s="133">
        <v>14</v>
      </c>
      <c r="T74" s="132">
        <v>0</v>
      </c>
      <c r="U74" s="133">
        <v>11</v>
      </c>
      <c r="V74" s="132">
        <v>0</v>
      </c>
      <c r="W74" s="132">
        <v>0</v>
      </c>
      <c r="X74" s="132">
        <v>0</v>
      </c>
      <c r="Y74" s="132">
        <v>0</v>
      </c>
      <c r="Z74" s="132">
        <v>0</v>
      </c>
      <c r="AA74" s="133">
        <v>13</v>
      </c>
      <c r="AB74" s="132">
        <v>0</v>
      </c>
      <c r="AC74" s="132">
        <v>0</v>
      </c>
      <c r="AD74" s="132">
        <v>0</v>
      </c>
      <c r="AE74" s="132">
        <v>0</v>
      </c>
      <c r="AF74" s="132">
        <v>0</v>
      </c>
      <c r="AG74" s="132">
        <v>0</v>
      </c>
      <c r="AH74" s="134">
        <f>B74+F74+J74+N74+R74+V74+Z74+AD74</f>
        <v>9</v>
      </c>
      <c r="AI74" s="134">
        <f>C74+G74+K74+O74+S74+W74+AA74+AE74</f>
        <v>41</v>
      </c>
      <c r="AJ74" s="134">
        <f>D74+H74+L74+P74+T74+X74+AB74+AF74</f>
        <v>2</v>
      </c>
      <c r="AK74" s="135">
        <f>E74+I74+M74+Q74+U74+Y74+AC74+AG74</f>
        <v>41</v>
      </c>
    </row>
    <row r="75" ht="19.25" customHeight="1">
      <c r="A75" t="s" s="107">
        <v>198</v>
      </c>
      <c r="B75" s="136">
        <v>0</v>
      </c>
      <c r="C75" s="136">
        <v>0</v>
      </c>
      <c r="D75" s="136">
        <v>0</v>
      </c>
      <c r="E75" s="136">
        <v>0</v>
      </c>
      <c r="F75" s="137">
        <v>23</v>
      </c>
      <c r="G75" s="136">
        <v>0</v>
      </c>
      <c r="H75" s="137">
        <v>2</v>
      </c>
      <c r="I75" s="137">
        <v>1</v>
      </c>
      <c r="J75" s="137">
        <v>14</v>
      </c>
      <c r="K75" s="136">
        <v>0</v>
      </c>
      <c r="L75" s="136">
        <v>0</v>
      </c>
      <c r="M75" s="136">
        <v>0</v>
      </c>
      <c r="N75" s="136">
        <v>0</v>
      </c>
      <c r="O75" s="137">
        <v>20</v>
      </c>
      <c r="P75" s="136">
        <v>0</v>
      </c>
      <c r="Q75" s="137">
        <v>2</v>
      </c>
      <c r="R75" s="136">
        <v>0</v>
      </c>
      <c r="S75" s="137">
        <v>16</v>
      </c>
      <c r="T75" s="136">
        <v>0</v>
      </c>
      <c r="U75" s="136">
        <v>0</v>
      </c>
      <c r="V75" s="136">
        <v>0</v>
      </c>
      <c r="W75" s="137">
        <v>5</v>
      </c>
      <c r="X75" s="136">
        <v>0</v>
      </c>
      <c r="Y75" s="136">
        <v>0</v>
      </c>
      <c r="Z75" s="136">
        <v>0</v>
      </c>
      <c r="AA75" s="137">
        <v>5</v>
      </c>
      <c r="AB75" s="136">
        <v>0</v>
      </c>
      <c r="AC75" s="136">
        <v>0</v>
      </c>
      <c r="AD75" s="136">
        <v>0</v>
      </c>
      <c r="AE75" s="137">
        <v>2</v>
      </c>
      <c r="AF75" s="136">
        <v>0</v>
      </c>
      <c r="AG75" s="137">
        <v>3</v>
      </c>
      <c r="AH75" s="138">
        <f>B75+F75+J75+N75+R75+V75+Z75+AD75</f>
        <v>37</v>
      </c>
      <c r="AI75" s="138">
        <f>C75+G75+K75+O75+S75+W75+AA75+AE75</f>
        <v>48</v>
      </c>
      <c r="AJ75" s="138">
        <f>D75+H75+L75+P75+T75+X75+AB75+AF75</f>
        <v>2</v>
      </c>
      <c r="AK75" s="139">
        <f>E75+I75+M75+Q75+U75+Y75+AC75+AG75</f>
        <v>6</v>
      </c>
    </row>
    <row r="76" ht="19.25" customHeight="1">
      <c r="A76" t="s" s="107">
        <v>321</v>
      </c>
      <c r="B76" s="132">
        <v>0</v>
      </c>
      <c r="C76" s="132">
        <v>0</v>
      </c>
      <c r="D76" s="132">
        <v>0</v>
      </c>
      <c r="E76" s="132">
        <v>0</v>
      </c>
      <c r="F76" s="132">
        <v>0</v>
      </c>
      <c r="G76" s="132">
        <v>0</v>
      </c>
      <c r="H76" s="133">
        <v>1</v>
      </c>
      <c r="I76" s="132">
        <v>0</v>
      </c>
      <c r="J76" s="133">
        <v>2</v>
      </c>
      <c r="K76" s="132">
        <v>0</v>
      </c>
      <c r="L76" s="133">
        <v>1</v>
      </c>
      <c r="M76" s="132">
        <v>0</v>
      </c>
      <c r="N76" s="132">
        <v>0</v>
      </c>
      <c r="O76" s="133">
        <v>5</v>
      </c>
      <c r="P76" s="132">
        <v>0</v>
      </c>
      <c r="Q76" s="133">
        <v>2</v>
      </c>
      <c r="R76" s="132">
        <v>0</v>
      </c>
      <c r="S76" s="133">
        <v>4</v>
      </c>
      <c r="T76" s="132">
        <v>0</v>
      </c>
      <c r="U76" s="133">
        <v>2</v>
      </c>
      <c r="V76" s="132">
        <v>0</v>
      </c>
      <c r="W76" s="132">
        <v>0</v>
      </c>
      <c r="X76" s="132">
        <v>0</v>
      </c>
      <c r="Y76" s="132">
        <v>0</v>
      </c>
      <c r="Z76" s="132">
        <v>0</v>
      </c>
      <c r="AA76" s="133">
        <v>3</v>
      </c>
      <c r="AB76" s="132">
        <v>0</v>
      </c>
      <c r="AC76" s="132">
        <v>0</v>
      </c>
      <c r="AD76" s="132">
        <v>0</v>
      </c>
      <c r="AE76" s="133">
        <v>11</v>
      </c>
      <c r="AF76" s="132">
        <v>0</v>
      </c>
      <c r="AG76" s="133">
        <v>1</v>
      </c>
      <c r="AH76" s="134">
        <f>B76+F76+J76+N76+R76+V76+Z76+AD76</f>
        <v>2</v>
      </c>
      <c r="AI76" s="134">
        <f>C76+G76+K76+O76+S76+W76+AA76+AE76</f>
        <v>23</v>
      </c>
      <c r="AJ76" s="134">
        <f>D76+H76+L76+P76+T76+X76+AB76+AF76</f>
        <v>2</v>
      </c>
      <c r="AK76" s="135">
        <f>E76+I76+M76+Q76+U76+Y76+AC76+AG76</f>
        <v>5</v>
      </c>
    </row>
    <row r="77" ht="19.25" customHeight="1">
      <c r="A77" t="s" s="107">
        <v>205</v>
      </c>
      <c r="B77" s="136">
        <v>0</v>
      </c>
      <c r="C77" s="137">
        <v>5</v>
      </c>
      <c r="D77" s="136">
        <v>0</v>
      </c>
      <c r="E77" s="137">
        <v>20</v>
      </c>
      <c r="F77" s="137">
        <v>2</v>
      </c>
      <c r="G77" s="137">
        <v>1</v>
      </c>
      <c r="H77" s="136">
        <v>0</v>
      </c>
      <c r="I77" s="137">
        <v>2</v>
      </c>
      <c r="J77" s="136">
        <v>0</v>
      </c>
      <c r="K77" s="136">
        <v>0</v>
      </c>
      <c r="L77" s="136">
        <v>0</v>
      </c>
      <c r="M77" s="136">
        <v>0</v>
      </c>
      <c r="N77" s="136">
        <v>0</v>
      </c>
      <c r="O77" s="137">
        <v>2</v>
      </c>
      <c r="P77" s="136">
        <v>0</v>
      </c>
      <c r="Q77" s="137">
        <v>3</v>
      </c>
      <c r="R77" s="136">
        <v>0</v>
      </c>
      <c r="S77" s="137">
        <v>8</v>
      </c>
      <c r="T77" s="136">
        <v>0</v>
      </c>
      <c r="U77" s="137">
        <v>3</v>
      </c>
      <c r="V77" s="136">
        <v>0</v>
      </c>
      <c r="W77" s="137">
        <v>5</v>
      </c>
      <c r="X77" s="136">
        <v>0</v>
      </c>
      <c r="Y77" s="137">
        <v>6</v>
      </c>
      <c r="Z77" s="136">
        <v>0</v>
      </c>
      <c r="AA77" s="137">
        <v>12</v>
      </c>
      <c r="AB77" s="136">
        <v>0</v>
      </c>
      <c r="AC77" s="136">
        <v>0</v>
      </c>
      <c r="AD77" s="136">
        <v>0</v>
      </c>
      <c r="AE77" s="136">
        <v>0</v>
      </c>
      <c r="AF77" s="136">
        <v>0</v>
      </c>
      <c r="AG77" s="137">
        <v>18</v>
      </c>
      <c r="AH77" s="138">
        <f>B77+F77+J77+N77+R77+V77+Z77+AD77</f>
        <v>2</v>
      </c>
      <c r="AI77" s="138">
        <f>C77+G77+K77+O77+S77+W77+AA77+AE77</f>
        <v>33</v>
      </c>
      <c r="AJ77" s="138">
        <f>D77+H77+L77+P77+T77+X77+AB77+AF77</f>
        <v>0</v>
      </c>
      <c r="AK77" s="139">
        <f>E77+I77+M77+Q77+U77+Y77+AC77+AG77</f>
        <v>52</v>
      </c>
    </row>
    <row r="78" ht="19.25" customHeight="1">
      <c r="A78" t="s" s="107">
        <v>208</v>
      </c>
      <c r="B78" s="132">
        <v>0</v>
      </c>
      <c r="C78" s="132">
        <v>0</v>
      </c>
      <c r="D78" s="132">
        <v>0</v>
      </c>
      <c r="E78" s="132">
        <v>0</v>
      </c>
      <c r="F78" s="133">
        <v>5</v>
      </c>
      <c r="G78" s="132">
        <v>0</v>
      </c>
      <c r="H78" s="133">
        <v>1</v>
      </c>
      <c r="I78" s="132">
        <v>0</v>
      </c>
      <c r="J78" s="133">
        <v>2</v>
      </c>
      <c r="K78" s="132">
        <v>0</v>
      </c>
      <c r="L78" s="133">
        <v>1</v>
      </c>
      <c r="M78" s="132">
        <v>0</v>
      </c>
      <c r="N78" s="132">
        <v>0</v>
      </c>
      <c r="O78" s="133">
        <v>20</v>
      </c>
      <c r="P78" s="132">
        <v>0</v>
      </c>
      <c r="Q78" s="133">
        <v>4</v>
      </c>
      <c r="R78" s="132">
        <v>0</v>
      </c>
      <c r="S78" s="133">
        <v>4</v>
      </c>
      <c r="T78" s="132">
        <v>0</v>
      </c>
      <c r="U78" s="133">
        <v>4</v>
      </c>
      <c r="V78" s="132">
        <v>0</v>
      </c>
      <c r="W78" s="132">
        <v>0</v>
      </c>
      <c r="X78" s="132">
        <v>0</v>
      </c>
      <c r="Y78" s="132">
        <v>0</v>
      </c>
      <c r="Z78" s="132">
        <v>0</v>
      </c>
      <c r="AA78" s="133">
        <v>6</v>
      </c>
      <c r="AB78" s="132">
        <v>0</v>
      </c>
      <c r="AC78" s="132">
        <v>0</v>
      </c>
      <c r="AD78" s="132">
        <v>0</v>
      </c>
      <c r="AE78" s="133">
        <v>4</v>
      </c>
      <c r="AF78" s="132">
        <v>0</v>
      </c>
      <c r="AG78" s="132">
        <v>0</v>
      </c>
      <c r="AH78" s="134">
        <f>B78+F78+J78+N78+R78+V78+Z78+AD78</f>
        <v>7</v>
      </c>
      <c r="AI78" s="134">
        <f>C78+G78+K78+O78+S78+W78+AA78+AE78</f>
        <v>34</v>
      </c>
      <c r="AJ78" s="134">
        <f>D78+H78+L78+P78+T78+X78+AB78+AF78</f>
        <v>2</v>
      </c>
      <c r="AK78" s="135">
        <f>E78+I78+M78+Q78+U78+Y78+AC78+AG78</f>
        <v>8</v>
      </c>
    </row>
    <row r="79" ht="19.25" customHeight="1">
      <c r="A79" t="s" s="107">
        <v>322</v>
      </c>
      <c r="B79" s="136">
        <v>0</v>
      </c>
      <c r="C79" s="136">
        <v>0</v>
      </c>
      <c r="D79" s="136">
        <v>0</v>
      </c>
      <c r="E79" s="136">
        <v>0</v>
      </c>
      <c r="F79" s="136">
        <v>0</v>
      </c>
      <c r="G79" s="136">
        <v>0</v>
      </c>
      <c r="H79" s="136">
        <v>0</v>
      </c>
      <c r="I79" s="136">
        <v>0</v>
      </c>
      <c r="J79" s="136">
        <v>0</v>
      </c>
      <c r="K79" s="136">
        <v>0</v>
      </c>
      <c r="L79" s="136">
        <v>0</v>
      </c>
      <c r="M79" s="136">
        <v>0</v>
      </c>
      <c r="N79" s="136">
        <v>0</v>
      </c>
      <c r="O79" s="137">
        <v>2</v>
      </c>
      <c r="P79" s="136">
        <v>0</v>
      </c>
      <c r="Q79" s="136">
        <v>0</v>
      </c>
      <c r="R79" s="136">
        <v>0</v>
      </c>
      <c r="S79" s="136">
        <v>0</v>
      </c>
      <c r="T79" s="136">
        <v>0</v>
      </c>
      <c r="U79" s="137">
        <v>1</v>
      </c>
      <c r="V79" s="136">
        <v>0</v>
      </c>
      <c r="W79" s="136">
        <v>0</v>
      </c>
      <c r="X79" s="136">
        <v>0</v>
      </c>
      <c r="Y79" s="136">
        <v>0</v>
      </c>
      <c r="Z79" s="136">
        <v>0</v>
      </c>
      <c r="AA79" s="136">
        <v>0</v>
      </c>
      <c r="AB79" s="136">
        <v>0</v>
      </c>
      <c r="AC79" s="136">
        <v>0</v>
      </c>
      <c r="AD79" s="136">
        <v>0</v>
      </c>
      <c r="AE79" s="136">
        <v>0</v>
      </c>
      <c r="AF79" s="136">
        <v>0</v>
      </c>
      <c r="AG79" s="136">
        <v>0</v>
      </c>
      <c r="AH79" s="138">
        <f>B79+F79+J79+N79+R79+V79+Z79+AD79</f>
        <v>0</v>
      </c>
      <c r="AI79" s="138">
        <f>C79+G79+K79+O79+S79+W79+AA79+AE79</f>
        <v>2</v>
      </c>
      <c r="AJ79" s="138">
        <f>D79+H79+L79+P79+T79+X79+AB79+AF79</f>
        <v>0</v>
      </c>
      <c r="AK79" s="139">
        <f>E79+I79+M79+Q79+U79+Y79+AC79+AG79</f>
        <v>1</v>
      </c>
    </row>
    <row r="80" ht="19.25" customHeight="1">
      <c r="A80" t="s" s="107">
        <v>323</v>
      </c>
      <c r="B80" s="132">
        <v>0</v>
      </c>
      <c r="C80" s="132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  <c r="O80" s="132">
        <v>0</v>
      </c>
      <c r="P80" s="132">
        <v>0</v>
      </c>
      <c r="Q80" s="132">
        <v>0</v>
      </c>
      <c r="R80" s="132">
        <v>0</v>
      </c>
      <c r="S80" s="133">
        <v>2</v>
      </c>
      <c r="T80" s="132">
        <v>0</v>
      </c>
      <c r="U80" s="133">
        <v>1</v>
      </c>
      <c r="V80" s="132">
        <v>0</v>
      </c>
      <c r="W80" s="132">
        <v>0</v>
      </c>
      <c r="X80" s="132">
        <v>0</v>
      </c>
      <c r="Y80" s="132">
        <v>0</v>
      </c>
      <c r="Z80" s="132">
        <v>0</v>
      </c>
      <c r="AA80" s="132">
        <v>0</v>
      </c>
      <c r="AB80" s="132">
        <v>0</v>
      </c>
      <c r="AC80" s="132">
        <v>0</v>
      </c>
      <c r="AD80" s="132">
        <v>0</v>
      </c>
      <c r="AE80" s="132">
        <v>0</v>
      </c>
      <c r="AF80" s="132">
        <v>0</v>
      </c>
      <c r="AG80" s="133">
        <v>31</v>
      </c>
      <c r="AH80" s="134">
        <f>B80+F80+J80+N80+R80+V80+Z80+AD80</f>
        <v>0</v>
      </c>
      <c r="AI80" s="134">
        <f>C80+G80+K80+O80+S80+W80+AA80+AE80</f>
        <v>2</v>
      </c>
      <c r="AJ80" s="134">
        <f>D80+H80+L80+P80+T80+X80+AB80+AF80</f>
        <v>0</v>
      </c>
      <c r="AK80" s="135">
        <f>E80+I80+M80+Q80+U80+Y80+AC80+AG80</f>
        <v>32</v>
      </c>
    </row>
    <row r="81" ht="19.25" customHeight="1">
      <c r="A81" t="s" s="107">
        <v>212</v>
      </c>
      <c r="B81" s="136">
        <v>0</v>
      </c>
      <c r="C81" s="136">
        <v>0</v>
      </c>
      <c r="D81" s="136">
        <v>0</v>
      </c>
      <c r="E81" s="136">
        <v>0</v>
      </c>
      <c r="F81" s="137">
        <v>77</v>
      </c>
      <c r="G81" s="136">
        <v>0</v>
      </c>
      <c r="H81" s="137">
        <v>11</v>
      </c>
      <c r="I81" s="136">
        <v>0</v>
      </c>
      <c r="J81" s="137">
        <v>16</v>
      </c>
      <c r="K81" s="136">
        <v>0</v>
      </c>
      <c r="L81" s="137">
        <v>2</v>
      </c>
      <c r="M81" s="136">
        <v>0</v>
      </c>
      <c r="N81" s="136">
        <v>0</v>
      </c>
      <c r="O81" s="137">
        <v>105</v>
      </c>
      <c r="P81" s="136">
        <v>0</v>
      </c>
      <c r="Q81" s="137">
        <v>14</v>
      </c>
      <c r="R81" s="136">
        <v>0</v>
      </c>
      <c r="S81" s="137">
        <v>3</v>
      </c>
      <c r="T81" s="136">
        <v>0</v>
      </c>
      <c r="U81" s="137">
        <v>25</v>
      </c>
      <c r="V81" s="136">
        <v>0</v>
      </c>
      <c r="W81" s="136">
        <v>0</v>
      </c>
      <c r="X81" s="136">
        <v>0</v>
      </c>
      <c r="Y81" s="136">
        <v>0</v>
      </c>
      <c r="Z81" s="136">
        <v>0</v>
      </c>
      <c r="AA81" s="136">
        <v>0</v>
      </c>
      <c r="AB81" s="136">
        <v>0</v>
      </c>
      <c r="AC81" s="136">
        <v>0</v>
      </c>
      <c r="AD81" s="136">
        <v>0</v>
      </c>
      <c r="AE81" s="137">
        <v>4</v>
      </c>
      <c r="AF81" s="136">
        <v>0</v>
      </c>
      <c r="AG81" s="136">
        <v>0</v>
      </c>
      <c r="AH81" s="138">
        <f>B81+F81+J81+N81+R81+V81+Z81+AD81</f>
        <v>93</v>
      </c>
      <c r="AI81" s="138">
        <f>C81+G81+K81+O81+S81+W81+AA81+AE81</f>
        <v>112</v>
      </c>
      <c r="AJ81" s="138">
        <f>D81+H81+L81+P81+T81+X81+AB81+AF81</f>
        <v>13</v>
      </c>
      <c r="AK81" s="139">
        <f>E81+I81+M81+Q81+U81+Y81+AC81+AG81</f>
        <v>39</v>
      </c>
    </row>
    <row r="82" ht="19.25" customHeight="1">
      <c r="A82" t="s" s="107">
        <v>219</v>
      </c>
      <c r="B82" s="132">
        <v>0</v>
      </c>
      <c r="C82" s="132">
        <v>0</v>
      </c>
      <c r="D82" s="132">
        <v>0</v>
      </c>
      <c r="E82" s="132">
        <v>0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32">
        <v>0</v>
      </c>
      <c r="L82" s="132">
        <v>0</v>
      </c>
      <c r="M82" s="132">
        <v>0</v>
      </c>
      <c r="N82" s="132">
        <v>0</v>
      </c>
      <c r="O82" s="133">
        <v>4</v>
      </c>
      <c r="P82" s="132">
        <v>0</v>
      </c>
      <c r="Q82" s="133">
        <v>5</v>
      </c>
      <c r="R82" s="132">
        <v>0</v>
      </c>
      <c r="S82" s="133">
        <v>2</v>
      </c>
      <c r="T82" s="132">
        <v>0</v>
      </c>
      <c r="U82" s="133">
        <v>1</v>
      </c>
      <c r="V82" s="132">
        <v>0</v>
      </c>
      <c r="W82" s="132">
        <v>0</v>
      </c>
      <c r="X82" s="132">
        <v>0</v>
      </c>
      <c r="Y82" s="132">
        <v>0</v>
      </c>
      <c r="Z82" s="132">
        <v>0</v>
      </c>
      <c r="AA82" s="133">
        <v>3</v>
      </c>
      <c r="AB82" s="132">
        <v>0</v>
      </c>
      <c r="AC82" s="132">
        <v>0</v>
      </c>
      <c r="AD82" s="132">
        <v>0</v>
      </c>
      <c r="AE82" s="133">
        <v>5</v>
      </c>
      <c r="AF82" s="132">
        <v>0</v>
      </c>
      <c r="AG82" s="132">
        <v>0</v>
      </c>
      <c r="AH82" s="134">
        <f>B82+F82+J82+N82+R82+V82+Z82+AD82</f>
        <v>0</v>
      </c>
      <c r="AI82" s="134">
        <f>C82+G82+K82+O82+S82+W82+AA82+AE82</f>
        <v>14</v>
      </c>
      <c r="AJ82" s="134">
        <f>D82+H82+L82+P82+T82+X82+AB82+AF82</f>
        <v>0</v>
      </c>
      <c r="AK82" s="135">
        <f>E82+I82+M82+Q82+U82+Y82+AC82+AG82</f>
        <v>6</v>
      </c>
    </row>
    <row r="83" ht="19.25" customHeight="1">
      <c r="A83" t="s" s="107">
        <v>324</v>
      </c>
      <c r="B83" s="136">
        <v>0</v>
      </c>
      <c r="C83" s="136">
        <v>0</v>
      </c>
      <c r="D83" s="136">
        <v>0</v>
      </c>
      <c r="E83" s="136">
        <v>0</v>
      </c>
      <c r="F83" s="136">
        <v>0</v>
      </c>
      <c r="G83" s="136">
        <v>0</v>
      </c>
      <c r="H83" s="136">
        <v>0</v>
      </c>
      <c r="I83" s="136">
        <v>0</v>
      </c>
      <c r="J83" s="136">
        <v>0</v>
      </c>
      <c r="K83" s="136">
        <v>0</v>
      </c>
      <c r="L83" s="136">
        <v>0</v>
      </c>
      <c r="M83" s="136">
        <v>0</v>
      </c>
      <c r="N83" s="136">
        <v>0</v>
      </c>
      <c r="O83" s="136">
        <v>0</v>
      </c>
      <c r="P83" s="136">
        <v>0</v>
      </c>
      <c r="Q83" s="136">
        <v>0</v>
      </c>
      <c r="R83" s="136">
        <v>0</v>
      </c>
      <c r="S83" s="136">
        <v>0</v>
      </c>
      <c r="T83" s="136">
        <v>0</v>
      </c>
      <c r="U83" s="137">
        <v>1</v>
      </c>
      <c r="V83" s="136">
        <v>0</v>
      </c>
      <c r="W83" s="136">
        <v>0</v>
      </c>
      <c r="X83" s="136">
        <v>0</v>
      </c>
      <c r="Y83" s="136">
        <v>0</v>
      </c>
      <c r="Z83" s="136">
        <v>0</v>
      </c>
      <c r="AA83" s="136">
        <v>0</v>
      </c>
      <c r="AB83" s="136">
        <v>0</v>
      </c>
      <c r="AC83" s="136">
        <v>0</v>
      </c>
      <c r="AD83" s="136">
        <v>0</v>
      </c>
      <c r="AE83" s="136">
        <v>0</v>
      </c>
      <c r="AF83" s="136">
        <v>0</v>
      </c>
      <c r="AG83" s="137">
        <v>1</v>
      </c>
      <c r="AH83" s="138">
        <f>B83+F83+J83+N83+R83+V83+Z83+AD83</f>
        <v>0</v>
      </c>
      <c r="AI83" s="138">
        <f>C83+G83+K83+O83+S83+W83+AA83+AE83</f>
        <v>0</v>
      </c>
      <c r="AJ83" s="138">
        <f>D83+H83+L83+P83+T83+X83+AB83+AF83</f>
        <v>0</v>
      </c>
      <c r="AK83" s="139">
        <f>E83+I83+M83+Q83+U83+Y83+AC83+AG83</f>
        <v>2</v>
      </c>
    </row>
    <row r="84" ht="19.25" customHeight="1">
      <c r="A84" t="s" s="107">
        <v>222</v>
      </c>
      <c r="B84" s="133">
        <v>2</v>
      </c>
      <c r="C84" s="133">
        <v>10</v>
      </c>
      <c r="D84" s="133">
        <v>8</v>
      </c>
      <c r="E84" s="133">
        <v>10</v>
      </c>
      <c r="F84" s="133">
        <v>21</v>
      </c>
      <c r="G84" s="133">
        <v>4</v>
      </c>
      <c r="H84" s="132">
        <v>0</v>
      </c>
      <c r="I84" s="132">
        <v>0</v>
      </c>
      <c r="J84" s="132">
        <v>0</v>
      </c>
      <c r="K84" s="132">
        <v>0</v>
      </c>
      <c r="L84" s="133">
        <v>1</v>
      </c>
      <c r="M84" s="132">
        <v>0</v>
      </c>
      <c r="N84" s="132">
        <v>0</v>
      </c>
      <c r="O84" s="133">
        <v>18</v>
      </c>
      <c r="P84" s="132">
        <v>0</v>
      </c>
      <c r="Q84" s="133">
        <v>198</v>
      </c>
      <c r="R84" s="132">
        <v>0</v>
      </c>
      <c r="S84" s="133">
        <v>5</v>
      </c>
      <c r="T84" s="132">
        <v>0</v>
      </c>
      <c r="U84" s="133">
        <v>1</v>
      </c>
      <c r="V84" s="132">
        <v>0</v>
      </c>
      <c r="W84" s="133">
        <v>11</v>
      </c>
      <c r="X84" s="132">
        <v>0</v>
      </c>
      <c r="Y84" s="133">
        <v>9</v>
      </c>
      <c r="Z84" s="133">
        <v>2</v>
      </c>
      <c r="AA84" s="133">
        <v>41</v>
      </c>
      <c r="AB84" s="132">
        <v>0</v>
      </c>
      <c r="AC84" s="132">
        <v>0</v>
      </c>
      <c r="AD84" s="132">
        <v>0</v>
      </c>
      <c r="AE84" s="133">
        <v>3</v>
      </c>
      <c r="AF84" s="132">
        <v>0</v>
      </c>
      <c r="AG84" s="133">
        <v>344</v>
      </c>
      <c r="AH84" s="134">
        <f>B84+F84+J84+N84+R84+V84+Z84+AD84</f>
        <v>25</v>
      </c>
      <c r="AI84" s="134">
        <f>C84+G84+K84+O84+S84+W84+AA84+AE84</f>
        <v>92</v>
      </c>
      <c r="AJ84" s="134">
        <f>D84+H84+L84+P84+T84+X84+AB84+AF84</f>
        <v>9</v>
      </c>
      <c r="AK84" s="135">
        <f>E84+I84+M84+Q84+U84+Y84+AC84+AG84</f>
        <v>562</v>
      </c>
    </row>
    <row r="85" ht="19.25" customHeight="1">
      <c r="A85" t="s" s="107">
        <v>236</v>
      </c>
      <c r="B85" s="136">
        <v>0</v>
      </c>
      <c r="C85" s="136">
        <v>0</v>
      </c>
      <c r="D85" s="136">
        <v>0</v>
      </c>
      <c r="E85" s="136">
        <v>0</v>
      </c>
      <c r="F85" s="137">
        <v>1</v>
      </c>
      <c r="G85" s="136">
        <v>0</v>
      </c>
      <c r="H85" s="136">
        <v>0</v>
      </c>
      <c r="I85" s="136">
        <v>0</v>
      </c>
      <c r="J85" s="137">
        <v>1</v>
      </c>
      <c r="K85" s="136">
        <v>0</v>
      </c>
      <c r="L85" s="136">
        <v>0</v>
      </c>
      <c r="M85" s="136">
        <v>0</v>
      </c>
      <c r="N85" s="136">
        <v>0</v>
      </c>
      <c r="O85" s="136">
        <v>0</v>
      </c>
      <c r="P85" s="136">
        <v>0</v>
      </c>
      <c r="Q85" s="136">
        <v>0</v>
      </c>
      <c r="R85" s="136">
        <v>0</v>
      </c>
      <c r="S85" s="137">
        <v>1</v>
      </c>
      <c r="T85" s="136">
        <v>0</v>
      </c>
      <c r="U85" s="137">
        <v>1</v>
      </c>
      <c r="V85" s="136">
        <v>0</v>
      </c>
      <c r="W85" s="136">
        <v>0</v>
      </c>
      <c r="X85" s="136">
        <v>0</v>
      </c>
      <c r="Y85" s="136">
        <v>0</v>
      </c>
      <c r="Z85" s="136">
        <v>0</v>
      </c>
      <c r="AA85" s="137">
        <v>2</v>
      </c>
      <c r="AB85" s="136">
        <v>0</v>
      </c>
      <c r="AC85" s="136">
        <v>0</v>
      </c>
      <c r="AD85" s="136">
        <v>0</v>
      </c>
      <c r="AE85" s="136">
        <v>0</v>
      </c>
      <c r="AF85" s="136">
        <v>0</v>
      </c>
      <c r="AG85" s="136">
        <v>0</v>
      </c>
      <c r="AH85" s="138">
        <f>B85+F85+J85+N85+R85+V85+Z85+AD85</f>
        <v>2</v>
      </c>
      <c r="AI85" s="138">
        <f>C85+G85+K85+O85+S85+W85+AA85+AE85</f>
        <v>3</v>
      </c>
      <c r="AJ85" s="138">
        <f>D85+H85+L85+P85+T85+X85+AB85+AF85</f>
        <v>0</v>
      </c>
      <c r="AK85" s="139">
        <f>E85+I85+M85+Q85+U85+Y85+AC85+AG85</f>
        <v>1</v>
      </c>
    </row>
    <row r="86" ht="19.25" customHeight="1">
      <c r="A86" t="s" s="107">
        <v>355</v>
      </c>
      <c r="B86" s="132">
        <v>0</v>
      </c>
      <c r="C86" s="132">
        <v>0</v>
      </c>
      <c r="D86" s="132">
        <v>0</v>
      </c>
      <c r="E86" s="132">
        <v>0</v>
      </c>
      <c r="F86" s="132">
        <v>0</v>
      </c>
      <c r="G86" s="132">
        <v>0</v>
      </c>
      <c r="H86" s="132">
        <v>0</v>
      </c>
      <c r="I86" s="132">
        <v>0</v>
      </c>
      <c r="J86" s="132">
        <v>0</v>
      </c>
      <c r="K86" s="132">
        <v>0</v>
      </c>
      <c r="L86" s="132">
        <v>0</v>
      </c>
      <c r="M86" s="132">
        <v>0</v>
      </c>
      <c r="N86" s="132">
        <v>0</v>
      </c>
      <c r="O86" s="132">
        <v>0</v>
      </c>
      <c r="P86" s="132">
        <v>0</v>
      </c>
      <c r="Q86" s="132">
        <v>0</v>
      </c>
      <c r="R86" s="132">
        <v>0</v>
      </c>
      <c r="S86" s="133">
        <v>1</v>
      </c>
      <c r="T86" s="132">
        <v>0</v>
      </c>
      <c r="U86" s="132">
        <v>0</v>
      </c>
      <c r="V86" s="132">
        <v>0</v>
      </c>
      <c r="W86" s="132">
        <v>0</v>
      </c>
      <c r="X86" s="132">
        <v>0</v>
      </c>
      <c r="Y86" s="132">
        <v>0</v>
      </c>
      <c r="Z86" s="132">
        <v>0</v>
      </c>
      <c r="AA86" s="132">
        <v>0</v>
      </c>
      <c r="AB86" s="132">
        <v>0</v>
      </c>
      <c r="AC86" s="132">
        <v>0</v>
      </c>
      <c r="AD86" s="132">
        <v>0</v>
      </c>
      <c r="AE86" s="132">
        <v>0</v>
      </c>
      <c r="AF86" s="132">
        <v>0</v>
      </c>
      <c r="AG86" s="132">
        <v>0</v>
      </c>
      <c r="AH86" s="134">
        <f>B86+F86+J86+N86+R86+V86+Z86+AD86</f>
        <v>0</v>
      </c>
      <c r="AI86" s="134">
        <f>C86+G86+K86+O86+S86+W86+AA86+AE86</f>
        <v>1</v>
      </c>
      <c r="AJ86" s="134">
        <f>D86+H86+L86+P86+T86+X86+AB86+AF86</f>
        <v>0</v>
      </c>
      <c r="AK86" s="135">
        <f>E86+I86+M86+Q86+U86+Y86+AC86+AG86</f>
        <v>0</v>
      </c>
    </row>
    <row r="87" ht="19.25" customHeight="1">
      <c r="A87" t="s" s="107">
        <v>238</v>
      </c>
      <c r="B87" s="136">
        <v>0</v>
      </c>
      <c r="C87" s="136">
        <v>0</v>
      </c>
      <c r="D87" s="136">
        <v>0</v>
      </c>
      <c r="E87" s="136">
        <v>0</v>
      </c>
      <c r="F87" s="137">
        <v>26</v>
      </c>
      <c r="G87" s="136">
        <v>0</v>
      </c>
      <c r="H87" s="137">
        <v>1</v>
      </c>
      <c r="I87" s="136">
        <v>0</v>
      </c>
      <c r="J87" s="137">
        <v>5</v>
      </c>
      <c r="K87" s="136">
        <v>0</v>
      </c>
      <c r="L87" s="137">
        <v>1</v>
      </c>
      <c r="M87" s="136">
        <v>0</v>
      </c>
      <c r="N87" s="136">
        <v>0</v>
      </c>
      <c r="O87" s="137">
        <v>21</v>
      </c>
      <c r="P87" s="136">
        <v>0</v>
      </c>
      <c r="Q87" s="137">
        <v>33</v>
      </c>
      <c r="R87" s="136">
        <v>0</v>
      </c>
      <c r="S87" s="137">
        <v>5</v>
      </c>
      <c r="T87" s="136">
        <v>0</v>
      </c>
      <c r="U87" s="137">
        <v>3</v>
      </c>
      <c r="V87" s="136">
        <v>0</v>
      </c>
      <c r="W87" s="136">
        <v>0</v>
      </c>
      <c r="X87" s="136">
        <v>0</v>
      </c>
      <c r="Y87" s="136">
        <v>0</v>
      </c>
      <c r="Z87" s="137">
        <v>1</v>
      </c>
      <c r="AA87" s="137">
        <v>10</v>
      </c>
      <c r="AB87" s="136">
        <v>0</v>
      </c>
      <c r="AC87" s="136">
        <v>0</v>
      </c>
      <c r="AD87" s="136">
        <v>0</v>
      </c>
      <c r="AE87" s="137">
        <v>4</v>
      </c>
      <c r="AF87" s="136">
        <v>0</v>
      </c>
      <c r="AG87" s="137">
        <v>3</v>
      </c>
      <c r="AH87" s="138">
        <f>B87+F87+J87+N87+R87+V87+Z87+AD87</f>
        <v>32</v>
      </c>
      <c r="AI87" s="138">
        <f>C87+G87+K87+O87+S87+W87+AA87+AE87</f>
        <v>40</v>
      </c>
      <c r="AJ87" s="138">
        <f>D87+H87+L87+P87+T87+X87+AB87+AF87</f>
        <v>2</v>
      </c>
      <c r="AK87" s="139">
        <f>E87+I87+M87+Q87+U87+Y87+AC87+AG87</f>
        <v>39</v>
      </c>
    </row>
    <row r="88" ht="19.25" customHeight="1">
      <c r="A88" t="s" s="107">
        <v>356</v>
      </c>
      <c r="B88" s="132">
        <v>0</v>
      </c>
      <c r="C88" s="132">
        <v>0</v>
      </c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133">
        <v>1</v>
      </c>
      <c r="P88" s="132">
        <v>0</v>
      </c>
      <c r="Q88" s="132">
        <v>0</v>
      </c>
      <c r="R88" s="132">
        <v>0</v>
      </c>
      <c r="S88" s="132">
        <v>0</v>
      </c>
      <c r="T88" s="132">
        <v>0</v>
      </c>
      <c r="U88" s="132">
        <v>0</v>
      </c>
      <c r="V88" s="132">
        <v>0</v>
      </c>
      <c r="W88" s="132">
        <v>0</v>
      </c>
      <c r="X88" s="132">
        <v>0</v>
      </c>
      <c r="Y88" s="132">
        <v>0</v>
      </c>
      <c r="Z88" s="132">
        <v>0</v>
      </c>
      <c r="AA88" s="132">
        <v>0</v>
      </c>
      <c r="AB88" s="132">
        <v>0</v>
      </c>
      <c r="AC88" s="132">
        <v>0</v>
      </c>
      <c r="AD88" s="132">
        <v>0</v>
      </c>
      <c r="AE88" s="132">
        <v>0</v>
      </c>
      <c r="AF88" s="132">
        <v>0</v>
      </c>
      <c r="AG88" s="132">
        <v>0</v>
      </c>
      <c r="AH88" s="134">
        <f>B88+F88+J88+N88+R88+V88+Z88+AD88</f>
        <v>0</v>
      </c>
      <c r="AI88" s="134">
        <f>C88+G88+K88+O88+S88+W88+AA88+AE88</f>
        <v>1</v>
      </c>
      <c r="AJ88" s="134">
        <f>D88+H88+L88+P88+T88+X88+AB88+AF88</f>
        <v>0</v>
      </c>
      <c r="AK88" s="135">
        <f>E88+I88+M88+Q88+U88+Y88+AC88+AG88</f>
        <v>0</v>
      </c>
    </row>
    <row r="89" ht="19.25" customHeight="1">
      <c r="A89" t="s" s="107">
        <v>357</v>
      </c>
      <c r="B89" s="136">
        <v>0</v>
      </c>
      <c r="C89" s="136">
        <v>0</v>
      </c>
      <c r="D89" s="136">
        <v>0</v>
      </c>
      <c r="E89" s="136">
        <v>0</v>
      </c>
      <c r="F89" s="136">
        <v>0</v>
      </c>
      <c r="G89" s="136">
        <v>0</v>
      </c>
      <c r="H89" s="136">
        <v>0</v>
      </c>
      <c r="I89" s="136">
        <v>0</v>
      </c>
      <c r="J89" s="136">
        <v>0</v>
      </c>
      <c r="K89" s="136">
        <v>0</v>
      </c>
      <c r="L89" s="136">
        <v>0</v>
      </c>
      <c r="M89" s="136">
        <v>0</v>
      </c>
      <c r="N89" s="136">
        <v>0</v>
      </c>
      <c r="O89" s="136">
        <v>0</v>
      </c>
      <c r="P89" s="136">
        <v>0</v>
      </c>
      <c r="Q89" s="136">
        <v>0</v>
      </c>
      <c r="R89" s="136">
        <v>0</v>
      </c>
      <c r="S89" s="137">
        <v>2</v>
      </c>
      <c r="T89" s="136">
        <v>0</v>
      </c>
      <c r="U89" s="136">
        <v>0</v>
      </c>
      <c r="V89" s="136">
        <v>0</v>
      </c>
      <c r="W89" s="136">
        <v>0</v>
      </c>
      <c r="X89" s="136">
        <v>0</v>
      </c>
      <c r="Y89" s="136">
        <v>0</v>
      </c>
      <c r="Z89" s="136">
        <v>0</v>
      </c>
      <c r="AA89" s="137">
        <v>1</v>
      </c>
      <c r="AB89" s="136">
        <v>0</v>
      </c>
      <c r="AC89" s="136">
        <v>0</v>
      </c>
      <c r="AD89" s="136">
        <v>0</v>
      </c>
      <c r="AE89" s="136">
        <v>0</v>
      </c>
      <c r="AF89" s="136">
        <v>0</v>
      </c>
      <c r="AG89" s="136">
        <v>0</v>
      </c>
      <c r="AH89" s="138">
        <f>B89+F89+J89+N89+R89+V89+Z89+AD89</f>
        <v>0</v>
      </c>
      <c r="AI89" s="138">
        <f>C89+G89+K89+O89+S89+W89+AA89+AE89</f>
        <v>3</v>
      </c>
      <c r="AJ89" s="138">
        <f>D89+H89+L89+P89+T89+X89+AB89+AF89</f>
        <v>0</v>
      </c>
      <c r="AK89" s="139">
        <f>E89+I89+M89+Q89+U89+Y89+AC89+AG89</f>
        <v>0</v>
      </c>
    </row>
    <row r="90" ht="19.25" customHeight="1">
      <c r="A90" t="s" s="107">
        <v>325</v>
      </c>
      <c r="B90" s="132">
        <v>0</v>
      </c>
      <c r="C90" s="133">
        <v>2</v>
      </c>
      <c r="D90" s="132">
        <v>0</v>
      </c>
      <c r="E90" s="132">
        <v>0</v>
      </c>
      <c r="F90" s="133">
        <v>11</v>
      </c>
      <c r="G90" s="132">
        <v>0</v>
      </c>
      <c r="H90" s="132">
        <v>0</v>
      </c>
      <c r="I90" s="132">
        <v>0</v>
      </c>
      <c r="J90" s="133">
        <v>2</v>
      </c>
      <c r="K90" s="132">
        <v>0</v>
      </c>
      <c r="L90" s="132">
        <v>0</v>
      </c>
      <c r="M90" s="132">
        <v>0</v>
      </c>
      <c r="N90" s="132">
        <v>0</v>
      </c>
      <c r="O90" s="133">
        <v>7</v>
      </c>
      <c r="P90" s="132">
        <v>0</v>
      </c>
      <c r="Q90" s="133">
        <v>3</v>
      </c>
      <c r="R90" s="132">
        <v>0</v>
      </c>
      <c r="S90" s="132">
        <v>0</v>
      </c>
      <c r="T90" s="132">
        <v>0</v>
      </c>
      <c r="U90" s="132">
        <v>0</v>
      </c>
      <c r="V90" s="132">
        <v>0</v>
      </c>
      <c r="W90" s="132">
        <v>0</v>
      </c>
      <c r="X90" s="132">
        <v>0</v>
      </c>
      <c r="Y90" s="132">
        <v>0</v>
      </c>
      <c r="Z90" s="132">
        <v>0</v>
      </c>
      <c r="AA90" s="133">
        <v>5</v>
      </c>
      <c r="AB90" s="132">
        <v>0</v>
      </c>
      <c r="AC90" s="132">
        <v>0</v>
      </c>
      <c r="AD90" s="132">
        <v>0</v>
      </c>
      <c r="AE90" s="132">
        <v>0</v>
      </c>
      <c r="AF90" s="132">
        <v>0</v>
      </c>
      <c r="AG90" s="133">
        <v>1</v>
      </c>
      <c r="AH90" s="134">
        <f>B90+F90+J90+N90+R90+V90+Z90+AD90</f>
        <v>13</v>
      </c>
      <c r="AI90" s="134">
        <f>C90+G90+K90+O90+S90+W90+AA90+AE90</f>
        <v>14</v>
      </c>
      <c r="AJ90" s="134">
        <f>D90+H90+L90+P90+T90+X90+AB90+AF90</f>
        <v>0</v>
      </c>
      <c r="AK90" s="135">
        <f>E90+I90+M90+Q90+U90+Y90+AC90+AG90</f>
        <v>4</v>
      </c>
    </row>
    <row r="91" ht="19.25" customHeight="1">
      <c r="A91" t="s" s="107">
        <v>242</v>
      </c>
      <c r="B91" s="136">
        <v>0</v>
      </c>
      <c r="C91" s="136">
        <v>0</v>
      </c>
      <c r="D91" s="136">
        <v>0</v>
      </c>
      <c r="E91" s="137">
        <v>2</v>
      </c>
      <c r="F91" s="137">
        <v>2</v>
      </c>
      <c r="G91" s="136">
        <v>0</v>
      </c>
      <c r="H91" s="136">
        <v>0</v>
      </c>
      <c r="I91" s="136">
        <v>0</v>
      </c>
      <c r="J91" s="137">
        <v>1</v>
      </c>
      <c r="K91" s="136">
        <v>0</v>
      </c>
      <c r="L91" s="136">
        <v>0</v>
      </c>
      <c r="M91" s="136">
        <v>0</v>
      </c>
      <c r="N91" s="136">
        <v>0</v>
      </c>
      <c r="O91" s="137">
        <v>5</v>
      </c>
      <c r="P91" s="136">
        <v>0</v>
      </c>
      <c r="Q91" s="136">
        <v>0</v>
      </c>
      <c r="R91" s="136">
        <v>0</v>
      </c>
      <c r="S91" s="137">
        <v>7</v>
      </c>
      <c r="T91" s="136">
        <v>0</v>
      </c>
      <c r="U91" s="136">
        <v>0</v>
      </c>
      <c r="V91" s="136">
        <v>0</v>
      </c>
      <c r="W91" s="137">
        <v>3</v>
      </c>
      <c r="X91" s="136">
        <v>0</v>
      </c>
      <c r="Y91" s="137">
        <v>3</v>
      </c>
      <c r="Z91" s="136">
        <v>0</v>
      </c>
      <c r="AA91" s="137">
        <v>8</v>
      </c>
      <c r="AB91" s="136">
        <v>0</v>
      </c>
      <c r="AC91" s="136">
        <v>0</v>
      </c>
      <c r="AD91" s="136">
        <v>0</v>
      </c>
      <c r="AE91" s="137">
        <v>1</v>
      </c>
      <c r="AF91" s="136">
        <v>0</v>
      </c>
      <c r="AG91" s="137">
        <v>13</v>
      </c>
      <c r="AH91" s="138">
        <f>B91+F91+J91+N91+R91+V91+Z91+AD91</f>
        <v>3</v>
      </c>
      <c r="AI91" s="138">
        <f>C91+G91+K91+O91+S91+W91+AA91+AE91</f>
        <v>24</v>
      </c>
      <c r="AJ91" s="138">
        <f>D91+H91+L91+P91+T91+X91+AB91+AF91</f>
        <v>0</v>
      </c>
      <c r="AK91" s="139">
        <f>E91+I91+M91+Q91+U91+Y91+AC91+AG91</f>
        <v>18</v>
      </c>
    </row>
    <row r="92" ht="19.25" customHeight="1">
      <c r="A92" t="s" s="107">
        <v>358</v>
      </c>
      <c r="B92" s="132">
        <v>0</v>
      </c>
      <c r="C92" s="132">
        <v>0</v>
      </c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132">
        <v>0</v>
      </c>
      <c r="P92" s="132">
        <v>0</v>
      </c>
      <c r="Q92" s="133">
        <v>1</v>
      </c>
      <c r="R92" s="132">
        <v>0</v>
      </c>
      <c r="S92" s="133">
        <v>2</v>
      </c>
      <c r="T92" s="132">
        <v>0</v>
      </c>
      <c r="U92" s="132">
        <v>0</v>
      </c>
      <c r="V92" s="132">
        <v>0</v>
      </c>
      <c r="W92" s="132">
        <v>0</v>
      </c>
      <c r="X92" s="132">
        <v>0</v>
      </c>
      <c r="Y92" s="132">
        <v>0</v>
      </c>
      <c r="Z92" s="132">
        <v>0</v>
      </c>
      <c r="AA92" s="133">
        <v>1</v>
      </c>
      <c r="AB92" s="132">
        <v>0</v>
      </c>
      <c r="AC92" s="132">
        <v>0</v>
      </c>
      <c r="AD92" s="132">
        <v>0</v>
      </c>
      <c r="AE92" s="132">
        <v>0</v>
      </c>
      <c r="AF92" s="132">
        <v>0</v>
      </c>
      <c r="AG92" s="132">
        <v>0</v>
      </c>
      <c r="AH92" s="134">
        <f>B92+F92+J92+N92+R92+V92+Z92+AD92</f>
        <v>0</v>
      </c>
      <c r="AI92" s="134">
        <f>C92+G92+K92+O92+S92+W92+AA92+AE92</f>
        <v>3</v>
      </c>
      <c r="AJ92" s="134">
        <f>D92+H92+L92+P92+T92+X92+AB92+AF92</f>
        <v>0</v>
      </c>
      <c r="AK92" s="135">
        <f>E92+I92+M92+Q92+U92+Y92+AC92+AG92</f>
        <v>1</v>
      </c>
    </row>
    <row r="93" ht="19.25" customHeight="1">
      <c r="A93" t="s" s="107">
        <v>327</v>
      </c>
      <c r="B93" s="136">
        <v>0</v>
      </c>
      <c r="C93" s="136">
        <v>0</v>
      </c>
      <c r="D93" s="136">
        <v>0</v>
      </c>
      <c r="E93" s="136">
        <v>0</v>
      </c>
      <c r="F93" s="136">
        <v>0</v>
      </c>
      <c r="G93" s="137">
        <v>1</v>
      </c>
      <c r="H93" s="136">
        <v>0</v>
      </c>
      <c r="I93" s="136">
        <v>0</v>
      </c>
      <c r="J93" s="136">
        <v>0</v>
      </c>
      <c r="K93" s="136">
        <v>0</v>
      </c>
      <c r="L93" s="136">
        <v>0</v>
      </c>
      <c r="M93" s="136">
        <v>0</v>
      </c>
      <c r="N93" s="136">
        <v>0</v>
      </c>
      <c r="O93" s="136">
        <v>0</v>
      </c>
      <c r="P93" s="136">
        <v>0</v>
      </c>
      <c r="Q93" s="136">
        <v>0</v>
      </c>
      <c r="R93" s="136">
        <v>0</v>
      </c>
      <c r="S93" s="137">
        <v>9</v>
      </c>
      <c r="T93" s="136">
        <v>0</v>
      </c>
      <c r="U93" s="137">
        <v>2</v>
      </c>
      <c r="V93" s="136">
        <v>0</v>
      </c>
      <c r="W93" s="136">
        <v>0</v>
      </c>
      <c r="X93" s="136">
        <v>0</v>
      </c>
      <c r="Y93" s="136">
        <v>0</v>
      </c>
      <c r="Z93" s="136">
        <v>0</v>
      </c>
      <c r="AA93" s="137">
        <v>6</v>
      </c>
      <c r="AB93" s="136">
        <v>0</v>
      </c>
      <c r="AC93" s="136">
        <v>0</v>
      </c>
      <c r="AD93" s="136">
        <v>0</v>
      </c>
      <c r="AE93" s="136">
        <v>0</v>
      </c>
      <c r="AF93" s="136">
        <v>0</v>
      </c>
      <c r="AG93" s="136">
        <v>0</v>
      </c>
      <c r="AH93" s="138">
        <f>B93+F93+J93+N93+R93+V93+Z93+AD93</f>
        <v>0</v>
      </c>
      <c r="AI93" s="138">
        <f>C93+G93+K93+O93+S93+W93+AA93+AE93</f>
        <v>16</v>
      </c>
      <c r="AJ93" s="138">
        <f>D93+H93+L93+P93+T93+X93+AB93+AF93</f>
        <v>0</v>
      </c>
      <c r="AK93" s="139">
        <f>E93+I93+M93+Q93+U93+Y93+AC93+AG93</f>
        <v>2</v>
      </c>
    </row>
    <row r="94" ht="19.25" customHeight="1">
      <c r="A94" t="s" s="107">
        <v>328</v>
      </c>
      <c r="B94" s="132">
        <v>0</v>
      </c>
      <c r="C94" s="132">
        <v>0</v>
      </c>
      <c r="D94" s="132">
        <v>0</v>
      </c>
      <c r="E94" s="132">
        <v>0</v>
      </c>
      <c r="F94" s="133">
        <v>1</v>
      </c>
      <c r="G94" s="132">
        <v>0</v>
      </c>
      <c r="H94" s="132">
        <v>0</v>
      </c>
      <c r="I94" s="132">
        <v>0</v>
      </c>
      <c r="J94" s="132">
        <v>0</v>
      </c>
      <c r="K94" s="132">
        <v>0</v>
      </c>
      <c r="L94" s="132">
        <v>0</v>
      </c>
      <c r="M94" s="132">
        <v>0</v>
      </c>
      <c r="N94" s="132">
        <v>0</v>
      </c>
      <c r="O94" s="133">
        <v>1</v>
      </c>
      <c r="P94" s="132">
        <v>0</v>
      </c>
      <c r="Q94" s="133">
        <v>1</v>
      </c>
      <c r="R94" s="132">
        <v>0</v>
      </c>
      <c r="S94" s="133">
        <v>5</v>
      </c>
      <c r="T94" s="132">
        <v>0</v>
      </c>
      <c r="U94" s="133">
        <v>1</v>
      </c>
      <c r="V94" s="132">
        <v>0</v>
      </c>
      <c r="W94" s="133">
        <v>1</v>
      </c>
      <c r="X94" s="132">
        <v>0</v>
      </c>
      <c r="Y94" s="133">
        <v>2</v>
      </c>
      <c r="Z94" s="132">
        <v>0</v>
      </c>
      <c r="AA94" s="133">
        <v>5</v>
      </c>
      <c r="AB94" s="132">
        <v>0</v>
      </c>
      <c r="AC94" s="132">
        <v>0</v>
      </c>
      <c r="AD94" s="132">
        <v>0</v>
      </c>
      <c r="AE94" s="133">
        <v>3</v>
      </c>
      <c r="AF94" s="132">
        <v>0</v>
      </c>
      <c r="AG94" s="133">
        <v>37</v>
      </c>
      <c r="AH94" s="134">
        <f>B94+F94+J94+N94+R94+V94+Z94+AD94</f>
        <v>1</v>
      </c>
      <c r="AI94" s="134">
        <f>C94+G94+K94+O94+S94+W94+AA94+AE94</f>
        <v>15</v>
      </c>
      <c r="AJ94" s="134">
        <f>D94+H94+L94+P94+T94+X94+AB94+AF94</f>
        <v>0</v>
      </c>
      <c r="AK94" s="135">
        <f>E94+I94+M94+Q94+U94+Y94+AC94+AG94</f>
        <v>41</v>
      </c>
    </row>
    <row r="95" ht="19.25" customHeight="1">
      <c r="A95" t="s" s="107">
        <v>329</v>
      </c>
      <c r="B95" s="136">
        <v>0</v>
      </c>
      <c r="C95" s="136">
        <v>0</v>
      </c>
      <c r="D95" s="136">
        <v>0</v>
      </c>
      <c r="E95" s="136">
        <v>0</v>
      </c>
      <c r="F95" s="136">
        <v>0</v>
      </c>
      <c r="G95" s="136">
        <v>0</v>
      </c>
      <c r="H95" s="136">
        <v>0</v>
      </c>
      <c r="I95" s="136">
        <v>0</v>
      </c>
      <c r="J95" s="136">
        <v>0</v>
      </c>
      <c r="K95" s="136">
        <v>0</v>
      </c>
      <c r="L95" s="136">
        <v>0</v>
      </c>
      <c r="M95" s="136">
        <v>0</v>
      </c>
      <c r="N95" s="136">
        <v>0</v>
      </c>
      <c r="O95" s="136">
        <v>0</v>
      </c>
      <c r="P95" s="136">
        <v>0</v>
      </c>
      <c r="Q95" s="136">
        <v>0</v>
      </c>
      <c r="R95" s="136">
        <v>0</v>
      </c>
      <c r="S95" s="137">
        <v>5</v>
      </c>
      <c r="T95" s="136">
        <v>0</v>
      </c>
      <c r="U95" s="137">
        <v>4</v>
      </c>
      <c r="V95" s="136">
        <v>0</v>
      </c>
      <c r="W95" s="136">
        <v>0</v>
      </c>
      <c r="X95" s="136">
        <v>0</v>
      </c>
      <c r="Y95" s="136">
        <v>0</v>
      </c>
      <c r="Z95" s="136">
        <v>0</v>
      </c>
      <c r="AA95" s="137">
        <v>4</v>
      </c>
      <c r="AB95" s="136">
        <v>0</v>
      </c>
      <c r="AC95" s="136">
        <v>0</v>
      </c>
      <c r="AD95" s="136">
        <v>0</v>
      </c>
      <c r="AE95" s="137">
        <v>1</v>
      </c>
      <c r="AF95" s="136">
        <v>0</v>
      </c>
      <c r="AG95" s="136">
        <v>0</v>
      </c>
      <c r="AH95" s="138">
        <f>B95+F95+J95+N95+R95+V95+Z95+AD95</f>
        <v>0</v>
      </c>
      <c r="AI95" s="138">
        <f>C95+G95+K95+O95+S95+W95+AA95+AE95</f>
        <v>10</v>
      </c>
      <c r="AJ95" s="138">
        <f>D95+H95+L95+P95+T95+X95+AB95+AF95</f>
        <v>0</v>
      </c>
      <c r="AK95" s="139">
        <f>E95+I95+M95+Q95+U95+Y95+AC95+AG95</f>
        <v>4</v>
      </c>
    </row>
    <row r="96" ht="19.25" customHeight="1">
      <c r="A96" t="s" s="107">
        <v>247</v>
      </c>
      <c r="B96" s="132">
        <v>0</v>
      </c>
      <c r="C96" s="132">
        <v>0</v>
      </c>
      <c r="D96" s="132">
        <v>0</v>
      </c>
      <c r="E96" s="132">
        <v>0</v>
      </c>
      <c r="F96" s="132">
        <v>0</v>
      </c>
      <c r="G96" s="132">
        <v>0</v>
      </c>
      <c r="H96" s="132">
        <v>0</v>
      </c>
      <c r="I96" s="132">
        <v>0</v>
      </c>
      <c r="J96" s="133">
        <v>1</v>
      </c>
      <c r="K96" s="132">
        <v>0</v>
      </c>
      <c r="L96" s="133">
        <v>2</v>
      </c>
      <c r="M96" s="132">
        <v>0</v>
      </c>
      <c r="N96" s="132">
        <v>0</v>
      </c>
      <c r="O96" s="133">
        <v>2</v>
      </c>
      <c r="P96" s="132">
        <v>0</v>
      </c>
      <c r="Q96" s="133">
        <v>5</v>
      </c>
      <c r="R96" s="132">
        <v>0</v>
      </c>
      <c r="S96" s="133">
        <v>2</v>
      </c>
      <c r="T96" s="132">
        <v>0</v>
      </c>
      <c r="U96" s="132">
        <v>0</v>
      </c>
      <c r="V96" s="132">
        <v>0</v>
      </c>
      <c r="W96" s="132">
        <v>0</v>
      </c>
      <c r="X96" s="132">
        <v>0</v>
      </c>
      <c r="Y96" s="132">
        <v>0</v>
      </c>
      <c r="Z96" s="132">
        <v>0</v>
      </c>
      <c r="AA96" s="133">
        <v>3</v>
      </c>
      <c r="AB96" s="132">
        <v>0</v>
      </c>
      <c r="AC96" s="132">
        <v>0</v>
      </c>
      <c r="AD96" s="132">
        <v>0</v>
      </c>
      <c r="AE96" s="133">
        <v>3</v>
      </c>
      <c r="AF96" s="132">
        <v>0</v>
      </c>
      <c r="AG96" s="133">
        <v>2</v>
      </c>
      <c r="AH96" s="134">
        <f>B96+F96+J96+N96+R96+V96+Z96+AD96</f>
        <v>1</v>
      </c>
      <c r="AI96" s="134">
        <f>C96+G96+K96+O96+S96+W96+AA96+AE96</f>
        <v>10</v>
      </c>
      <c r="AJ96" s="134">
        <f>D96+H96+L96+P96+T96+X96+AB96+AF96</f>
        <v>2</v>
      </c>
      <c r="AK96" s="135">
        <f>E96+I96+M96+Q96+U96+Y96+AC96+AG96</f>
        <v>7</v>
      </c>
    </row>
    <row r="97" ht="19.25" customHeight="1">
      <c r="A97" t="s" s="107">
        <v>250</v>
      </c>
      <c r="B97" s="136">
        <v>0</v>
      </c>
      <c r="C97" s="136">
        <v>0</v>
      </c>
      <c r="D97" s="136">
        <v>0</v>
      </c>
      <c r="E97" s="137">
        <v>1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v>0</v>
      </c>
      <c r="R97" s="136">
        <v>0</v>
      </c>
      <c r="S97" s="136">
        <v>0</v>
      </c>
      <c r="T97" s="136">
        <v>0</v>
      </c>
      <c r="U97" s="136">
        <v>0</v>
      </c>
      <c r="V97" s="136">
        <v>0</v>
      </c>
      <c r="W97" s="136">
        <v>0</v>
      </c>
      <c r="X97" s="136">
        <v>0</v>
      </c>
      <c r="Y97" s="136">
        <v>0</v>
      </c>
      <c r="Z97" s="136">
        <v>0</v>
      </c>
      <c r="AA97" s="136">
        <v>0</v>
      </c>
      <c r="AB97" s="136">
        <v>0</v>
      </c>
      <c r="AC97" s="136">
        <v>0</v>
      </c>
      <c r="AD97" s="136">
        <v>0</v>
      </c>
      <c r="AE97" s="136">
        <v>0</v>
      </c>
      <c r="AF97" s="136">
        <v>0</v>
      </c>
      <c r="AG97" s="137">
        <v>11</v>
      </c>
      <c r="AH97" s="138">
        <f>B97+F97+J97+N97+R97+V97+Z97+AD97</f>
        <v>0</v>
      </c>
      <c r="AI97" s="138">
        <f>C97+G97+K97+O97+S97+W97+AA97+AE97</f>
        <v>0</v>
      </c>
      <c r="AJ97" s="138">
        <f>D97+H97+L97+P97+T97+X97+AB97+AF97</f>
        <v>0</v>
      </c>
      <c r="AK97" s="139">
        <f>E97+I97+M97+Q97+U97+Y97+AC97+AG97</f>
        <v>12</v>
      </c>
    </row>
    <row r="98" ht="19.25" customHeight="1">
      <c r="A98" t="s" s="107">
        <v>330</v>
      </c>
      <c r="B98" s="132">
        <v>0</v>
      </c>
      <c r="C98" s="132">
        <v>0</v>
      </c>
      <c r="D98" s="132">
        <v>0</v>
      </c>
      <c r="E98" s="132">
        <v>0</v>
      </c>
      <c r="F98" s="133">
        <v>2</v>
      </c>
      <c r="G98" s="132">
        <v>0</v>
      </c>
      <c r="H98" s="132">
        <v>0</v>
      </c>
      <c r="I98" s="132">
        <v>0</v>
      </c>
      <c r="J98" s="132">
        <v>0</v>
      </c>
      <c r="K98" s="132">
        <v>0</v>
      </c>
      <c r="L98" s="132">
        <v>0</v>
      </c>
      <c r="M98" s="132">
        <v>0</v>
      </c>
      <c r="N98" s="132">
        <v>0</v>
      </c>
      <c r="O98" s="132">
        <v>0</v>
      </c>
      <c r="P98" s="132">
        <v>0</v>
      </c>
      <c r="Q98" s="132">
        <v>0</v>
      </c>
      <c r="R98" s="132">
        <v>0</v>
      </c>
      <c r="S98" s="132">
        <v>0</v>
      </c>
      <c r="T98" s="132">
        <v>0</v>
      </c>
      <c r="U98" s="132">
        <v>0</v>
      </c>
      <c r="V98" s="132">
        <v>0</v>
      </c>
      <c r="W98" s="132">
        <v>0</v>
      </c>
      <c r="X98" s="132">
        <v>0</v>
      </c>
      <c r="Y98" s="132">
        <v>0</v>
      </c>
      <c r="Z98" s="132">
        <v>0</v>
      </c>
      <c r="AA98" s="132">
        <v>0</v>
      </c>
      <c r="AB98" s="132">
        <v>0</v>
      </c>
      <c r="AC98" s="132">
        <v>0</v>
      </c>
      <c r="AD98" s="132">
        <v>0</v>
      </c>
      <c r="AE98" s="132">
        <v>0</v>
      </c>
      <c r="AF98" s="132">
        <v>0</v>
      </c>
      <c r="AG98" s="132">
        <v>0</v>
      </c>
      <c r="AH98" s="134">
        <f>B98+F98+J98+N98+R98+V98+Z98+AD98</f>
        <v>2</v>
      </c>
      <c r="AI98" s="134">
        <f>C98+G98+K98+O98+S98+W98+AA98+AE98</f>
        <v>0</v>
      </c>
      <c r="AJ98" s="134">
        <f>D98+H98+L98+P98+T98+X98+AB98+AF98</f>
        <v>0</v>
      </c>
      <c r="AK98" s="135">
        <f>E98+I98+M98+Q98+U98+Y98+AC98+AG98</f>
        <v>0</v>
      </c>
    </row>
    <row r="99" ht="19.25" customHeight="1">
      <c r="A99" t="s" s="107">
        <v>254</v>
      </c>
      <c r="B99" s="136">
        <v>0</v>
      </c>
      <c r="C99" s="136">
        <v>0</v>
      </c>
      <c r="D99" s="136">
        <v>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7">
        <v>1</v>
      </c>
      <c r="M99" s="136">
        <v>0</v>
      </c>
      <c r="N99" s="136">
        <v>0</v>
      </c>
      <c r="O99" s="136">
        <v>0</v>
      </c>
      <c r="P99" s="136">
        <v>0</v>
      </c>
      <c r="Q99" s="136">
        <v>0</v>
      </c>
      <c r="R99" s="136">
        <v>0</v>
      </c>
      <c r="S99" s="136">
        <v>0</v>
      </c>
      <c r="T99" s="136">
        <v>0</v>
      </c>
      <c r="U99" s="136">
        <v>0</v>
      </c>
      <c r="V99" s="136">
        <v>0</v>
      </c>
      <c r="W99" s="136">
        <v>0</v>
      </c>
      <c r="X99" s="136">
        <v>0</v>
      </c>
      <c r="Y99" s="136">
        <v>0</v>
      </c>
      <c r="Z99" s="136">
        <v>0</v>
      </c>
      <c r="AA99" s="136">
        <v>0</v>
      </c>
      <c r="AB99" s="136">
        <v>0</v>
      </c>
      <c r="AC99" s="136">
        <v>0</v>
      </c>
      <c r="AD99" s="136">
        <v>0</v>
      </c>
      <c r="AE99" s="136">
        <v>0</v>
      </c>
      <c r="AF99" s="136">
        <v>0</v>
      </c>
      <c r="AG99" s="136">
        <v>0</v>
      </c>
      <c r="AH99" s="138">
        <f>B99+F99+J99+N99+R99+V99+Z99+AD99</f>
        <v>0</v>
      </c>
      <c r="AI99" s="138">
        <f>C99+G99+K99+O99+S99+W99+AA99+AE99</f>
        <v>0</v>
      </c>
      <c r="AJ99" s="138">
        <f>D99+H99+L99+P99+T99+X99+AB99+AF99</f>
        <v>1</v>
      </c>
      <c r="AK99" s="139">
        <f>E99+I99+M99+Q99+U99+Y99+AC99+AG99</f>
        <v>0</v>
      </c>
    </row>
    <row r="100" ht="19.25" customHeight="1">
      <c r="A100" t="s" s="107">
        <v>256</v>
      </c>
      <c r="B100" s="132">
        <v>0</v>
      </c>
      <c r="C100" s="133">
        <v>1</v>
      </c>
      <c r="D100" s="132">
        <v>0</v>
      </c>
      <c r="E100" s="132">
        <v>0</v>
      </c>
      <c r="F100" s="133">
        <v>51</v>
      </c>
      <c r="G100" s="132">
        <v>0</v>
      </c>
      <c r="H100" s="133">
        <v>4</v>
      </c>
      <c r="I100" s="132">
        <v>0</v>
      </c>
      <c r="J100" s="133">
        <v>11</v>
      </c>
      <c r="K100" s="132">
        <v>0</v>
      </c>
      <c r="L100" s="132">
        <v>0</v>
      </c>
      <c r="M100" s="132">
        <v>0</v>
      </c>
      <c r="N100" s="132">
        <v>0</v>
      </c>
      <c r="O100" s="133">
        <v>13</v>
      </c>
      <c r="P100" s="132">
        <v>0</v>
      </c>
      <c r="Q100" s="133">
        <v>17</v>
      </c>
      <c r="R100" s="132">
        <v>0</v>
      </c>
      <c r="S100" s="133">
        <v>9</v>
      </c>
      <c r="T100" s="132">
        <v>0</v>
      </c>
      <c r="U100" s="132">
        <v>0</v>
      </c>
      <c r="V100" s="132">
        <v>0</v>
      </c>
      <c r="W100" s="132">
        <v>0</v>
      </c>
      <c r="X100" s="132">
        <v>0</v>
      </c>
      <c r="Y100" s="132">
        <v>0</v>
      </c>
      <c r="Z100" s="133">
        <v>1</v>
      </c>
      <c r="AA100" s="133">
        <v>18</v>
      </c>
      <c r="AB100" s="132">
        <v>0</v>
      </c>
      <c r="AC100" s="132">
        <v>0</v>
      </c>
      <c r="AD100" s="132">
        <v>0</v>
      </c>
      <c r="AE100" s="133">
        <v>11</v>
      </c>
      <c r="AF100" s="132">
        <v>0</v>
      </c>
      <c r="AG100" s="133">
        <v>18</v>
      </c>
      <c r="AH100" s="134">
        <f>B100+F100+J100+N100+R100+V100+Z100+AD100</f>
        <v>63</v>
      </c>
      <c r="AI100" s="134">
        <f>C100+G100+K100+O100+S100+W100+AA100+AE100</f>
        <v>52</v>
      </c>
      <c r="AJ100" s="134">
        <f>D100+H100+L100+P100+T100+X100+AB100+AF100</f>
        <v>4</v>
      </c>
      <c r="AK100" s="135">
        <f>E100+I100+M100+Q100+U100+Y100+AC100+AG100</f>
        <v>35</v>
      </c>
    </row>
    <row r="101" ht="19.25" customHeight="1">
      <c r="A101" t="s" s="107">
        <v>331</v>
      </c>
      <c r="B101" s="136">
        <v>0</v>
      </c>
      <c r="C101" s="136">
        <v>0</v>
      </c>
      <c r="D101" s="136">
        <v>0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7">
        <v>5</v>
      </c>
      <c r="P101" s="136">
        <v>0</v>
      </c>
      <c r="Q101" s="136">
        <v>0</v>
      </c>
      <c r="R101" s="136">
        <v>0</v>
      </c>
      <c r="S101" s="137">
        <v>1</v>
      </c>
      <c r="T101" s="136">
        <v>0</v>
      </c>
      <c r="U101" s="136">
        <v>0</v>
      </c>
      <c r="V101" s="136">
        <v>0</v>
      </c>
      <c r="W101" s="136">
        <v>0</v>
      </c>
      <c r="X101" s="136">
        <v>0</v>
      </c>
      <c r="Y101" s="136">
        <v>0</v>
      </c>
      <c r="Z101" s="136">
        <v>0</v>
      </c>
      <c r="AA101" s="136">
        <v>0</v>
      </c>
      <c r="AB101" s="136">
        <v>0</v>
      </c>
      <c r="AC101" s="136">
        <v>0</v>
      </c>
      <c r="AD101" s="136">
        <v>0</v>
      </c>
      <c r="AE101" s="136">
        <v>0</v>
      </c>
      <c r="AF101" s="136">
        <v>0</v>
      </c>
      <c r="AG101" s="137">
        <v>7</v>
      </c>
      <c r="AH101" s="138">
        <f>B101+F101+J101+N101+R101+V101+Z101+AD101</f>
        <v>0</v>
      </c>
      <c r="AI101" s="138">
        <f>C101+G101+K101+O101+S101+W101+AA101+AE101</f>
        <v>6</v>
      </c>
      <c r="AJ101" s="138">
        <f>D101+H101+L101+P101+T101+X101+AB101+AF101</f>
        <v>0</v>
      </c>
      <c r="AK101" s="139">
        <f>E101+I101+M101+Q101+U101+Y101+AC101+AG101</f>
        <v>7</v>
      </c>
    </row>
    <row r="102" ht="19.25" customHeight="1">
      <c r="A102" t="s" s="107">
        <v>333</v>
      </c>
      <c r="B102" s="132">
        <v>0</v>
      </c>
      <c r="C102" s="132">
        <v>0</v>
      </c>
      <c r="D102" s="132">
        <v>0</v>
      </c>
      <c r="E102" s="132">
        <v>0</v>
      </c>
      <c r="F102" s="133">
        <v>3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O102" s="132">
        <v>0</v>
      </c>
      <c r="P102" s="132">
        <v>0</v>
      </c>
      <c r="Q102" s="132">
        <v>0</v>
      </c>
      <c r="R102" s="132">
        <v>0</v>
      </c>
      <c r="S102" s="132">
        <v>0</v>
      </c>
      <c r="T102" s="132">
        <v>0</v>
      </c>
      <c r="U102" s="132">
        <v>0</v>
      </c>
      <c r="V102" s="132">
        <v>0</v>
      </c>
      <c r="W102" s="132">
        <v>0</v>
      </c>
      <c r="X102" s="132">
        <v>0</v>
      </c>
      <c r="Y102" s="132">
        <v>0</v>
      </c>
      <c r="Z102" s="132">
        <v>0</v>
      </c>
      <c r="AA102" s="132">
        <v>0</v>
      </c>
      <c r="AB102" s="132">
        <v>0</v>
      </c>
      <c r="AC102" s="132">
        <v>0</v>
      </c>
      <c r="AD102" s="132">
        <v>0</v>
      </c>
      <c r="AE102" s="132">
        <v>0</v>
      </c>
      <c r="AF102" s="132">
        <v>0</v>
      </c>
      <c r="AG102" s="132">
        <v>0</v>
      </c>
      <c r="AH102" s="134">
        <f>B102+F102+J102+N102+R102+V102+Z102+AD102</f>
        <v>3</v>
      </c>
      <c r="AI102" s="134">
        <f>C102+G102+K102+O102+S102+W102+AA102+AE102</f>
        <v>0</v>
      </c>
      <c r="AJ102" s="134">
        <f>D102+H102+L102+P102+T102+X102+AB102+AF102</f>
        <v>0</v>
      </c>
      <c r="AK102" s="135">
        <f>E102+I102+M102+Q102+U102+Y102+AC102+AG102</f>
        <v>0</v>
      </c>
    </row>
    <row r="103" ht="20.1" customHeight="1">
      <c r="A103" t="s" s="114">
        <v>260</v>
      </c>
      <c r="B103" s="140">
        <f>SUM(B5:B102)</f>
        <v>4</v>
      </c>
      <c r="C103" s="140">
        <f>SUM(C5:C102)</f>
        <v>40</v>
      </c>
      <c r="D103" s="140">
        <f>SUM(D5:D102)</f>
        <v>8</v>
      </c>
      <c r="E103" s="140">
        <f>SUM(E5:E102)</f>
        <v>71</v>
      </c>
      <c r="F103" s="140">
        <f>SUM(F5:F102)</f>
        <v>447</v>
      </c>
      <c r="G103" s="140">
        <f>SUM(G5:G102)</f>
        <v>9</v>
      </c>
      <c r="H103" s="140">
        <f>SUM(H5:H102)</f>
        <v>59</v>
      </c>
      <c r="I103" s="140">
        <f>SUM(I5:I102)</f>
        <v>25</v>
      </c>
      <c r="J103" s="140">
        <f>SUM(J5:J102)</f>
        <v>123</v>
      </c>
      <c r="K103" s="140">
        <f>SUM(K5:K102)</f>
        <v>0</v>
      </c>
      <c r="L103" s="140">
        <f>SUM(L5:L102)</f>
        <v>60</v>
      </c>
      <c r="M103" s="140">
        <f>SUM(M5:M102)</f>
        <v>0</v>
      </c>
      <c r="N103" s="140">
        <f>SUM(N5:N102)</f>
        <v>0</v>
      </c>
      <c r="O103" s="140">
        <f>SUM(O5:O102)</f>
        <v>491</v>
      </c>
      <c r="P103" s="140">
        <f>SUM(P5:P102)</f>
        <v>0</v>
      </c>
      <c r="Q103" s="140">
        <f>SUM(Q5:Q102)</f>
        <v>580</v>
      </c>
      <c r="R103" s="140">
        <f>SUM(R5:R102)</f>
        <v>0</v>
      </c>
      <c r="S103" s="140">
        <f>SUM(S5:S102)</f>
        <v>278</v>
      </c>
      <c r="T103" s="140">
        <f>SUM(T5:T102)</f>
        <v>0</v>
      </c>
      <c r="U103" s="140">
        <f>SUM(U5:U102)</f>
        <v>157</v>
      </c>
      <c r="V103" s="140">
        <f>SUM(V5:V102)</f>
        <v>9</v>
      </c>
      <c r="W103" s="140">
        <f>SUM(W5:W102)</f>
        <v>129</v>
      </c>
      <c r="X103" s="140">
        <f>SUM(X5:X102)</f>
        <v>0</v>
      </c>
      <c r="Y103" s="140">
        <f>SUM(Y5:Y102)</f>
        <v>152</v>
      </c>
      <c r="Z103" s="140">
        <f>SUM(Z5:Z102)</f>
        <v>21</v>
      </c>
      <c r="AA103" s="140">
        <f>SUM(AA5:AA102)</f>
        <v>372</v>
      </c>
      <c r="AB103" s="140">
        <f>SUM(AB5:AB102)</f>
        <v>0</v>
      </c>
      <c r="AC103" s="140">
        <f>SUM(AC5:AC102)</f>
        <v>0</v>
      </c>
      <c r="AD103" s="140">
        <f>SUM(AD5:AD102)</f>
        <v>0</v>
      </c>
      <c r="AE103" s="140">
        <f>SUM(AE5:AE102)</f>
        <v>102</v>
      </c>
      <c r="AF103" s="140">
        <f>SUM(AF5:AF102)</f>
        <v>0</v>
      </c>
      <c r="AG103" s="140">
        <f>SUM(AG5:AG102)</f>
        <v>644</v>
      </c>
      <c r="AH103" s="141">
        <f>B103+F103+J103+N103+R103+V103+Z103+AD103</f>
        <v>604</v>
      </c>
      <c r="AI103" s="141">
        <f>C103+G103+K103+O103+S103+W103+AA103+AE103</f>
        <v>1421</v>
      </c>
      <c r="AJ103" s="141">
        <f>D103+H103+L103+P103+T103+X103+AB103+AF103</f>
        <v>127</v>
      </c>
      <c r="AK103" s="142">
        <f>E103+I103+M103+Q103+U103+Y103+AC103+AG103</f>
        <v>1629</v>
      </c>
    </row>
    <row r="104" ht="20" customHeight="1">
      <c r="A104" s="117"/>
      <c r="B104" s="118"/>
      <c r="C104" s="118"/>
      <c r="D104" s="118"/>
      <c r="E104" s="118"/>
      <c r="F104" s="118"/>
      <c r="G104" s="118"/>
      <c r="H104" s="118"/>
      <c r="I104" s="118"/>
      <c r="J104" s="118"/>
      <c r="K104" s="119"/>
      <c r="L104" s="118"/>
      <c r="M104" s="119"/>
      <c r="N104" s="119"/>
      <c r="O104" s="118"/>
      <c r="P104" s="119"/>
      <c r="Q104" s="118"/>
      <c r="R104" s="119"/>
      <c r="S104" s="118"/>
      <c r="T104" s="119"/>
      <c r="U104" s="118"/>
      <c r="V104" s="118"/>
      <c r="W104" s="118"/>
      <c r="X104" s="119"/>
      <c r="Y104" s="118"/>
      <c r="Z104" s="118"/>
      <c r="AA104" s="118"/>
      <c r="AB104" s="119"/>
      <c r="AC104" s="119"/>
      <c r="AD104" s="119"/>
      <c r="AE104" s="118"/>
      <c r="AF104" s="119"/>
      <c r="AG104" s="118"/>
      <c r="AH104" s="118"/>
      <c r="AI104" s="118"/>
      <c r="AJ104" s="118"/>
      <c r="AK104" s="118"/>
    </row>
    <row r="105" ht="40" customHeight="1">
      <c r="A105" t="s" s="94">
        <v>359</v>
      </c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</row>
  </sheetData>
  <mergeCells count="30">
    <mergeCell ref="A105:AK105"/>
    <mergeCell ref="AH3:AI3"/>
    <mergeCell ref="T3:U3"/>
    <mergeCell ref="AF3:AG3"/>
    <mergeCell ref="AD3:AE3"/>
    <mergeCell ref="V2:Y2"/>
    <mergeCell ref="J3:K3"/>
    <mergeCell ref="P3:Q3"/>
    <mergeCell ref="Z3:AA3"/>
    <mergeCell ref="AH2:AK2"/>
    <mergeCell ref="V3:W3"/>
    <mergeCell ref="AB3:AC3"/>
    <mergeCell ref="N3:O3"/>
    <mergeCell ref="Z2:AC2"/>
    <mergeCell ref="R2:U2"/>
    <mergeCell ref="F3:G3"/>
    <mergeCell ref="L3:M3"/>
    <mergeCell ref="H3:I3"/>
    <mergeCell ref="N2:Q2"/>
    <mergeCell ref="B3:C3"/>
    <mergeCell ref="A1:AK1"/>
    <mergeCell ref="X3:Y3"/>
    <mergeCell ref="R3:S3"/>
    <mergeCell ref="AD2:AG2"/>
    <mergeCell ref="J2:M2"/>
    <mergeCell ref="D3:E3"/>
    <mergeCell ref="B2:E2"/>
    <mergeCell ref="A2:A4"/>
    <mergeCell ref="AJ3:AK3"/>
    <mergeCell ref="F2:I2"/>
  </mergeCells>
  <pageMargins left="0.606299" right="0.606299" top="0.606299" bottom="0.606299" header="0.25" footer="0.25"/>
  <pageSetup firstPageNumber="1" fitToHeight="1" fitToWidth="1" scale="32" useFirstPageNumber="0" orientation="landscape" pageOrder="downThenOver"/>
  <headerFooter>
    <oddFooter>&amp;C&amp;"Helvetica,Regular"&amp;12&amp;K000000&amp;P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21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16.3516" style="143" customWidth="1"/>
    <col min="2" max="2" width="16.3516" style="143" customWidth="1"/>
    <col min="3" max="3" width="16.3516" style="143" customWidth="1"/>
    <col min="4" max="4" width="16.3516" style="143" customWidth="1"/>
    <col min="5" max="5" width="16.3516" style="143" customWidth="1"/>
    <col min="6" max="6" width="16.3516" style="143" customWidth="1"/>
    <col min="7" max="256" width="16.3516" style="143" customWidth="1"/>
  </cols>
  <sheetData>
    <row r="1" ht="32.5" customHeight="1">
      <c r="A1" t="s" s="144">
        <v>360</v>
      </c>
      <c r="B1" s="145"/>
      <c r="C1" s="145"/>
      <c r="D1" s="145"/>
      <c r="E1" s="145"/>
      <c r="F1" s="146"/>
    </row>
    <row r="2" ht="61" customHeight="1">
      <c r="A2" t="s" s="147">
        <v>361</v>
      </c>
      <c r="B2" t="s" s="148">
        <v>362</v>
      </c>
      <c r="C2" t="s" s="148">
        <v>363</v>
      </c>
      <c r="D2" t="s" s="148">
        <v>364</v>
      </c>
      <c r="E2" t="s" s="148">
        <v>365</v>
      </c>
      <c r="F2" t="s" s="149">
        <v>366</v>
      </c>
    </row>
    <row r="3" ht="24.6" customHeight="1">
      <c r="A3" t="s" s="150">
        <v>367</v>
      </c>
      <c r="B3" s="151">
        <v>13</v>
      </c>
      <c r="C3" s="151">
        <v>45</v>
      </c>
      <c r="D3" s="151">
        <v>5</v>
      </c>
      <c r="E3" s="151">
        <v>0</v>
      </c>
      <c r="F3" s="152">
        <v>0</v>
      </c>
    </row>
    <row r="4" ht="24.25" customHeight="1">
      <c r="A4" t="s" s="153">
        <v>368</v>
      </c>
      <c r="B4" s="154">
        <v>9</v>
      </c>
      <c r="C4" s="154">
        <v>13</v>
      </c>
      <c r="D4" s="154">
        <v>0</v>
      </c>
      <c r="E4" s="154">
        <v>13</v>
      </c>
      <c r="F4" s="155">
        <v>38</v>
      </c>
    </row>
    <row r="5" ht="24.25" customHeight="1">
      <c r="A5" t="s" s="153">
        <v>369</v>
      </c>
      <c r="B5" t="s" s="156">
        <v>262</v>
      </c>
      <c r="C5" t="s" s="156">
        <v>262</v>
      </c>
      <c r="D5" t="s" s="156">
        <v>262</v>
      </c>
      <c r="E5" t="s" s="156">
        <v>262</v>
      </c>
      <c r="F5" t="s" s="157">
        <v>262</v>
      </c>
    </row>
    <row r="6" ht="24.25" customHeight="1">
      <c r="A6" t="s" s="153">
        <v>370</v>
      </c>
      <c r="B6" t="s" s="158">
        <v>262</v>
      </c>
      <c r="C6" t="s" s="158">
        <v>262</v>
      </c>
      <c r="D6" t="s" s="158">
        <v>262</v>
      </c>
      <c r="E6" t="s" s="158">
        <v>262</v>
      </c>
      <c r="F6" t="s" s="159">
        <v>262</v>
      </c>
    </row>
    <row r="7" ht="24.25" customHeight="1">
      <c r="A7" t="s" s="153">
        <v>371</v>
      </c>
      <c r="B7" t="s" s="156">
        <v>262</v>
      </c>
      <c r="C7" t="s" s="156">
        <v>262</v>
      </c>
      <c r="D7" t="s" s="156">
        <v>262</v>
      </c>
      <c r="E7" t="s" s="156">
        <v>262</v>
      </c>
      <c r="F7" t="s" s="157">
        <v>262</v>
      </c>
    </row>
    <row r="8" ht="24.25" customHeight="1">
      <c r="A8" t="s" s="153">
        <v>372</v>
      </c>
      <c r="B8" t="s" s="158">
        <v>262</v>
      </c>
      <c r="C8" t="s" s="158">
        <v>262</v>
      </c>
      <c r="D8" t="s" s="158">
        <v>262</v>
      </c>
      <c r="E8" t="s" s="158">
        <v>262</v>
      </c>
      <c r="F8" t="s" s="159">
        <v>262</v>
      </c>
    </row>
    <row r="9" ht="24.25" customHeight="1">
      <c r="A9" t="s" s="153">
        <v>373</v>
      </c>
      <c r="B9" t="s" s="156">
        <v>262</v>
      </c>
      <c r="C9" t="s" s="156">
        <v>262</v>
      </c>
      <c r="D9" t="s" s="156">
        <v>262</v>
      </c>
      <c r="E9" t="s" s="156">
        <v>262</v>
      </c>
      <c r="F9" t="s" s="157">
        <v>262</v>
      </c>
    </row>
    <row r="10" ht="24.25" customHeight="1">
      <c r="A10" t="s" s="153">
        <v>374</v>
      </c>
      <c r="B10" s="154">
        <v>0</v>
      </c>
      <c r="C10" s="160">
        <v>9</v>
      </c>
      <c r="D10" s="154">
        <v>0</v>
      </c>
      <c r="E10" s="154">
        <v>7</v>
      </c>
      <c r="F10" s="155">
        <v>14</v>
      </c>
    </row>
    <row r="11" ht="24.25" customHeight="1">
      <c r="A11" t="s" s="153">
        <v>375</v>
      </c>
      <c r="B11" s="161">
        <v>0</v>
      </c>
      <c r="C11" s="161">
        <v>16</v>
      </c>
      <c r="D11" s="161">
        <v>0</v>
      </c>
      <c r="E11" s="161">
        <v>11</v>
      </c>
      <c r="F11" s="162">
        <v>11</v>
      </c>
    </row>
    <row r="12" ht="24.25" customHeight="1">
      <c r="A12" t="s" s="153">
        <v>376</v>
      </c>
      <c r="B12" s="154">
        <v>0</v>
      </c>
      <c r="C12" s="154">
        <v>11</v>
      </c>
      <c r="D12" s="154">
        <v>27</v>
      </c>
      <c r="E12" s="154">
        <v>0</v>
      </c>
      <c r="F12" s="155">
        <v>29</v>
      </c>
    </row>
    <row r="13" ht="24.25" customHeight="1">
      <c r="A13" t="s" s="153">
        <v>377</v>
      </c>
      <c r="B13" s="161">
        <v>10</v>
      </c>
      <c r="C13" s="161">
        <v>15</v>
      </c>
      <c r="D13" s="161">
        <v>15</v>
      </c>
      <c r="E13" s="161">
        <v>20</v>
      </c>
      <c r="F13" s="162">
        <v>0</v>
      </c>
    </row>
    <row r="14" ht="24.25" customHeight="1">
      <c r="A14" t="s" s="153">
        <v>378</v>
      </c>
      <c r="B14" s="154">
        <v>0</v>
      </c>
      <c r="C14" s="154">
        <v>0</v>
      </c>
      <c r="D14" s="154">
        <v>0</v>
      </c>
      <c r="E14" s="154">
        <v>0</v>
      </c>
      <c r="F14" s="155">
        <v>0</v>
      </c>
    </row>
    <row r="15" ht="24.25" customHeight="1">
      <c r="A15" t="s" s="153">
        <v>379</v>
      </c>
      <c r="B15" t="s" s="156">
        <v>262</v>
      </c>
      <c r="C15" t="s" s="156">
        <v>262</v>
      </c>
      <c r="D15" t="s" s="156">
        <v>262</v>
      </c>
      <c r="E15" t="s" s="156">
        <v>262</v>
      </c>
      <c r="F15" t="s" s="157">
        <v>262</v>
      </c>
    </row>
    <row r="16" ht="24.25" customHeight="1">
      <c r="A16" t="s" s="153">
        <v>380</v>
      </c>
      <c r="B16" t="s" s="158">
        <v>262</v>
      </c>
      <c r="C16" t="s" s="158">
        <v>262</v>
      </c>
      <c r="D16" t="s" s="158">
        <v>262</v>
      </c>
      <c r="E16" t="s" s="158">
        <v>262</v>
      </c>
      <c r="F16" t="s" s="159">
        <v>262</v>
      </c>
    </row>
    <row r="17" ht="24.25" customHeight="1">
      <c r="A17" t="s" s="153">
        <v>381</v>
      </c>
      <c r="B17" s="161">
        <v>25</v>
      </c>
      <c r="C17" s="161">
        <v>0</v>
      </c>
      <c r="D17" s="161">
        <v>30</v>
      </c>
      <c r="E17" s="161">
        <v>0</v>
      </c>
      <c r="F17" s="162">
        <v>25</v>
      </c>
    </row>
    <row r="18" ht="24.25" customHeight="1">
      <c r="A18" t="s" s="153">
        <v>382</v>
      </c>
      <c r="B18" s="154">
        <v>2</v>
      </c>
      <c r="C18" s="154">
        <v>0</v>
      </c>
      <c r="D18" s="154">
        <v>8</v>
      </c>
      <c r="E18" s="154">
        <v>0</v>
      </c>
      <c r="F18" s="155">
        <v>50</v>
      </c>
    </row>
    <row r="19" ht="25.1" customHeight="1">
      <c r="A19" t="s" s="163">
        <v>383</v>
      </c>
      <c r="B19" s="164">
        <v>10</v>
      </c>
      <c r="C19" s="164">
        <v>0</v>
      </c>
      <c r="D19" s="164">
        <v>14</v>
      </c>
      <c r="E19" s="164">
        <v>0</v>
      </c>
      <c r="F19" s="165">
        <v>33</v>
      </c>
    </row>
    <row r="20" ht="25" customHeight="1">
      <c r="A20" s="166"/>
      <c r="B20" s="167"/>
      <c r="C20" s="167"/>
      <c r="D20" s="167"/>
      <c r="E20" s="167"/>
      <c r="F20" s="167"/>
    </row>
    <row r="21" ht="56" customHeight="1">
      <c r="A21" t="s" s="44">
        <v>384</v>
      </c>
      <c r="B21" s="45"/>
      <c r="C21" s="45"/>
      <c r="D21" s="45"/>
      <c r="E21" s="45"/>
      <c r="F21" s="45"/>
    </row>
  </sheetData>
  <mergeCells count="2">
    <mergeCell ref="A21:F21"/>
    <mergeCell ref="A1:F1"/>
  </mergeCells>
  <pageMargins left="0.606299" right="0.606299" top="0.606299" bottom="0.606299" header="0.248032" footer="0.25"/>
  <pageSetup firstPageNumber="1" fitToHeight="1" fitToWidth="1" scale="100" useFirstPageNumber="0" orientation="portrait" pageOrder="downThenOver"/>
  <headerFooter>
    <oddFooter>&amp;C&amp;"Helvetica,Regular"&amp;12&amp;K000000&amp;P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A1:E9"/>
  <sheetViews>
    <sheetView workbookViewId="0" showGridLines="0" defaultGridColor="1">
      <pane topLeftCell="A2" xSplit="0" ySplit="1" activePane="bottomLeft" state="frozen"/>
    </sheetView>
  </sheetViews>
  <sheetFormatPr defaultColWidth="16.3333" defaultRowHeight="18" customHeight="1" outlineLevelRow="0" outlineLevelCol="0"/>
  <cols>
    <col min="1" max="1" width="42.2969" style="168" customWidth="1"/>
    <col min="2" max="2" width="22.4688" style="168" customWidth="1"/>
    <col min="3" max="3" width="22.4688" style="168" customWidth="1"/>
    <col min="4" max="4" width="22.4688" style="168" customWidth="1"/>
    <col min="5" max="5" width="22.4688" style="168" customWidth="1"/>
    <col min="6" max="256" width="16.3516" style="168" customWidth="1"/>
  </cols>
  <sheetData>
    <row r="1" ht="32.5" customHeight="1">
      <c r="A1" t="s" s="96">
        <v>385</v>
      </c>
      <c r="B1" s="3"/>
      <c r="C1" s="3"/>
      <c r="D1" s="3"/>
      <c r="E1" s="4"/>
    </row>
    <row r="2" ht="19.6" customHeight="1">
      <c r="A2" t="s" s="78">
        <v>1</v>
      </c>
      <c r="B2" t="s" s="79">
        <v>386</v>
      </c>
      <c r="C2" s="27"/>
      <c r="D2" t="s" s="79">
        <v>387</v>
      </c>
      <c r="E2" s="28"/>
    </row>
    <row r="3" ht="19.25" customHeight="1">
      <c r="A3" s="18"/>
      <c r="B3" t="s" s="169">
        <v>335</v>
      </c>
      <c r="C3" t="s" s="169">
        <v>336</v>
      </c>
      <c r="D3" t="s" s="169">
        <v>388</v>
      </c>
      <c r="E3" t="s" s="170">
        <v>389</v>
      </c>
    </row>
    <row r="4" ht="38.6" customHeight="1">
      <c r="A4" s="52"/>
      <c r="B4" t="s" s="80">
        <v>342</v>
      </c>
      <c r="C4" t="s" s="80">
        <v>342</v>
      </c>
      <c r="D4" t="s" s="80">
        <v>266</v>
      </c>
      <c r="E4" t="s" s="81">
        <v>266</v>
      </c>
    </row>
    <row r="5" ht="19.6" customHeight="1">
      <c r="A5" t="s" s="82">
        <v>390</v>
      </c>
      <c r="B5" s="105">
        <v>20</v>
      </c>
      <c r="C5" s="105">
        <v>0</v>
      </c>
      <c r="D5" s="105">
        <v>2</v>
      </c>
      <c r="E5" s="106">
        <v>0</v>
      </c>
    </row>
    <row r="6" ht="27.25" customHeight="1">
      <c r="A6" t="s" s="171">
        <v>391</v>
      </c>
      <c r="B6" s="109">
        <v>74</v>
      </c>
      <c r="C6" s="109">
        <v>20</v>
      </c>
      <c r="D6" s="109">
        <v>7</v>
      </c>
      <c r="E6" s="110">
        <v>3</v>
      </c>
    </row>
    <row r="7" ht="28.1" customHeight="1">
      <c r="A7" t="s" s="114">
        <v>260</v>
      </c>
      <c r="B7" s="172">
        <v>94</v>
      </c>
      <c r="C7" s="172">
        <v>20</v>
      </c>
      <c r="D7" s="172">
        <v>9</v>
      </c>
      <c r="E7" s="173">
        <v>3</v>
      </c>
    </row>
    <row r="8" ht="22" customHeight="1">
      <c r="A8" s="93"/>
      <c r="B8" s="174"/>
      <c r="C8" s="174"/>
      <c r="D8" s="174"/>
      <c r="E8" s="174"/>
    </row>
    <row r="9" ht="154" customHeight="1">
      <c r="A9" t="s" s="94">
        <v>392</v>
      </c>
      <c r="B9" s="45"/>
      <c r="C9" s="45"/>
      <c r="D9" s="45"/>
      <c r="E9" s="45"/>
    </row>
  </sheetData>
  <mergeCells count="5">
    <mergeCell ref="A9:E9"/>
    <mergeCell ref="D2:E2"/>
    <mergeCell ref="A2:A4"/>
    <mergeCell ref="A1:E1"/>
    <mergeCell ref="B2:C2"/>
  </mergeCells>
  <pageMargins left="0.606299" right="0.606299" top="0.606299" bottom="0.606299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